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0730" windowHeight="985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5" i="1" l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54" i="1"/>
  <c r="A455" i="1" s="1"/>
  <c r="A456" i="1" s="1"/>
  <c r="A457" i="1" s="1"/>
  <c r="A458" i="1" s="1"/>
  <c r="A459" i="1" s="1"/>
  <c r="A460" i="1" s="1"/>
  <c r="A461" i="1" s="1"/>
  <c r="A462" i="1" s="1"/>
  <c r="A436" i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398" i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156" i="1"/>
  <c r="A157" i="1" s="1"/>
  <c r="A158" i="1" s="1"/>
  <c r="A159" i="1" s="1"/>
  <c r="A160" i="1" s="1"/>
  <c r="A161" i="1" s="1"/>
  <c r="A162" i="1" s="1"/>
  <c r="A163" i="1" s="1"/>
  <c r="A164" i="1" s="1"/>
  <c r="A419" i="1" l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392" i="1"/>
  <c r="A393" i="1" s="1"/>
  <c r="A394" i="1" s="1"/>
  <c r="A395" i="1" s="1"/>
  <c r="A361" i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47" i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39" i="1"/>
  <c r="A340" i="1" s="1"/>
  <c r="A341" i="1" s="1"/>
  <c r="A342" i="1" s="1"/>
  <c r="A343" i="1" s="1"/>
  <c r="A344" i="1" s="1"/>
  <c r="A332" i="1"/>
  <c r="A333" i="1" s="1"/>
  <c r="A334" i="1" s="1"/>
  <c r="A335" i="1" s="1"/>
  <c r="A336" i="1" s="1"/>
  <c r="A306" i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8" i="1" s="1"/>
  <c r="A329" i="1" s="1"/>
  <c r="A278" i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92" i="1"/>
  <c r="AGG414" i="1"/>
  <c r="AGG157" i="1"/>
  <c r="AGG227" i="1"/>
  <c r="AGG469" i="1"/>
  <c r="AGG311" i="1"/>
  <c r="AGG156" i="1"/>
  <c r="AGG22" i="1"/>
  <c r="AGG432" i="1"/>
  <c r="AGG158" i="1"/>
  <c r="AGG97" i="1"/>
  <c r="AGG137" i="1"/>
  <c r="AGG288" i="1"/>
  <c r="AGG393" i="1"/>
  <c r="AGG225" i="1"/>
  <c r="AGG19" i="1"/>
  <c r="AGG367" i="1"/>
  <c r="AGG289" i="1"/>
  <c r="AGG105" i="1"/>
  <c r="AGG184" i="1"/>
  <c r="AGG468" i="1"/>
  <c r="AGG457" i="1"/>
  <c r="AGG212" i="1"/>
  <c r="AGG11" i="1"/>
  <c r="AGG205" i="1"/>
  <c r="AGG129" i="1"/>
  <c r="AGG395" i="1"/>
  <c r="AGG385" i="1"/>
  <c r="AGG147" i="1"/>
  <c r="AGG198" i="1"/>
  <c r="AGG413" i="1"/>
  <c r="AGG278" i="1"/>
  <c r="AGG66" i="1"/>
  <c r="AGG331" i="1"/>
  <c r="AGG420" i="1"/>
  <c r="AGG189" i="1"/>
  <c r="AGG425" i="1"/>
  <c r="AGG364" i="1"/>
  <c r="AGG174" i="1"/>
  <c r="AGG248" i="1"/>
  <c r="AGG332" i="1"/>
  <c r="AGG427" i="1"/>
  <c r="AGG69" i="1"/>
  <c r="AGG433" i="1"/>
  <c r="AGG406" i="1"/>
  <c r="AGG182" i="1"/>
  <c r="AGG219" i="1"/>
  <c r="AGG321" i="1"/>
  <c r="AGG267" i="1"/>
  <c r="AGG39" i="1"/>
  <c r="AGG366" i="1"/>
  <c r="AGG326" i="1"/>
  <c r="AGG145" i="1"/>
  <c r="AGG429" i="1"/>
  <c r="AGG247" i="1"/>
  <c r="AGG256" i="1"/>
  <c r="AGG155" i="1"/>
  <c r="AGG390" i="1"/>
  <c r="AGG106" i="1"/>
  <c r="AGG160" i="1"/>
  <c r="AGG75" i="1"/>
  <c r="AGG344" i="1"/>
  <c r="AGG322" i="1"/>
  <c r="AGG125" i="1"/>
  <c r="AGG214" i="1"/>
  <c r="AGG459" i="1"/>
  <c r="AGG398" i="1"/>
  <c r="AGG20" i="1"/>
  <c r="AGG95" i="1"/>
  <c r="AGG404" i="1"/>
  <c r="AGG314" i="1"/>
  <c r="AGG206" i="1"/>
  <c r="AGG472" i="1"/>
  <c r="AGG375" i="1"/>
  <c r="AGG297" i="1"/>
  <c r="AGG194" i="1"/>
  <c r="AGG354" i="1"/>
  <c r="AGG444" i="1"/>
  <c r="AGG204" i="1"/>
  <c r="AGG271" i="1"/>
  <c r="AGG134" i="1"/>
  <c r="AGG399" i="1"/>
  <c r="AGG244" i="1"/>
  <c r="AGG43" i="1"/>
  <c r="AGG291" i="1"/>
  <c r="AGG187" i="1"/>
  <c r="AGG172" i="1"/>
  <c r="AGG325" i="1"/>
  <c r="AGG234" i="1"/>
  <c r="AGG262" i="1"/>
  <c r="AGG401" i="1"/>
  <c r="AGG347" i="1"/>
  <c r="AGG131" i="1"/>
  <c r="AGG231" i="1"/>
  <c r="AGG376" i="1"/>
  <c r="AGG243" i="1"/>
  <c r="AGG229" i="1"/>
  <c r="AGG32" i="1"/>
  <c r="AGG346" i="1"/>
  <c r="AGG467" i="1"/>
  <c r="AGG197" i="1"/>
  <c r="AGG57" i="1"/>
  <c r="AGG370" i="1"/>
  <c r="AGG275" i="1"/>
  <c r="AGG186" i="1"/>
  <c r="AGG242" i="1"/>
  <c r="AGG405" i="1"/>
  <c r="AGG307" i="1"/>
  <c r="AGG58" i="1"/>
  <c r="AGG108" i="1"/>
  <c r="AGG168" i="1"/>
  <c r="AGG462" i="1"/>
  <c r="AGG171" i="1"/>
  <c r="AGG45" i="1"/>
  <c r="AGG107" i="1"/>
  <c r="AGG416" i="1"/>
  <c r="AGG310" i="1"/>
  <c r="AGG10" i="1"/>
  <c r="AGG454" i="1"/>
  <c r="AGG235" i="1"/>
  <c r="AGG37" i="1"/>
  <c r="AGG141" i="1"/>
  <c r="AGG391" i="1"/>
  <c r="AGG318" i="1"/>
  <c r="AGG217" i="1"/>
  <c r="AGG386" i="1"/>
  <c r="AGG162" i="1"/>
  <c r="AGG224" i="1"/>
  <c r="AGG99" i="1"/>
  <c r="AGG316" i="1"/>
  <c r="AGG230" i="1"/>
  <c r="AGG143" i="1"/>
  <c r="AGG210" i="1"/>
  <c r="AGG371" i="1"/>
  <c r="AGG466" i="1"/>
  <c r="AGG96" i="1"/>
  <c r="AGG447" i="1"/>
  <c r="AGG415" i="1"/>
  <c r="AGG144" i="1"/>
  <c r="AGG272" i="1"/>
  <c r="AGG67" i="1"/>
  <c r="AGG387" i="1"/>
  <c r="AGG293" i="1"/>
  <c r="AGG93" i="1"/>
  <c r="AGG424" i="1"/>
  <c r="AGG183" i="1"/>
  <c r="AGG284" i="1"/>
  <c r="AGG379" i="1"/>
  <c r="AGG287" i="1"/>
  <c r="AGG77" i="1"/>
  <c r="AGG352" i="1"/>
  <c r="AGG195" i="1"/>
  <c r="AGG35" i="1"/>
  <c r="AGG299" i="1"/>
  <c r="AGG201" i="1"/>
  <c r="AGG279" i="1"/>
  <c r="AGG180" i="1"/>
  <c r="AGG317" i="1"/>
  <c r="AGG431" i="1"/>
  <c r="AGG250" i="1"/>
  <c r="AGG60" i="1"/>
  <c r="AGG409" i="1"/>
  <c r="AGG255" i="1"/>
  <c r="AGG132" i="1"/>
  <c r="AGG173" i="1"/>
  <c r="AGG31" i="1"/>
  <c r="AGG340" i="1"/>
  <c r="AGG257" i="1"/>
  <c r="AGG33" i="1"/>
  <c r="AGG119" i="1"/>
  <c r="AGG394" i="1"/>
  <c r="AGG237" i="1"/>
  <c r="AGG349" i="1"/>
  <c r="AGG222" i="1"/>
  <c r="AGG41" i="1"/>
  <c r="AGG203" i="1"/>
  <c r="AGG18" i="1"/>
  <c r="AGG335" i="1"/>
  <c r="AGG226" i="1"/>
  <c r="AGG109" i="1"/>
  <c r="AGG400" i="1"/>
  <c r="AGG440" i="1"/>
  <c r="AGG221" i="1"/>
  <c r="AGG68" i="1"/>
  <c r="AGG443" i="1"/>
  <c r="AGG356" i="1"/>
  <c r="AGG94" i="1"/>
  <c r="AGG261" i="1"/>
  <c r="AGG308" i="1"/>
  <c r="AGG270" i="1"/>
  <c r="AGG89" i="1"/>
  <c r="AGG163" i="1"/>
  <c r="AGG446" i="1"/>
  <c r="AGG368" i="1"/>
  <c r="AGG47" i="1"/>
  <c r="AGG357" i="1"/>
  <c r="AGG281" i="1"/>
  <c r="AGG176" i="1"/>
  <c r="AGG438" i="1"/>
  <c r="AGG355" i="1"/>
  <c r="AGG269" i="1"/>
  <c r="AGG25" i="1"/>
  <c r="AGG428" i="1"/>
  <c r="AGG140" i="1"/>
  <c r="AGG199" i="1"/>
  <c r="AGG418" i="1"/>
  <c r="AGG383" i="1"/>
  <c r="AGG351" i="1"/>
  <c r="AGG135" i="1"/>
  <c r="AGG236" i="1"/>
  <c r="AGG341" i="1"/>
  <c r="AGG436" i="1"/>
  <c r="AGG196" i="1"/>
  <c r="AGG130" i="1"/>
  <c r="AGG9" i="1"/>
  <c r="AGG407" i="1"/>
  <c r="AGG166" i="1"/>
  <c r="AGG254" i="1"/>
  <c r="AGG471" i="1"/>
  <c r="AGG62" i="1"/>
  <c r="AGG374" i="1"/>
  <c r="AGG449" i="1"/>
  <c r="AGG175" i="1"/>
  <c r="AGG220" i="1"/>
  <c r="AGG27" i="1"/>
  <c r="AGG268" i="1"/>
  <c r="AGG44" i="1"/>
  <c r="AGG266" i="1"/>
  <c r="AGG382" i="1"/>
  <c r="AGG128" i="1"/>
  <c r="AGG453" i="1"/>
  <c r="AGG353" i="1"/>
  <c r="AGG252" i="1"/>
  <c r="AGG149" i="1"/>
  <c r="AGG309" i="1"/>
  <c r="AGG389" i="1"/>
  <c r="AGG165" i="1"/>
  <c r="AGG92" i="1"/>
  <c r="AGG460" i="1"/>
  <c r="AGG378" i="1"/>
  <c r="AGG122" i="1"/>
  <c r="AGG215" i="1"/>
  <c r="AGG14" i="1"/>
  <c r="AGG441" i="1"/>
  <c r="AGG17" i="1"/>
  <c r="AGG100" i="1"/>
  <c r="AGG233" i="1"/>
  <c r="AGG365" i="1"/>
  <c r="AGG148" i="1"/>
  <c r="AGG207" i="1"/>
  <c r="AGG12" i="1"/>
  <c r="AGG208" i="1"/>
  <c r="AGG23" i="1"/>
  <c r="AGG451" i="1"/>
  <c r="AGG290" i="1"/>
  <c r="AGG102" i="1"/>
  <c r="AGG142" i="1"/>
  <c r="AGG127" i="1"/>
  <c r="AGG295" i="1"/>
  <c r="AGG213" i="1"/>
  <c r="AGG73" i="1"/>
  <c r="AGG455" i="1"/>
  <c r="AGG377" i="1"/>
  <c r="AGG139" i="1"/>
  <c r="AGG188" i="1"/>
  <c r="AGG426" i="1"/>
  <c r="AGG323" i="1"/>
  <c r="AGG74" i="1"/>
  <c r="AGG169" i="1"/>
  <c r="AGG305" i="1"/>
  <c r="AGG411" i="1"/>
  <c r="AGG64" i="1"/>
  <c r="AGG473" i="1"/>
  <c r="AGG334" i="1"/>
  <c r="AGG177" i="1"/>
  <c r="AGG338" i="1"/>
  <c r="AGG403" i="1"/>
  <c r="AGG319" i="1"/>
  <c r="AGG46" i="1"/>
  <c r="AGG164" i="1"/>
  <c r="AGG360" i="1"/>
  <c r="AGG458" i="1"/>
  <c r="AGG152" i="1"/>
  <c r="AGG228" i="1"/>
  <c r="AGG412" i="1"/>
  <c r="AGG402" i="1"/>
  <c r="AGG161" i="1"/>
  <c r="AGG358" i="1"/>
  <c r="AGG470" i="1"/>
  <c r="AGG90" i="1"/>
  <c r="AGG146" i="1"/>
  <c r="AGG397" i="1"/>
  <c r="AGG437" i="1"/>
  <c r="AGG218" i="1"/>
  <c r="AGG71" i="1"/>
  <c r="AGG343" i="1"/>
  <c r="AGG98" i="1"/>
  <c r="AGG185" i="1"/>
  <c r="AGG435" i="1"/>
  <c r="AGG312" i="1"/>
  <c r="AGG209" i="1"/>
  <c r="AGG16" i="1"/>
  <c r="AGG63" i="1"/>
  <c r="AGG202" i="1"/>
  <c r="AGG296" i="1"/>
  <c r="AGG474" i="1"/>
  <c r="AGG104" i="1"/>
  <c r="AGG439" i="1"/>
  <c r="AGG294" i="1"/>
  <c r="AGG136" i="1"/>
  <c r="AGG211" i="1"/>
  <c r="AGG59" i="1"/>
  <c r="AGG320" i="1"/>
  <c r="AGG306" i="1"/>
  <c r="AGG101" i="1"/>
  <c r="AGG336" i="1"/>
  <c r="AGG448" i="1"/>
  <c r="AGG274" i="1"/>
  <c r="AGG76" i="1"/>
  <c r="AGG277" i="1"/>
  <c r="AGG348" i="1"/>
  <c r="AGG78" i="1"/>
  <c r="AGG350" i="1"/>
  <c r="AGG251" i="1"/>
  <c r="AGG285" i="1"/>
  <c r="AGG56" i="1"/>
  <c r="AGG339" i="1"/>
  <c r="AGG70" i="1"/>
  <c r="AGG450" i="1"/>
  <c r="AGG423" i="1"/>
  <c r="AGG200" i="1"/>
  <c r="AGG40" i="1"/>
  <c r="AGG422" i="1"/>
  <c r="AGG264" i="1"/>
  <c r="AGG280" i="1"/>
  <c r="AGG181" i="1"/>
  <c r="AGG464" i="1"/>
  <c r="AGG475" i="1"/>
  <c r="AGG246" i="1"/>
  <c r="AGG65" i="1"/>
  <c r="AGG103" i="1"/>
  <c r="AGG362" i="1"/>
  <c r="AGG419" i="1"/>
  <c r="AGG178" i="1"/>
  <c r="AGG36" i="1"/>
  <c r="AGG456" i="1"/>
  <c r="AGG315" i="1"/>
  <c r="AGG26" i="1"/>
  <c r="AGG124" i="1"/>
  <c r="AGG313" i="1"/>
  <c r="AGG410" i="1"/>
  <c r="AGG245" i="1"/>
  <c r="AGG28" i="1"/>
  <c r="AGG465" i="1"/>
  <c r="AGG286" i="1"/>
  <c r="AGG34" i="1"/>
  <c r="AGG421" i="1"/>
  <c r="AGG333" i="1"/>
  <c r="AGG170" i="1"/>
  <c r="AGG223" i="1"/>
  <c r="AGG384" i="1"/>
  <c r="AGG461" i="1"/>
  <c r="AGG239" i="1"/>
  <c r="AGG138" i="1"/>
  <c r="AGG193" i="1"/>
  <c r="AGG445" i="1"/>
  <c r="AGG29" i="1"/>
  <c r="AGG91" i="1"/>
  <c r="AGG324" i="1"/>
  <c r="AGG372" i="1"/>
  <c r="AGG151" i="1"/>
  <c r="AGG258" i="1"/>
  <c r="AGG363" i="1"/>
  <c r="AGG282" i="1"/>
  <c r="AGG21" i="1"/>
  <c r="AGG88" i="1"/>
  <c r="AGG442" i="1"/>
  <c r="AGG381" i="1"/>
  <c r="AGG190" i="1"/>
  <c r="AGG283" i="1"/>
  <c r="AGG430" i="1"/>
  <c r="AGG273" i="1"/>
  <c r="AGG13" i="1"/>
  <c r="AGG72" i="1"/>
  <c r="AGG253" i="1"/>
  <c r="AGG392" i="1"/>
  <c r="AGG259" i="1"/>
  <c r="AGG42" i="1"/>
  <c r="AGG87" i="1"/>
  <c r="AGG179" i="1"/>
  <c r="AGG249" i="1"/>
  <c r="AGG123" i="1"/>
  <c r="AGG408" i="1"/>
  <c r="AGG342" i="1"/>
  <c r="AGG121" i="1"/>
  <c r="AGG153" i="1"/>
  <c r="AGG388" i="1"/>
  <c r="AGG238" i="1"/>
  <c r="AGG38" i="1"/>
  <c r="AGG120" i="1"/>
  <c r="AGG241" i="1"/>
  <c r="AGG361" i="1"/>
  <c r="AGG380" i="1"/>
  <c r="AGG298" i="1"/>
  <c r="AGG30" i="1"/>
  <c r="AGG150" i="1"/>
  <c r="AGG118" i="1"/>
  <c r="AGG369" i="1"/>
  <c r="AHE109" i="1"/>
  <c r="AGM45" i="1"/>
  <c r="AGS47" i="1"/>
  <c r="AGS291" i="1"/>
  <c r="AGY100" i="1"/>
  <c r="AGS161" i="1"/>
  <c r="AHB85" i="1"/>
  <c r="AHB186" i="1"/>
  <c r="AGY82" i="1"/>
  <c r="AHB302" i="1"/>
  <c r="AHH366" i="1"/>
  <c r="AHE435" i="1"/>
  <c r="AGP294" i="1"/>
  <c r="AGV343" i="1"/>
  <c r="AGV199" i="1"/>
  <c r="AGV236" i="1"/>
  <c r="AGY145" i="1"/>
  <c r="AGS234" i="1"/>
  <c r="AGV37" i="1"/>
  <c r="AGY134" i="1"/>
  <c r="AGP303" i="1"/>
  <c r="AGS365" i="1"/>
  <c r="AGY319" i="1"/>
  <c r="AGM113" i="1"/>
  <c r="AGS252" i="1"/>
  <c r="AGY252" i="1"/>
  <c r="AGM166" i="1"/>
  <c r="AGM285" i="1"/>
  <c r="AGM268" i="1"/>
  <c r="AGP256" i="1"/>
  <c r="AGS72" i="1"/>
  <c r="AGV178" i="1"/>
  <c r="AGP466" i="1"/>
  <c r="AHN32" i="1"/>
  <c r="AHK339" i="1"/>
  <c r="AHE82" i="1"/>
  <c r="AHH207" i="1"/>
  <c r="AGM402" i="1"/>
  <c r="AGS473" i="1"/>
  <c r="AGM208" i="1"/>
  <c r="AGV151" i="1"/>
  <c r="AHN161" i="1"/>
  <c r="AHN302" i="1"/>
  <c r="AHN366" i="1"/>
  <c r="AHH378" i="1"/>
  <c r="AHK139" i="1"/>
  <c r="AGS78" i="1"/>
  <c r="AGP410" i="1"/>
  <c r="AGM160" i="1"/>
  <c r="AGS230" i="1"/>
  <c r="AHK197" i="1"/>
  <c r="AHN406" i="1"/>
  <c r="AHN465" i="1"/>
  <c r="AHH446" i="1"/>
  <c r="AHB380" i="1"/>
  <c r="AGS269" i="1"/>
  <c r="AGS251" i="1"/>
  <c r="AGP467" i="1"/>
  <c r="AGP32" i="1"/>
  <c r="AGS147" i="1"/>
  <c r="AHK292" i="1"/>
  <c r="AHK156" i="1"/>
  <c r="AHK316" i="1"/>
  <c r="AHK57" i="1"/>
  <c r="AHE89" i="1"/>
  <c r="AHE95" i="1"/>
  <c r="AGP370" i="1"/>
  <c r="AGV51" i="1"/>
  <c r="AGP283" i="1"/>
  <c r="AHK342" i="1"/>
  <c r="AHN9" i="1"/>
  <c r="AHN42" i="1"/>
  <c r="AHE209" i="1"/>
  <c r="AHH390" i="1"/>
  <c r="AGM161" i="1"/>
  <c r="AGM460" i="1"/>
  <c r="AGM369" i="1"/>
  <c r="AHN426" i="1"/>
  <c r="AHN258" i="1"/>
  <c r="AHN110" i="1"/>
  <c r="AHH459" i="1"/>
  <c r="AGM354" i="1"/>
  <c r="AGS34" i="1"/>
  <c r="AGP419" i="1"/>
  <c r="AGS53" i="1"/>
  <c r="AGS37" i="1"/>
  <c r="AGM138" i="1"/>
  <c r="AGM426" i="1"/>
  <c r="AGS118" i="1"/>
  <c r="AGM334" i="1"/>
  <c r="AHN460" i="1"/>
  <c r="AHN293" i="1"/>
  <c r="AHK336" i="1"/>
  <c r="AHE42" i="1"/>
  <c r="AGP383" i="1"/>
  <c r="AGV64" i="1"/>
  <c r="AGP194" i="1"/>
  <c r="AGM16" i="1"/>
  <c r="AGV225" i="1"/>
  <c r="AHK116" i="1"/>
  <c r="AHN275" i="1"/>
  <c r="AHN333" i="1"/>
  <c r="AHH298" i="1"/>
  <c r="AGY471" i="1"/>
  <c r="AGM473" i="1"/>
  <c r="AGS130" i="1"/>
  <c r="AGM284" i="1"/>
  <c r="AGP151" i="1"/>
  <c r="AHK134" i="1"/>
  <c r="AHK46" i="1"/>
  <c r="AHN437" i="1"/>
  <c r="AHH364" i="1"/>
  <c r="AHB381" i="1"/>
  <c r="AHH93" i="1"/>
  <c r="AGM178" i="1"/>
  <c r="AGP10" i="1"/>
  <c r="AGM386" i="1"/>
  <c r="AHN409" i="1"/>
  <c r="AHN242" i="1"/>
  <c r="AGP351" i="1"/>
  <c r="AGP470" i="1"/>
  <c r="AGP453" i="1"/>
  <c r="AGM195" i="1"/>
  <c r="AGM403" i="1"/>
  <c r="AHN392" i="1"/>
  <c r="AHN225" i="1"/>
  <c r="AHN77" i="1"/>
  <c r="AHN122" i="1"/>
  <c r="AHH425" i="1"/>
  <c r="AGP450" i="1"/>
  <c r="AGP261" i="1"/>
  <c r="AGM67" i="1"/>
  <c r="AHK50" i="1"/>
  <c r="AHN207" i="1"/>
  <c r="AHN270" i="1"/>
  <c r="AHH230" i="1"/>
  <c r="AGY403" i="1"/>
  <c r="AGP57" i="1"/>
  <c r="AGS162" i="1"/>
  <c r="AGM348" i="1"/>
  <c r="AGP208" i="1"/>
  <c r="AGS370" i="1"/>
  <c r="AHK113" i="1"/>
  <c r="AHK278" i="1"/>
  <c r="AHN369" i="1"/>
  <c r="AHH299" i="1"/>
  <c r="AHB313" i="1"/>
  <c r="AHH27" i="1"/>
  <c r="AGM245" i="1"/>
  <c r="AGP61" i="1"/>
  <c r="AGS166" i="1"/>
  <c r="AGM454" i="1"/>
  <c r="AHN341" i="1"/>
  <c r="AHN175" i="1"/>
  <c r="AHN28" i="1"/>
  <c r="AHN72" i="1"/>
  <c r="AGM187" i="1"/>
  <c r="AGP225" i="1"/>
  <c r="AHK97" i="1"/>
  <c r="AHK442" i="1"/>
  <c r="AHB431" i="1"/>
  <c r="AHH439" i="1"/>
  <c r="AHE400" i="1"/>
  <c r="AGY36" i="1"/>
  <c r="AHB171" i="1"/>
  <c r="AGS241" i="1"/>
  <c r="AGV300" i="1"/>
  <c r="AGV456" i="1"/>
  <c r="AGP102" i="1"/>
  <c r="AHE160" i="1"/>
  <c r="AHH435" i="1"/>
  <c r="AHB125" i="1"/>
  <c r="AGV292" i="1"/>
  <c r="AGV397" i="1"/>
  <c r="AGY456" i="1"/>
  <c r="AGV228" i="1"/>
  <c r="AHK158" i="1"/>
  <c r="AHE190" i="1"/>
  <c r="AHE327" i="1"/>
  <c r="AHB140" i="1"/>
  <c r="AGV342" i="1"/>
  <c r="AGV272" i="1"/>
  <c r="AHB72" i="1"/>
  <c r="AGM23" i="1"/>
  <c r="AHH149" i="1"/>
  <c r="AHB156" i="1"/>
  <c r="AHH17" i="1"/>
  <c r="AGY119" i="1"/>
  <c r="AHB254" i="1"/>
  <c r="AGS322" i="1"/>
  <c r="AGV382" i="1"/>
  <c r="AGY57" i="1"/>
  <c r="AGP101" i="1"/>
  <c r="AGP74" i="1"/>
  <c r="AGM464" i="1"/>
  <c r="AHN50" i="1"/>
  <c r="AHN303" i="1"/>
  <c r="AHE402" i="1"/>
  <c r="AHH160" i="1"/>
  <c r="AHB177" i="1"/>
  <c r="AHE100" i="1"/>
  <c r="AHH316" i="1"/>
  <c r="AGY341" i="1"/>
  <c r="AGV282" i="1"/>
  <c r="AGV87" i="1"/>
  <c r="AGY282" i="1"/>
  <c r="AHB460" i="1"/>
  <c r="AHH125" i="1"/>
  <c r="AHE96" i="1"/>
  <c r="AGV78" i="1"/>
  <c r="AGY222" i="1"/>
  <c r="AHB432" i="1"/>
  <c r="AHK94" i="1"/>
  <c r="AGY270" i="1"/>
  <c r="AGY379" i="1"/>
  <c r="AHB433" i="1"/>
  <c r="AGY206" i="1"/>
  <c r="AGM431" i="1"/>
  <c r="AHE137" i="1"/>
  <c r="AHH401" i="1"/>
  <c r="AGP430" i="1"/>
  <c r="AGS137" i="1"/>
  <c r="AHN35" i="1"/>
  <c r="AHK54" i="1"/>
  <c r="AHE314" i="1"/>
  <c r="AHE320" i="1"/>
  <c r="AHH457" i="1"/>
  <c r="AHB474" i="1"/>
  <c r="AHE131" i="1"/>
  <c r="AGY383" i="1"/>
  <c r="AGY402" i="1"/>
  <c r="AGY160" i="1"/>
  <c r="AGY315" i="1"/>
  <c r="AGM184" i="1"/>
  <c r="AHH78" i="1"/>
  <c r="AHH453" i="1"/>
  <c r="AHB470" i="1"/>
  <c r="AGY258" i="1"/>
  <c r="AHB315" i="1"/>
  <c r="AGS386" i="1"/>
  <c r="AHB426" i="1"/>
  <c r="AHH108" i="1"/>
  <c r="AHE79" i="1"/>
  <c r="AHE12" i="1"/>
  <c r="AGV62" i="1"/>
  <c r="AGY205" i="1"/>
  <c r="AGY142" i="1"/>
  <c r="AHB415" i="1"/>
  <c r="AGV15" i="1"/>
  <c r="AHK65" i="1"/>
  <c r="AHE97" i="1"/>
  <c r="AHE180" i="1"/>
  <c r="AGY468" i="1"/>
  <c r="AHB19" i="1"/>
  <c r="AGV185" i="1"/>
  <c r="AGY244" i="1"/>
  <c r="AGY404" i="1"/>
  <c r="AGM409" i="1"/>
  <c r="AGM318" i="1"/>
  <c r="AHN307" i="1"/>
  <c r="AHK172" i="1"/>
  <c r="AHH162" i="1"/>
  <c r="AHK25" i="1"/>
  <c r="AHE326" i="1"/>
  <c r="AHH186" i="1"/>
  <c r="AGY303" i="1"/>
  <c r="AGY412" i="1"/>
  <c r="AHB468" i="1"/>
  <c r="AGV54" i="1"/>
  <c r="AGY239" i="1"/>
  <c r="AHE48" i="1"/>
  <c r="AHH89" i="1"/>
  <c r="AHH182" i="1"/>
  <c r="AHB459" i="1"/>
  <c r="AGV46" i="1"/>
  <c r="AGY181" i="1"/>
  <c r="AHB395" i="1"/>
  <c r="AGS467" i="1"/>
  <c r="AHH438" i="1"/>
  <c r="AGY112" i="1"/>
  <c r="AGV261" i="1"/>
  <c r="AGS28" i="1"/>
  <c r="AGM134" i="1"/>
  <c r="AGY42" i="1"/>
  <c r="AGM450" i="1"/>
  <c r="AGV326" i="1"/>
  <c r="AGS257" i="1"/>
  <c r="AGS218" i="1"/>
  <c r="AGS332" i="1"/>
  <c r="AGS316" i="1"/>
  <c r="AGM238" i="1"/>
  <c r="AGP399" i="1"/>
  <c r="AGM105" i="1"/>
  <c r="AGM447" i="1"/>
  <c r="AHK369" i="1"/>
  <c r="AHK223" i="1"/>
  <c r="AHK78" i="1"/>
  <c r="AHK123" i="1"/>
  <c r="AGP63" i="1"/>
  <c r="AGS468" i="1"/>
  <c r="AGP214" i="1"/>
  <c r="AHN395" i="1"/>
  <c r="AHK410" i="1"/>
  <c r="AHN60" i="1"/>
  <c r="AHN108" i="1"/>
  <c r="AHE278" i="1"/>
  <c r="AHH458" i="1"/>
  <c r="AGM129" i="1"/>
  <c r="AGM392" i="1"/>
  <c r="AGS71" i="1"/>
  <c r="AHN323" i="1"/>
  <c r="AHK371" i="1"/>
  <c r="AHE75" i="1"/>
  <c r="AHH159" i="1"/>
  <c r="AGP129" i="1"/>
  <c r="AGP211" i="1"/>
  <c r="AGP195" i="1"/>
  <c r="AGM453" i="1"/>
  <c r="AGV40" i="1"/>
  <c r="AGM258" i="1"/>
  <c r="AGV193" i="1"/>
  <c r="AHN461" i="1"/>
  <c r="AHN251" i="1"/>
  <c r="AHN315" i="1"/>
  <c r="AHH326" i="1"/>
  <c r="AGM111" i="1"/>
  <c r="AGP215" i="1"/>
  <c r="AGS36" i="1"/>
  <c r="AGM264" i="1"/>
  <c r="AGP424" i="1"/>
  <c r="AHN71" i="1"/>
  <c r="AHK76" i="1"/>
  <c r="AHK205" i="1"/>
  <c r="AHK272" i="1"/>
  <c r="AHE284" i="1"/>
  <c r="AHE290" i="1"/>
  <c r="AGP124" i="1"/>
  <c r="AGV147" i="1"/>
  <c r="AGP31" i="1"/>
  <c r="AHK332" i="1"/>
  <c r="AHN16" i="1"/>
  <c r="AHK303" i="1"/>
  <c r="AHK71" i="1"/>
  <c r="AHE85" i="1"/>
  <c r="AHE88" i="1"/>
  <c r="AGS239" i="1"/>
  <c r="AGM266" i="1"/>
  <c r="AGM466" i="1"/>
  <c r="AGM272" i="1"/>
  <c r="AGP91" i="1"/>
  <c r="AGP13" i="1"/>
  <c r="AHK367" i="1"/>
  <c r="AHN34" i="1"/>
  <c r="AHK21" i="1"/>
  <c r="AHK104" i="1"/>
  <c r="AHE119" i="1"/>
  <c r="AHE121" i="1"/>
  <c r="AGS48" i="1"/>
  <c r="AGM176" i="1"/>
  <c r="AGP334" i="1"/>
  <c r="AHN364" i="1"/>
  <c r="AHN188" i="1"/>
  <c r="AHN41" i="1"/>
  <c r="AHN106" i="1"/>
  <c r="AHE235" i="1"/>
  <c r="AHH376" i="1"/>
  <c r="AGM425" i="1"/>
  <c r="AGP290" i="1"/>
  <c r="AHN467" i="1"/>
  <c r="AHN295" i="1"/>
  <c r="AHN438" i="1"/>
  <c r="AHH161" i="1"/>
  <c r="AHH444" i="1"/>
  <c r="AHB461" i="1"/>
  <c r="AGM319" i="1"/>
  <c r="AGP47" i="1"/>
  <c r="AGM71" i="1"/>
  <c r="AGM347" i="1"/>
  <c r="AGM328" i="1"/>
  <c r="AGM335" i="1"/>
  <c r="AGV171" i="1"/>
  <c r="AGP64" i="1"/>
  <c r="AHN129" i="1"/>
  <c r="AHK449" i="1"/>
  <c r="AHK270" i="1"/>
  <c r="AHK38" i="1"/>
  <c r="AHE52" i="1"/>
  <c r="AHE54" i="1"/>
  <c r="AGM17" i="1"/>
  <c r="AGM243" i="1"/>
  <c r="AGP403" i="1"/>
  <c r="AHN299" i="1"/>
  <c r="AHK457" i="1"/>
  <c r="AHN40" i="1"/>
  <c r="AHE169" i="1"/>
  <c r="AHH308" i="1"/>
  <c r="AGV226" i="1"/>
  <c r="AGP354" i="1"/>
  <c r="AHN399" i="1"/>
  <c r="AHN227" i="1"/>
  <c r="AHN370" i="1"/>
  <c r="AHH377" i="1"/>
  <c r="AHB393" i="1"/>
  <c r="AGM387" i="1"/>
  <c r="AGV231" i="1"/>
  <c r="AGP113" i="1"/>
  <c r="AHN101" i="1"/>
  <c r="AHK399" i="1"/>
  <c r="AHK219" i="1"/>
  <c r="AHK286" i="1"/>
  <c r="AGS33" i="1"/>
  <c r="AHK465" i="1"/>
  <c r="AHN352" i="1"/>
  <c r="AHH211" i="1"/>
  <c r="AHE51" i="1"/>
  <c r="AHE377" i="1"/>
  <c r="AHH270" i="1"/>
  <c r="AHB287" i="1"/>
  <c r="AGY26" i="1"/>
  <c r="AHB143" i="1"/>
  <c r="AGS203" i="1"/>
  <c r="AGV445" i="1"/>
  <c r="AHB295" i="1"/>
  <c r="AHE237" i="1"/>
  <c r="AHE372" i="1"/>
  <c r="AHB135" i="1"/>
  <c r="AGS195" i="1"/>
  <c r="AGV386" i="1"/>
  <c r="AGV358" i="1"/>
  <c r="AHB119" i="1"/>
  <c r="AGS142" i="1"/>
  <c r="AHK22" i="1"/>
  <c r="AHB95" i="1"/>
  <c r="AHE403" i="1"/>
  <c r="AGY13" i="1"/>
  <c r="AHB174" i="1"/>
  <c r="AHB124" i="1"/>
  <c r="AGV305" i="1"/>
  <c r="AGV416" i="1"/>
  <c r="AGM132" i="1"/>
  <c r="AHE461" i="1"/>
  <c r="AHH351" i="1"/>
  <c r="AHB368" i="1"/>
  <c r="AGY108" i="1"/>
  <c r="AGY158" i="1"/>
  <c r="AHB217" i="1"/>
  <c r="AGS288" i="1"/>
  <c r="AGY46" i="1"/>
  <c r="AHE175" i="1"/>
  <c r="AHN398" i="1"/>
  <c r="AHN189" i="1"/>
  <c r="AHK421" i="1"/>
  <c r="AHH13" i="1"/>
  <c r="AHH15" i="1"/>
  <c r="AHE256" i="1"/>
  <c r="AHB65" i="1"/>
  <c r="AGV271" i="1"/>
  <c r="AGV243" i="1"/>
  <c r="AHB18" i="1"/>
  <c r="AGV176" i="1"/>
  <c r="AHH155" i="1"/>
  <c r="AHB456" i="1"/>
  <c r="AGY378" i="1"/>
  <c r="AGY426" i="1"/>
  <c r="AGY184" i="1"/>
  <c r="AGY296" i="1"/>
  <c r="AGP395" i="1"/>
  <c r="AHE107" i="1"/>
  <c r="AHH365" i="1"/>
  <c r="AGY474" i="1"/>
  <c r="AGV173" i="1"/>
  <c r="AGV242" i="1"/>
  <c r="AGY335" i="1"/>
  <c r="AGY410" i="1"/>
  <c r="AHB227" i="1"/>
  <c r="AHE204" i="1"/>
  <c r="AHE338" i="1"/>
  <c r="AGM341" i="1"/>
  <c r="AGM253" i="1"/>
  <c r="AHN375" i="1"/>
  <c r="AHK238" i="1"/>
  <c r="AHH229" i="1"/>
  <c r="AHK127" i="1"/>
  <c r="AHE394" i="1"/>
  <c r="AHH253" i="1"/>
  <c r="AHK147" i="1"/>
  <c r="AHE170" i="1"/>
  <c r="AGV246" i="1"/>
  <c r="AHB13" i="1"/>
  <c r="AGY364" i="1"/>
  <c r="AGV121" i="1"/>
  <c r="AGY305" i="1"/>
  <c r="AHE258" i="1"/>
  <c r="AHH249" i="1"/>
  <c r="AGY355" i="1"/>
  <c r="AGV112" i="1"/>
  <c r="AGY248" i="1"/>
  <c r="AGY221" i="1"/>
  <c r="AHB464" i="1"/>
  <c r="AGV50" i="1"/>
  <c r="AHH148" i="1"/>
  <c r="AHB439" i="1"/>
  <c r="AGY339" i="1"/>
  <c r="AGY409" i="1"/>
  <c r="AGY168" i="1"/>
  <c r="AGY280" i="1"/>
  <c r="AGP344" i="1"/>
  <c r="AHH334" i="1"/>
  <c r="AHK229" i="1"/>
  <c r="AHE253" i="1"/>
  <c r="AHB80" i="1"/>
  <c r="AGY448" i="1"/>
  <c r="AGV268" i="1"/>
  <c r="AGM248" i="1"/>
  <c r="AGP160" i="1"/>
  <c r="AGV182" i="1"/>
  <c r="AHK96" i="1"/>
  <c r="AHN120" i="1"/>
  <c r="AHE443" i="1"/>
  <c r="AHH242" i="1"/>
  <c r="AHB176" i="1"/>
  <c r="AHH399" i="1"/>
  <c r="AHB25" i="1"/>
  <c r="AGV212" i="1"/>
  <c r="AGV277" i="1"/>
  <c r="AGY375" i="1"/>
  <c r="AGY444" i="1"/>
  <c r="AGV153" i="1"/>
  <c r="AHH440" i="1"/>
  <c r="AHB457" i="1"/>
  <c r="AGY366" i="1"/>
  <c r="AGY385" i="1"/>
  <c r="AGY153" i="1"/>
  <c r="AGY301" i="1"/>
  <c r="AGM269" i="1"/>
  <c r="AHE67" i="1"/>
  <c r="AHH286" i="1"/>
  <c r="AGY458" i="1"/>
  <c r="AGY308" i="1"/>
  <c r="AGV247" i="1"/>
  <c r="AHB471" i="1"/>
  <c r="AGV53" i="1"/>
  <c r="AGS90" i="1"/>
  <c r="AHB162" i="1"/>
  <c r="AGS428" i="1"/>
  <c r="AGM224" i="1"/>
  <c r="AGM91" i="1"/>
  <c r="AGY309" i="1"/>
  <c r="AGP278" i="1"/>
  <c r="AGS435" i="1"/>
  <c r="AGY435" i="1"/>
  <c r="AGV111" i="1"/>
  <c r="AGP287" i="1"/>
  <c r="AGP402" i="1"/>
  <c r="AGP385" i="1"/>
  <c r="AGM262" i="1"/>
  <c r="AGP77" i="1"/>
  <c r="AGS183" i="1"/>
  <c r="AGM471" i="1"/>
  <c r="AHN324" i="1"/>
  <c r="AHN158" i="1"/>
  <c r="AHN56" i="1"/>
  <c r="AHH77" i="1"/>
  <c r="AHH357" i="1"/>
  <c r="AGP397" i="1"/>
  <c r="AGM99" i="1"/>
  <c r="AGP203" i="1"/>
  <c r="AHN320" i="1"/>
  <c r="AHK368" i="1"/>
  <c r="AHE368" i="1"/>
  <c r="AHH137" i="1"/>
  <c r="AGP19" i="1"/>
  <c r="AGV73" i="1"/>
  <c r="AGM293" i="1"/>
  <c r="AGP155" i="1"/>
  <c r="AGS116" i="1"/>
  <c r="AHN427" i="1"/>
  <c r="AHN218" i="1"/>
  <c r="AHN285" i="1"/>
  <c r="AHH296" i="1"/>
  <c r="AHK102" i="1"/>
  <c r="AGS357" i="1"/>
  <c r="AGV9" i="1"/>
  <c r="AGS459" i="1"/>
  <c r="AGP301" i="1"/>
  <c r="AGS464" i="1"/>
  <c r="AGS27" i="1"/>
  <c r="AGV142" i="1"/>
  <c r="AHK153" i="1"/>
  <c r="AHN356" i="1"/>
  <c r="AHN419" i="1"/>
  <c r="AHH380" i="1"/>
  <c r="AHB71" i="1"/>
  <c r="AHE208" i="1"/>
  <c r="AGM256" i="1"/>
  <c r="AGS324" i="1"/>
  <c r="AGM162" i="1"/>
  <c r="AHK328" i="1"/>
  <c r="AHK267" i="1"/>
  <c r="AHK35" i="1"/>
  <c r="AHE379" i="1"/>
  <c r="AHE381" i="1"/>
  <c r="AGP156" i="1"/>
  <c r="AGP455" i="1"/>
  <c r="AGP364" i="1"/>
  <c r="AHN246" i="1"/>
  <c r="AHK391" i="1"/>
  <c r="AHK441" i="1"/>
  <c r="AHE136" i="1"/>
  <c r="AHH306" i="1"/>
  <c r="AGP349" i="1"/>
  <c r="AGV31" i="1"/>
  <c r="AGM424" i="1"/>
  <c r="AGP59" i="1"/>
  <c r="AGP42" i="1"/>
  <c r="AGP421" i="1"/>
  <c r="AGV101" i="1"/>
  <c r="AGP328" i="1"/>
  <c r="AHN281" i="1"/>
  <c r="AHK425" i="1"/>
  <c r="AHK475" i="1"/>
  <c r="AHE159" i="1"/>
  <c r="AHH339" i="1"/>
  <c r="AGM270" i="1"/>
  <c r="AGS336" i="1"/>
  <c r="AGP11" i="1"/>
  <c r="AGV65" i="1"/>
  <c r="AHN296" i="1"/>
  <c r="AHN435" i="1"/>
  <c r="AHH139" i="1"/>
  <c r="AHK289" i="1"/>
  <c r="AGP468" i="1"/>
  <c r="AGP279" i="1"/>
  <c r="AGM83" i="1"/>
  <c r="AGS131" i="1"/>
  <c r="AHK34" i="1"/>
  <c r="AHN190" i="1"/>
  <c r="AHN252" i="1"/>
  <c r="AHH213" i="1"/>
  <c r="AGY386" i="1"/>
  <c r="AHE98" i="1"/>
  <c r="AGP173" i="1"/>
  <c r="AGP472" i="1"/>
  <c r="AGV129" i="1"/>
  <c r="AGP381" i="1"/>
  <c r="AHN229" i="1"/>
  <c r="AHN114" i="1"/>
  <c r="AGM356" i="1"/>
  <c r="AGM475" i="1"/>
  <c r="AGM458" i="1"/>
  <c r="AGP189" i="1"/>
  <c r="AGS21" i="1"/>
  <c r="AGP398" i="1"/>
  <c r="AHN212" i="1"/>
  <c r="AHN98" i="1"/>
  <c r="AHK357" i="1"/>
  <c r="AHK407" i="1"/>
  <c r="AHE127" i="1"/>
  <c r="AHH275" i="1"/>
  <c r="AGM333" i="1"/>
  <c r="AGS405" i="1"/>
  <c r="AGM151" i="1"/>
  <c r="AGP62" i="1"/>
  <c r="AHN228" i="1"/>
  <c r="AHN367" i="1"/>
  <c r="AHN433" i="1"/>
  <c r="AHH445" i="1"/>
  <c r="AHK196" i="1"/>
  <c r="AGS51" i="1"/>
  <c r="AGV157" i="1"/>
  <c r="AGP342" i="1"/>
  <c r="AGM128" i="1"/>
  <c r="AGS163" i="1"/>
  <c r="AHK264" i="1"/>
  <c r="AHN474" i="1"/>
  <c r="AHN185" i="1"/>
  <c r="AHB447" i="1"/>
  <c r="AHE32" i="1"/>
  <c r="AGP239" i="1"/>
  <c r="AGS56" i="1"/>
  <c r="AGV161" i="1"/>
  <c r="AGP448" i="1"/>
  <c r="AHN162" i="1"/>
  <c r="AHN48" i="1"/>
  <c r="AHK356" i="1"/>
  <c r="AHN138" i="1"/>
  <c r="AHK89" i="1"/>
  <c r="AHH327" i="1"/>
  <c r="AGY437" i="1"/>
  <c r="AHH272" i="1"/>
  <c r="AHB205" i="1"/>
  <c r="AHH88" i="1"/>
  <c r="AHB339" i="1"/>
  <c r="AGS406" i="1"/>
  <c r="AGV474" i="1"/>
  <c r="AGY101" i="1"/>
  <c r="AGS104" i="1"/>
  <c r="AHE332" i="1"/>
  <c r="AHH268" i="1"/>
  <c r="AHB201" i="1"/>
  <c r="AGV466" i="1"/>
  <c r="AGY43" i="1"/>
  <c r="AGV402" i="1"/>
  <c r="AHH156" i="1"/>
  <c r="AHB173" i="1"/>
  <c r="AHB272" i="1"/>
  <c r="AGS339" i="1"/>
  <c r="AGV399" i="1"/>
  <c r="AGY73" i="1"/>
  <c r="AGP18" i="1"/>
  <c r="AHH353" i="1"/>
  <c r="AHB290" i="1"/>
  <c r="AGY190" i="1"/>
  <c r="AHB424" i="1"/>
  <c r="AGV23" i="1"/>
  <c r="AGY74" i="1"/>
  <c r="AGY138" i="1"/>
  <c r="AGM106" i="1"/>
  <c r="AGM432" i="1"/>
  <c r="AGS455" i="1"/>
  <c r="AHK173" i="1"/>
  <c r="AHN268" i="1"/>
  <c r="AHH94" i="1"/>
  <c r="AHH375" i="1"/>
  <c r="AHB308" i="1"/>
  <c r="AHE218" i="1"/>
  <c r="AHB152" i="1"/>
  <c r="AGV347" i="1"/>
  <c r="AGV408" i="1"/>
  <c r="AHB27" i="1"/>
  <c r="AHB99" i="1"/>
  <c r="AGV287" i="1"/>
  <c r="AHK98" i="1"/>
  <c r="AHE213" i="1"/>
  <c r="AHB37" i="1"/>
  <c r="AGV229" i="1"/>
  <c r="AGY279" i="1"/>
  <c r="AGY438" i="1"/>
  <c r="AGM144" i="1"/>
  <c r="AHE153" i="1"/>
  <c r="AHH418" i="1"/>
  <c r="AHB108" i="1"/>
  <c r="AGV275" i="1"/>
  <c r="AGV380" i="1"/>
  <c r="AGY439" i="1"/>
  <c r="AGV140" i="1"/>
  <c r="AGV211" i="1"/>
  <c r="AGP426" i="1"/>
  <c r="AHE302" i="1"/>
  <c r="AGP182" i="1"/>
  <c r="AHK160" i="1"/>
  <c r="AHN96" i="1"/>
  <c r="AHK15" i="1"/>
  <c r="AHB299" i="1"/>
  <c r="AHB12" i="1"/>
  <c r="AHE268" i="1"/>
  <c r="AGV384" i="1"/>
  <c r="AHB94" i="1"/>
  <c r="AGY332" i="1"/>
  <c r="AGV320" i="1"/>
  <c r="AGP179" i="1"/>
  <c r="AHE83" i="1"/>
  <c r="AHH302" i="1"/>
  <c r="AGY475" i="1"/>
  <c r="AGY324" i="1"/>
  <c r="AGV264" i="1"/>
  <c r="AHE20" i="1"/>
  <c r="AGV70" i="1"/>
  <c r="AGY264" i="1"/>
  <c r="AHK81" i="1"/>
  <c r="AHE113" i="1"/>
  <c r="AHE197" i="1"/>
  <c r="AHB17" i="1"/>
  <c r="AGV206" i="1"/>
  <c r="AGY261" i="1"/>
  <c r="AGY421" i="1"/>
  <c r="AHH388" i="1"/>
  <c r="AHB79" i="1"/>
  <c r="AHE349" i="1"/>
  <c r="AGV469" i="1"/>
  <c r="AGS190" i="1"/>
  <c r="AGV249" i="1"/>
  <c r="AGV405" i="1"/>
  <c r="AGP130" i="1"/>
  <c r="AGM291" i="1"/>
  <c r="AGM196" i="1"/>
  <c r="AHK464" i="1"/>
  <c r="AHN436" i="1"/>
  <c r="AHH53" i="1"/>
  <c r="AHH295" i="1"/>
  <c r="AHB309" i="1"/>
  <c r="AHE177" i="1"/>
  <c r="AHH451" i="1"/>
  <c r="AGV306" i="1"/>
  <c r="AGV413" i="1"/>
  <c r="AGY473" i="1"/>
  <c r="AGV163" i="1"/>
  <c r="AGV245" i="1"/>
  <c r="AHE94" i="1"/>
  <c r="AHE173" i="1"/>
  <c r="AGY465" i="1"/>
  <c r="AGV155" i="1"/>
  <c r="AGY369" i="1"/>
  <c r="AGY284" i="1"/>
  <c r="AGY401" i="1"/>
  <c r="AGV127" i="1"/>
  <c r="AHH288" i="1"/>
  <c r="AHK171" i="1"/>
  <c r="AHE203" i="1"/>
  <c r="AGV281" i="1"/>
  <c r="AGV235" i="1"/>
  <c r="AGY422" i="1"/>
  <c r="AGS242" i="1"/>
  <c r="AGM448" i="1"/>
  <c r="AGV20" i="1"/>
  <c r="AHB262" i="1"/>
  <c r="AGY195" i="1"/>
  <c r="AGS425" i="1"/>
  <c r="AGV60" i="1"/>
  <c r="AGV43" i="1"/>
  <c r="AGS395" i="1"/>
  <c r="AGP100" i="1"/>
  <c r="AGP442" i="1"/>
  <c r="AGV122" i="1"/>
  <c r="AHK210" i="1"/>
  <c r="AHN424" i="1"/>
  <c r="AHN146" i="1"/>
  <c r="AHH447" i="1"/>
  <c r="AHE277" i="1"/>
  <c r="AGS58" i="1"/>
  <c r="AGM189" i="1"/>
  <c r="AGS259" i="1"/>
  <c r="AGM130" i="1"/>
  <c r="AHK398" i="1"/>
  <c r="AHN80" i="1"/>
  <c r="AHK343" i="1"/>
  <c r="AHK101" i="1"/>
  <c r="AHE446" i="1"/>
  <c r="AHE448" i="1"/>
  <c r="AGP387" i="1"/>
  <c r="AGV68" i="1"/>
  <c r="AGP299" i="1"/>
  <c r="AHN311" i="1"/>
  <c r="AHK325" i="1"/>
  <c r="AHK459" i="1"/>
  <c r="AHN26" i="1"/>
  <c r="AHE193" i="1"/>
  <c r="AHH374" i="1"/>
  <c r="AGM217" i="1"/>
  <c r="AGM200" i="1"/>
  <c r="AGP447" i="1"/>
  <c r="AGM127" i="1"/>
  <c r="AGP253" i="1"/>
  <c r="AGM60" i="1"/>
  <c r="AHN448" i="1"/>
  <c r="AHN273" i="1"/>
  <c r="AHN124" i="1"/>
  <c r="AHK317" i="1"/>
  <c r="AHE317" i="1"/>
  <c r="AHH460" i="1"/>
  <c r="AGP106" i="1"/>
  <c r="AGS212" i="1"/>
  <c r="AGM399" i="1"/>
  <c r="AGP258" i="1"/>
  <c r="AGS421" i="1"/>
  <c r="AHK64" i="1"/>
  <c r="AHK226" i="1"/>
  <c r="AHN318" i="1"/>
  <c r="AHH248" i="1"/>
  <c r="AHB266" i="1"/>
  <c r="AGM148" i="1"/>
  <c r="AGP300" i="1"/>
  <c r="AGM21" i="1"/>
  <c r="AGM346" i="1"/>
  <c r="AGS26" i="1"/>
  <c r="AHK471" i="1"/>
  <c r="AHK324" i="1"/>
  <c r="AHK166" i="1"/>
  <c r="AHE199" i="1"/>
  <c r="AHE205" i="1"/>
  <c r="AGS350" i="1"/>
  <c r="AGS469" i="1"/>
  <c r="AGS451" i="1"/>
  <c r="AGP267" i="1"/>
  <c r="AGS89" i="1"/>
  <c r="AGM312" i="1"/>
  <c r="AGP475" i="1"/>
  <c r="AHK27" i="1"/>
  <c r="AHK155" i="1"/>
  <c r="AHK204" i="1"/>
  <c r="AHE233" i="1"/>
  <c r="AHE238" i="1"/>
  <c r="AGM411" i="1"/>
  <c r="AGP171" i="1"/>
  <c r="AGS331" i="1"/>
  <c r="AHN176" i="1"/>
  <c r="AHN62" i="1"/>
  <c r="AHK341" i="1"/>
  <c r="AHK387" i="1"/>
  <c r="AHE409" i="1"/>
  <c r="AHH208" i="1"/>
  <c r="AGM259" i="1"/>
  <c r="AGP420" i="1"/>
  <c r="AGM170" i="1"/>
  <c r="AHN283" i="1"/>
  <c r="AHN459" i="1"/>
  <c r="AHK440" i="1"/>
  <c r="AHH294" i="1"/>
  <c r="AGM155" i="1"/>
  <c r="AGP314" i="1"/>
  <c r="AGM363" i="1"/>
  <c r="AGS42" i="1"/>
  <c r="AHK454" i="1"/>
  <c r="AGS286" i="1"/>
  <c r="AGS401" i="1"/>
  <c r="AGS384" i="1"/>
  <c r="AGM172" i="1"/>
  <c r="AGP329" i="1"/>
  <c r="AGM39" i="1"/>
  <c r="AGM380" i="1"/>
  <c r="AGS59" i="1"/>
  <c r="AHK437" i="1"/>
  <c r="AHK291" i="1"/>
  <c r="AHK143" i="1"/>
  <c r="AHE165" i="1"/>
  <c r="AHE172" i="1"/>
  <c r="AGP12" i="1"/>
  <c r="AGP237" i="1"/>
  <c r="AGS400" i="1"/>
  <c r="AHN464" i="1"/>
  <c r="AHN11" i="1"/>
  <c r="AHE341" i="1"/>
  <c r="AHH151" i="1"/>
  <c r="AGM84" i="1"/>
  <c r="AGM324" i="1"/>
  <c r="AGS20" i="1"/>
  <c r="AGM236" i="1"/>
  <c r="AHN214" i="1"/>
  <c r="AHN391" i="1"/>
  <c r="AHK372" i="1"/>
  <c r="AHK439" i="1"/>
  <c r="AHH226" i="1"/>
  <c r="AGM222" i="1"/>
  <c r="AGP382" i="1"/>
  <c r="AGM89" i="1"/>
  <c r="AGM430" i="1"/>
  <c r="AGS110" i="1"/>
  <c r="AHK386" i="1"/>
  <c r="AHK239" i="1"/>
  <c r="AHK95" i="1"/>
  <c r="AGS18" i="1"/>
  <c r="AGP390" i="1"/>
  <c r="AHK253" i="1"/>
  <c r="AHN380" i="1"/>
  <c r="AHE202" i="1"/>
  <c r="AHH341" i="1"/>
  <c r="AHB34" i="1"/>
  <c r="AHH69" i="1"/>
  <c r="AHK18" i="1"/>
  <c r="AHB418" i="1"/>
  <c r="AGY152" i="1"/>
  <c r="AGY203" i="1"/>
  <c r="AGS368" i="1"/>
  <c r="AHB193" i="1"/>
  <c r="AHE407" i="1"/>
  <c r="AHH65" i="1"/>
  <c r="AHB296" i="1"/>
  <c r="AGS360" i="1"/>
  <c r="AGY78" i="1"/>
  <c r="AGY21" i="1"/>
  <c r="AHB233" i="1"/>
  <c r="AGS299" i="1"/>
  <c r="AHH11" i="1"/>
  <c r="AHH368" i="1"/>
  <c r="AHB385" i="1"/>
  <c r="AGY125" i="1"/>
  <c r="AGY175" i="1"/>
  <c r="AGY63" i="1"/>
  <c r="AGP127" i="1"/>
  <c r="AHH130" i="1"/>
  <c r="AHH201" i="1"/>
  <c r="AGY226" i="1"/>
  <c r="AGY288" i="1"/>
  <c r="AHB386" i="1"/>
  <c r="AGS453" i="1"/>
  <c r="AGY163" i="1"/>
  <c r="AGM47" i="1"/>
  <c r="AGP285" i="1"/>
  <c r="AGS127" i="1"/>
  <c r="AHN82" i="1"/>
  <c r="AHN221" i="1"/>
  <c r="AHK68" i="1"/>
  <c r="AHK281" i="1"/>
  <c r="AHE292" i="1"/>
  <c r="AHE430" i="1"/>
  <c r="AHB178" i="1"/>
  <c r="AGS244" i="1"/>
  <c r="AGV444" i="1"/>
  <c r="AGV370" i="1"/>
  <c r="AGM37" i="1"/>
  <c r="AHH369" i="1"/>
  <c r="AHK277" i="1"/>
  <c r="AHE288" i="1"/>
  <c r="AGV362" i="1"/>
  <c r="AHB113" i="1"/>
  <c r="AHB15" i="1"/>
  <c r="AGV181" i="1"/>
  <c r="AGV301" i="1"/>
  <c r="AHB279" i="1"/>
  <c r="AHE221" i="1"/>
  <c r="AHE355" i="1"/>
  <c r="AGS178" i="1"/>
  <c r="AGV369" i="1"/>
  <c r="AGV341" i="1"/>
  <c r="AHB102" i="1"/>
  <c r="AHK87" i="1"/>
  <c r="AHE374" i="1"/>
  <c r="AHH32" i="1"/>
  <c r="AGM223" i="1"/>
  <c r="AGM139" i="1"/>
  <c r="AHN47" i="1"/>
  <c r="AHN220" i="1"/>
  <c r="AHH120" i="1"/>
  <c r="AHH360" i="1"/>
  <c r="AHB377" i="1"/>
  <c r="AHE244" i="1"/>
  <c r="AHH145" i="1"/>
  <c r="AGV374" i="1"/>
  <c r="AGY14" i="1"/>
  <c r="AHB57" i="1"/>
  <c r="AGV310" i="1"/>
  <c r="AHB116" i="1"/>
  <c r="AHE239" i="1"/>
  <c r="AHB48" i="1"/>
  <c r="AGV253" i="1"/>
  <c r="AGY353" i="1"/>
  <c r="AGY469" i="1"/>
  <c r="AGV159" i="1"/>
  <c r="AHH352" i="1"/>
  <c r="AHK254" i="1"/>
  <c r="AHE271" i="1"/>
  <c r="AGV344" i="1"/>
  <c r="AHB97" i="1"/>
  <c r="AGY466" i="1"/>
  <c r="AGV164" i="1"/>
  <c r="AGV285" i="1"/>
  <c r="AGM231" i="1"/>
  <c r="AHE325" i="1"/>
  <c r="AHH219" i="1"/>
  <c r="AHB235" i="1"/>
  <c r="AGV458" i="1"/>
  <c r="AGY81" i="1"/>
  <c r="AGV394" i="1"/>
  <c r="AGP243" i="1"/>
  <c r="AGP93" i="1"/>
  <c r="AHN314" i="1"/>
  <c r="AHN389" i="1"/>
  <c r="AHB342" i="1"/>
  <c r="AHE254" i="1"/>
  <c r="AHE389" i="1"/>
  <c r="AHB151" i="1"/>
  <c r="AGS211" i="1"/>
  <c r="AGV403" i="1"/>
  <c r="AGV376" i="1"/>
  <c r="AHB371" i="1"/>
  <c r="AGV352" i="1"/>
  <c r="AGV331" i="1"/>
  <c r="AGP378" i="1"/>
  <c r="AGY381" i="1"/>
  <c r="AGV263" i="1"/>
  <c r="AHE186" i="1"/>
  <c r="AHH271" i="1"/>
  <c r="AGP412" i="1"/>
  <c r="AGV354" i="1"/>
  <c r="AGY329" i="1"/>
  <c r="AGY32" i="1"/>
  <c r="AHB411" i="1"/>
  <c r="AGM168" i="1"/>
  <c r="AGY177" i="1"/>
  <c r="AGM283" i="1"/>
  <c r="AGS30" i="1"/>
  <c r="AGY118" i="1"/>
  <c r="AGY352" i="1"/>
  <c r="AGS61" i="1"/>
  <c r="AGM435" i="1"/>
  <c r="AGV449" i="1"/>
  <c r="AGM292" i="1"/>
  <c r="AGM407" i="1"/>
  <c r="AGM390" i="1"/>
  <c r="AGP142" i="1"/>
  <c r="AGP435" i="1"/>
  <c r="AGM180" i="1"/>
  <c r="AGP339" i="1"/>
  <c r="AHN132" i="1"/>
  <c r="AHK290" i="1"/>
  <c r="AHK74" i="1"/>
  <c r="AHE365" i="1"/>
  <c r="AHE371" i="1"/>
  <c r="AGM280" i="1"/>
  <c r="AGP94" i="1"/>
  <c r="AGS200" i="1"/>
  <c r="AGP20" i="1"/>
  <c r="AHN308" i="1"/>
  <c r="AHN151" i="1"/>
  <c r="AHN10" i="1"/>
  <c r="AHN39" i="1"/>
  <c r="AHH61" i="1"/>
  <c r="AHH340" i="1"/>
  <c r="AGS14" i="1"/>
  <c r="AGM136" i="1"/>
  <c r="AGP288" i="1"/>
  <c r="AGM93" i="1"/>
  <c r="AHN414" i="1"/>
  <c r="AHN238" i="1"/>
  <c r="AHN91" i="1"/>
  <c r="AHE287" i="1"/>
  <c r="AHH426" i="1"/>
  <c r="AGP361" i="1"/>
  <c r="AGS12" i="1"/>
  <c r="AGP462" i="1"/>
  <c r="AGM185" i="1"/>
  <c r="AGS255" i="1"/>
  <c r="AGM48" i="1"/>
  <c r="AGM393" i="1"/>
  <c r="AGS465" i="1"/>
  <c r="AHN378" i="1"/>
  <c r="AHN173" i="1"/>
  <c r="AHN230" i="1"/>
  <c r="AHH212" i="1"/>
  <c r="AHK99" i="1"/>
  <c r="AHE378" i="1"/>
  <c r="AGP21" i="1"/>
  <c r="AGP251" i="1"/>
  <c r="AGS173" i="1"/>
  <c r="AGP157" i="1"/>
  <c r="AHN17" i="1"/>
  <c r="AHK288" i="1"/>
  <c r="AHK184" i="1"/>
  <c r="AHH67" i="1"/>
  <c r="AHH73" i="1"/>
  <c r="AGM94" i="1"/>
  <c r="AGM338" i="1"/>
  <c r="AGS409" i="1"/>
  <c r="AGM246" i="1"/>
  <c r="AHN119" i="1"/>
  <c r="AHK412" i="1"/>
  <c r="AHK182" i="1"/>
  <c r="AHK283" i="1"/>
  <c r="AHE297" i="1"/>
  <c r="AHE299" i="1"/>
  <c r="AGM235" i="1"/>
  <c r="AGP259" i="1"/>
  <c r="AGS10" i="1"/>
  <c r="AGP460" i="1"/>
  <c r="AGM61" i="1"/>
  <c r="AGM305" i="1"/>
  <c r="AGS376" i="1"/>
  <c r="AGM212" i="1"/>
  <c r="AHN130" i="1"/>
  <c r="AHK446" i="1"/>
  <c r="AHK215" i="1"/>
  <c r="AHK314" i="1"/>
  <c r="AHE328" i="1"/>
  <c r="AGP264" i="1"/>
  <c r="AGS198" i="1"/>
  <c r="AGP473" i="1"/>
  <c r="AHN284" i="1"/>
  <c r="AHN456" i="1"/>
  <c r="AHN254" i="1"/>
  <c r="AHH261" i="1"/>
  <c r="AGM351" i="1"/>
  <c r="AGS422" i="1"/>
  <c r="AGM158" i="1"/>
  <c r="AGP78" i="1"/>
  <c r="AHN211" i="1"/>
  <c r="AHN350" i="1"/>
  <c r="AHN416" i="1"/>
  <c r="AHH428" i="1"/>
  <c r="AHK179" i="1"/>
  <c r="AHE211" i="1"/>
  <c r="AGM110" i="1"/>
  <c r="AGM355" i="1"/>
  <c r="AGS426" i="1"/>
  <c r="AGM263" i="1"/>
  <c r="AHN102" i="1"/>
  <c r="AHK395" i="1"/>
  <c r="AGP136" i="1"/>
  <c r="AGP341" i="1"/>
  <c r="AGP324" i="1"/>
  <c r="AGM372" i="1"/>
  <c r="AGS443" i="1"/>
  <c r="AGM281" i="1"/>
  <c r="AHN85" i="1"/>
  <c r="AHK379" i="1"/>
  <c r="AHK248" i="1"/>
  <c r="AHE263" i="1"/>
  <c r="AHE266" i="1"/>
  <c r="AGP327" i="1"/>
  <c r="AGM33" i="1"/>
  <c r="AGP146" i="1"/>
  <c r="AGS57" i="1"/>
  <c r="AHN215" i="1"/>
  <c r="AHN388" i="1"/>
  <c r="AHN187" i="1"/>
  <c r="AHK436" i="1"/>
  <c r="AHE436" i="1"/>
  <c r="AHH194" i="1"/>
  <c r="AGM419" i="1"/>
  <c r="AGV22" i="1"/>
  <c r="AGM225" i="1"/>
  <c r="AGV158" i="1"/>
  <c r="AHN286" i="1"/>
  <c r="AHN349" i="1"/>
  <c r="AHH361" i="1"/>
  <c r="AGM423" i="1"/>
  <c r="AHN36" i="1"/>
  <c r="AHK198" i="1"/>
  <c r="AGP38" i="1"/>
  <c r="AHK12" i="1"/>
  <c r="AHK242" i="1"/>
  <c r="AHE262" i="1"/>
  <c r="AHK61" i="1"/>
  <c r="AHE93" i="1"/>
  <c r="AGY235" i="1"/>
  <c r="AGY340" i="1"/>
  <c r="AHB400" i="1"/>
  <c r="AGS471" i="1"/>
  <c r="AGY173" i="1"/>
  <c r="AHE428" i="1"/>
  <c r="AHB391" i="1"/>
  <c r="AGS462" i="1"/>
  <c r="AGS399" i="1"/>
  <c r="AHH370" i="1"/>
  <c r="AGY207" i="1"/>
  <c r="AHB441" i="1"/>
  <c r="AGV25" i="1"/>
  <c r="AGY91" i="1"/>
  <c r="AGS13" i="1"/>
  <c r="AHH203" i="1"/>
  <c r="AGY317" i="1"/>
  <c r="AGY429" i="1"/>
  <c r="AHE17" i="1"/>
  <c r="AGV71" i="1"/>
  <c r="AGY256" i="1"/>
  <c r="AGM381" i="1"/>
  <c r="AGP169" i="1"/>
  <c r="AGM307" i="1"/>
  <c r="AHN241" i="1"/>
  <c r="AHK422" i="1"/>
  <c r="AHE99" i="1"/>
  <c r="AHH224" i="1"/>
  <c r="AHE129" i="1"/>
  <c r="AHE387" i="1"/>
  <c r="AHH41" i="1"/>
  <c r="AHB277" i="1"/>
  <c r="AGS343" i="1"/>
  <c r="AGY54" i="1"/>
  <c r="AGY28" i="1"/>
  <c r="AHB212" i="1"/>
  <c r="AGS284" i="1"/>
  <c r="AHH422" i="1"/>
  <c r="AHB112" i="1"/>
  <c r="AHE383" i="1"/>
  <c r="AGS224" i="1"/>
  <c r="AGV284" i="1"/>
  <c r="AGV439" i="1"/>
  <c r="AGP139" i="1"/>
  <c r="AHE316" i="1"/>
  <c r="AHH250" i="1"/>
  <c r="AHB184" i="1"/>
  <c r="AGV448" i="1"/>
  <c r="AGY27" i="1"/>
  <c r="AGS145" i="1"/>
  <c r="AGV385" i="1"/>
  <c r="AHE296" i="1"/>
  <c r="AHE472" i="1"/>
  <c r="AHH124" i="1"/>
  <c r="AGS125" i="1"/>
  <c r="AGP371" i="1"/>
  <c r="AHN210" i="1"/>
  <c r="AHK287" i="1"/>
  <c r="AHB430" i="1"/>
  <c r="AHH136" i="1"/>
  <c r="AHH147" i="1"/>
  <c r="AHE437" i="1"/>
  <c r="AGY31" i="1"/>
  <c r="AHB207" i="1"/>
  <c r="AHB136" i="1"/>
  <c r="AGV338" i="1"/>
  <c r="AGV450" i="1"/>
  <c r="AGM121" i="1"/>
  <c r="AHE201" i="1"/>
  <c r="AHH143" i="1"/>
  <c r="AGV328" i="1"/>
  <c r="AGV391" i="1"/>
  <c r="AHB78" i="1"/>
  <c r="AGV270" i="1"/>
  <c r="AHH405" i="1"/>
  <c r="AHB96" i="1"/>
  <c r="AHE366" i="1"/>
  <c r="AGY18" i="1"/>
  <c r="AHB147" i="1"/>
  <c r="AGS207" i="1"/>
  <c r="AGV267" i="1"/>
  <c r="AGV422" i="1"/>
  <c r="AHH221" i="1"/>
  <c r="AHB155" i="1"/>
  <c r="AHH38" i="1"/>
  <c r="AGY113" i="1"/>
  <c r="AHB292" i="1"/>
  <c r="AGS355" i="1"/>
  <c r="AGV423" i="1"/>
  <c r="AGY51" i="1"/>
  <c r="AGM38" i="1"/>
  <c r="AGM165" i="1"/>
  <c r="AGS187" i="1"/>
  <c r="AHK43" i="1"/>
  <c r="AHN468" i="1"/>
  <c r="AHE59" i="1"/>
  <c r="AHH152" i="1"/>
  <c r="AHB443" i="1"/>
  <c r="AHE350" i="1"/>
  <c r="AHH285" i="1"/>
  <c r="AHB218" i="1"/>
  <c r="AGY15" i="1"/>
  <c r="AGY60" i="1"/>
  <c r="AGS169" i="1"/>
  <c r="AGV419" i="1"/>
  <c r="AHK175" i="1"/>
  <c r="AHE207" i="1"/>
  <c r="AHE346" i="1"/>
  <c r="AHB129" i="1"/>
  <c r="AHB163" i="1"/>
  <c r="AGV360" i="1"/>
  <c r="AGV289" i="1"/>
  <c r="AHB89" i="1"/>
  <c r="AGM58" i="1"/>
  <c r="AGM150" i="1"/>
  <c r="AHB329" i="1"/>
  <c r="AHB70" i="1"/>
  <c r="AGP409" i="1"/>
  <c r="AGP85" i="1"/>
  <c r="AGV314" i="1"/>
  <c r="AHB303" i="1"/>
  <c r="AGS91" i="1"/>
  <c r="AHB122" i="1"/>
  <c r="AHB187" i="1"/>
  <c r="AGP428" i="1"/>
  <c r="AGS63" i="1"/>
  <c r="AGS46" i="1"/>
  <c r="AGS188" i="1"/>
  <c r="AGS101" i="1"/>
  <c r="AGM325" i="1"/>
  <c r="AGS397" i="1"/>
  <c r="AHN445" i="1"/>
  <c r="AHN239" i="1"/>
  <c r="AHN298" i="1"/>
  <c r="AHH281" i="1"/>
  <c r="AHB213" i="1"/>
  <c r="AHE445" i="1"/>
  <c r="AGM421" i="1"/>
  <c r="AGP184" i="1"/>
  <c r="AHN68" i="1"/>
  <c r="AHK365" i="1"/>
  <c r="AHK185" i="1"/>
  <c r="AHK251" i="1"/>
  <c r="AGM28" i="1"/>
  <c r="AGM274" i="1"/>
  <c r="AGS341" i="1"/>
  <c r="AGM179" i="1"/>
  <c r="AHK313" i="1"/>
  <c r="AHN13" i="1"/>
  <c r="AHK249" i="1"/>
  <c r="AHE362" i="1"/>
  <c r="AHE364" i="1"/>
  <c r="AGP219" i="1"/>
  <c r="AGP333" i="1"/>
  <c r="AGP317" i="1"/>
  <c r="AGM326" i="1"/>
  <c r="AGS250" i="1"/>
  <c r="AGP54" i="1"/>
  <c r="AHN259" i="1"/>
  <c r="AHK426" i="1"/>
  <c r="AHK472" i="1"/>
  <c r="AHH293" i="1"/>
  <c r="AGS109" i="1"/>
  <c r="AGV213" i="1"/>
  <c r="AGP393" i="1"/>
  <c r="AGM153" i="1"/>
  <c r="AGS213" i="1"/>
  <c r="AHK213" i="1"/>
  <c r="AHN423" i="1"/>
  <c r="AHN145" i="1"/>
  <c r="AHH464" i="1"/>
  <c r="AHB397" i="1"/>
  <c r="AGP143" i="1"/>
  <c r="AGS297" i="1"/>
  <c r="AGP16" i="1"/>
  <c r="AGP340" i="1"/>
  <c r="AHK309" i="1"/>
  <c r="AHK152" i="1"/>
  <c r="AHN236" i="1"/>
  <c r="AHH164" i="1"/>
  <c r="AHB181" i="1"/>
  <c r="AHE375" i="1"/>
  <c r="AGM378" i="1"/>
  <c r="AGV76" i="1"/>
  <c r="AGV146" i="1"/>
  <c r="AGS263" i="1"/>
  <c r="AGM449" i="1"/>
  <c r="AGP307" i="1"/>
  <c r="AGS472" i="1"/>
  <c r="AHK176" i="1"/>
  <c r="AHN271" i="1"/>
  <c r="AHH198" i="1"/>
  <c r="AHB214" i="1"/>
  <c r="AHE408" i="1"/>
  <c r="AGP406" i="1"/>
  <c r="AGM112" i="1"/>
  <c r="AGS136" i="1"/>
  <c r="AHN49" i="1"/>
  <c r="AHK363" i="1"/>
  <c r="AHN12" i="1"/>
  <c r="AHK178" i="1"/>
  <c r="AHH97" i="1"/>
  <c r="AHH99" i="1"/>
  <c r="AGP254" i="1"/>
  <c r="AGS416" i="1"/>
  <c r="AGP164" i="1"/>
  <c r="AHN446" i="1"/>
  <c r="AHK461" i="1"/>
  <c r="AHN109" i="1"/>
  <c r="AHE324" i="1"/>
  <c r="AHH135" i="1"/>
  <c r="AGS311" i="1"/>
  <c r="AGP357" i="1"/>
  <c r="AGV39" i="1"/>
  <c r="AHK295" i="1"/>
  <c r="AGV109" i="1"/>
  <c r="AGP166" i="1"/>
  <c r="AGP34" i="1"/>
  <c r="AGP375" i="1"/>
  <c r="AGV56" i="1"/>
  <c r="AHK279" i="1"/>
  <c r="AHN203" i="1"/>
  <c r="AHH141" i="1"/>
  <c r="AHE340" i="1"/>
  <c r="AGP474" i="1"/>
  <c r="AGS193" i="1"/>
  <c r="AGM85" i="1"/>
  <c r="AHK466" i="1"/>
  <c r="AHK411" i="1"/>
  <c r="AHH31" i="1"/>
  <c r="AHH33" i="1"/>
  <c r="AGP79" i="1"/>
  <c r="AGP319" i="1"/>
  <c r="AGV17" i="1"/>
  <c r="AGP231" i="1"/>
  <c r="AHN379" i="1"/>
  <c r="AHK393" i="1"/>
  <c r="AHN43" i="1"/>
  <c r="AHN92" i="1"/>
  <c r="AHE259" i="1"/>
  <c r="AHH441" i="1"/>
  <c r="AGP217" i="1"/>
  <c r="AGS379" i="1"/>
  <c r="AGP83" i="1"/>
  <c r="AGP425" i="1"/>
  <c r="AGV105" i="1"/>
  <c r="AHK227" i="1"/>
  <c r="AHN441" i="1"/>
  <c r="AHH465" i="1"/>
  <c r="AGP360" i="1"/>
  <c r="AGS180" i="1"/>
  <c r="AHK259" i="1"/>
  <c r="AHN53" i="1"/>
  <c r="AHE376" i="1"/>
  <c r="AHH175" i="1"/>
  <c r="AHH109" i="1"/>
  <c r="AHE74" i="1"/>
  <c r="AHH329" i="1"/>
  <c r="AGY440" i="1"/>
  <c r="AGV149" i="1"/>
  <c r="AGY328" i="1"/>
  <c r="AGY377" i="1"/>
  <c r="AHH372" i="1"/>
  <c r="AHB389" i="1"/>
  <c r="AHE70" i="1"/>
  <c r="AGY297" i="1"/>
  <c r="AHE21" i="1"/>
  <c r="AGV75" i="1"/>
  <c r="AGM332" i="1"/>
  <c r="AHH218" i="1"/>
  <c r="AGY390" i="1"/>
  <c r="AGY243" i="1"/>
  <c r="AHB403" i="1"/>
  <c r="AGS470" i="1"/>
  <c r="AGY180" i="1"/>
  <c r="AGM31" i="1"/>
  <c r="AHH415" i="1"/>
  <c r="AHB41" i="1"/>
  <c r="AGV234" i="1"/>
  <c r="AGV293" i="1"/>
  <c r="AGY391" i="1"/>
  <c r="AGY461" i="1"/>
  <c r="AGV160" i="1"/>
  <c r="AGV130" i="1"/>
  <c r="AGP96" i="1"/>
  <c r="AGM298" i="1"/>
  <c r="AHN38" i="1"/>
  <c r="AHK376" i="1"/>
  <c r="AHH256" i="1"/>
  <c r="AHB274" i="1"/>
  <c r="AHH118" i="1"/>
  <c r="AGY179" i="1"/>
  <c r="AHB370" i="1"/>
  <c r="AGS441" i="1"/>
  <c r="AGM384" i="1"/>
  <c r="AHE360" i="1"/>
  <c r="AHH252" i="1"/>
  <c r="AHB270" i="1"/>
  <c r="AGY114" i="1"/>
  <c r="AGS186" i="1"/>
  <c r="AGV428" i="1"/>
  <c r="AHE390" i="1"/>
  <c r="AHH48" i="1"/>
  <c r="AHB280" i="1"/>
  <c r="AGS342" i="1"/>
  <c r="AGY62" i="1"/>
  <c r="AGV472" i="1"/>
  <c r="AHB215" i="1"/>
  <c r="AGS283" i="1"/>
  <c r="AHH338" i="1"/>
  <c r="AHB355" i="1"/>
  <c r="AHE37" i="1"/>
  <c r="AHK109" i="1"/>
  <c r="AHN180" i="1"/>
  <c r="AHE125" i="1"/>
  <c r="AHH209" i="1"/>
  <c r="AHE47" i="1"/>
  <c r="AHE418" i="1"/>
  <c r="AHH349" i="1"/>
  <c r="AHB286" i="1"/>
  <c r="AGY66" i="1"/>
  <c r="AHB170" i="1"/>
  <c r="AGS235" i="1"/>
  <c r="AGY19" i="1"/>
  <c r="AHK258" i="1"/>
  <c r="AHE275" i="1"/>
  <c r="AHE413" i="1"/>
  <c r="AHB161" i="1"/>
  <c r="AGS227" i="1"/>
  <c r="AGV427" i="1"/>
  <c r="AGV353" i="1"/>
  <c r="AGM70" i="1"/>
  <c r="AHE342" i="1"/>
  <c r="AHH235" i="1"/>
  <c r="AHB252" i="1"/>
  <c r="AGV475" i="1"/>
  <c r="AGY98" i="1"/>
  <c r="AGS170" i="1"/>
  <c r="AGV411" i="1"/>
  <c r="AGP226" i="1"/>
  <c r="AHH433" i="1"/>
  <c r="AHB367" i="1"/>
  <c r="AGY127" i="1"/>
  <c r="AHB253" i="1"/>
  <c r="AGS317" i="1"/>
  <c r="AGY87" i="1"/>
  <c r="AGM290" i="1"/>
  <c r="AGV84" i="1"/>
  <c r="AHN297" i="1"/>
  <c r="AHN353" i="1"/>
  <c r="AHK211" i="1"/>
  <c r="AHB209" i="1"/>
  <c r="AHE424" i="1"/>
  <c r="AHH81" i="1"/>
  <c r="AHB310" i="1"/>
  <c r="AGS377" i="1"/>
  <c r="AGY95" i="1"/>
  <c r="AHB249" i="1"/>
  <c r="AGS313" i="1"/>
  <c r="AHB111" i="1"/>
  <c r="AHE420" i="1"/>
  <c r="AHB190" i="1"/>
  <c r="AHB127" i="1"/>
  <c r="AGV321" i="1"/>
  <c r="AGV433" i="1"/>
  <c r="AHE84" i="1"/>
  <c r="AHE353" i="1"/>
  <c r="AHH23" i="1"/>
  <c r="AHB242" i="1"/>
  <c r="AGS310" i="1"/>
  <c r="AGY10" i="1"/>
  <c r="AHB179" i="1"/>
  <c r="AGP99" i="1"/>
  <c r="AGV355" i="1"/>
  <c r="AHB357" i="1"/>
  <c r="AGM383" i="1"/>
  <c r="AGV195" i="1"/>
  <c r="AGP464" i="1"/>
  <c r="AGM313" i="1"/>
  <c r="AGY363" i="1"/>
  <c r="AGP49" i="1"/>
  <c r="AGP209" i="1"/>
  <c r="AGP193" i="1"/>
  <c r="AGM147" i="1"/>
  <c r="AGM440" i="1"/>
  <c r="AGV28" i="1"/>
  <c r="AGM344" i="1"/>
  <c r="AHK181" i="1"/>
  <c r="AHE196" i="1"/>
  <c r="AHE198" i="1"/>
  <c r="AGP274" i="1"/>
  <c r="AGS93" i="1"/>
  <c r="AGV197" i="1"/>
  <c r="AGS15" i="1"/>
  <c r="AHN139" i="1"/>
  <c r="AHK310" i="1"/>
  <c r="AHE66" i="1"/>
  <c r="AHH190" i="1"/>
  <c r="AGM361" i="1"/>
  <c r="AGS285" i="1"/>
  <c r="AGP88" i="1"/>
  <c r="AHN226" i="1"/>
  <c r="AHN111" i="1"/>
  <c r="AHK392" i="1"/>
  <c r="AHK438" i="1"/>
  <c r="AHE460" i="1"/>
  <c r="AHH258" i="1"/>
  <c r="AGM366" i="1"/>
  <c r="AGP17" i="1"/>
  <c r="AGM468" i="1"/>
  <c r="AGP180" i="1"/>
  <c r="AGP43" i="1"/>
  <c r="AGP388" i="1"/>
  <c r="AHN365" i="1"/>
  <c r="AHN194" i="1"/>
  <c r="AHN335" i="1"/>
  <c r="AHN103" i="1"/>
  <c r="AHH103" i="1"/>
  <c r="AHH342" i="1"/>
  <c r="AGM320" i="1"/>
  <c r="AGS16" i="1"/>
  <c r="AGM142" i="1"/>
  <c r="AGP48" i="1"/>
  <c r="AHK275" i="1"/>
  <c r="AHK149" i="1"/>
  <c r="AHK301" i="1"/>
  <c r="AHK40" i="1"/>
  <c r="AHE72" i="1"/>
  <c r="AHE78" i="1"/>
  <c r="AGP89" i="1"/>
  <c r="AGP332" i="1"/>
  <c r="AGM87" i="1"/>
  <c r="AGP241" i="1"/>
  <c r="AHK400" i="1"/>
  <c r="AHK203" i="1"/>
  <c r="AHK92" i="1"/>
  <c r="AHE467" i="1"/>
  <c r="AHE473" i="1"/>
  <c r="AGP230" i="1"/>
  <c r="AGV198" i="1"/>
  <c r="AGV179" i="1"/>
  <c r="AGP56" i="1"/>
  <c r="AGP302" i="1"/>
  <c r="AGP207" i="1"/>
  <c r="AHK433" i="1"/>
  <c r="AHK236" i="1"/>
  <c r="AHK125" i="1"/>
  <c r="AHK144" i="1"/>
  <c r="AGM443" i="1"/>
  <c r="AGS123" i="1"/>
  <c r="AGM352" i="1"/>
  <c r="AHN443" i="1"/>
  <c r="AHN277" i="1"/>
  <c r="AHE26" i="1"/>
  <c r="AHK9" i="1"/>
  <c r="AGP346" i="1"/>
  <c r="AGM49" i="1"/>
  <c r="AGS73" i="1"/>
  <c r="AHN199" i="1"/>
  <c r="AHN371" i="1"/>
  <c r="AHN171" i="1"/>
  <c r="AHK419" i="1"/>
  <c r="AHE419" i="1"/>
  <c r="AHH177" i="1"/>
  <c r="AHB194" i="1"/>
  <c r="AGP105" i="1"/>
  <c r="AGP350" i="1"/>
  <c r="AGM120" i="1"/>
  <c r="AGP257" i="1"/>
  <c r="AHK383" i="1"/>
  <c r="AGV69" i="1"/>
  <c r="AGV139" i="1"/>
  <c r="AGP122" i="1"/>
  <c r="AGP367" i="1"/>
  <c r="AGM131" i="1"/>
  <c r="AGP275" i="1"/>
  <c r="AHK366" i="1"/>
  <c r="AHK170" i="1"/>
  <c r="AHK59" i="1"/>
  <c r="AHK124" i="1"/>
  <c r="AHE432" i="1"/>
  <c r="AHE439" i="1"/>
  <c r="AGM211" i="1"/>
  <c r="AGP28" i="1"/>
  <c r="AGS143" i="1"/>
  <c r="AGM420" i="1"/>
  <c r="AHN376" i="1"/>
  <c r="AHN208" i="1"/>
  <c r="AHN61" i="1"/>
  <c r="AHN105" i="1"/>
  <c r="AHH408" i="1"/>
  <c r="AGP413" i="1"/>
  <c r="AGM115" i="1"/>
  <c r="AGP220" i="1"/>
  <c r="AGM27" i="1"/>
  <c r="AHN142" i="1"/>
  <c r="AHK351" i="1"/>
  <c r="AHE351" i="1"/>
  <c r="AHB137" i="1"/>
  <c r="AGP418" i="1"/>
  <c r="AGM163" i="1"/>
  <c r="AGP322" i="1"/>
  <c r="AHK103" i="1"/>
  <c r="AGP23" i="1"/>
  <c r="AGM395" i="1"/>
  <c r="AHN116" i="1"/>
  <c r="AHN368" i="1"/>
  <c r="AHE470" i="1"/>
  <c r="AHH227" i="1"/>
  <c r="AHB244" i="1"/>
  <c r="AHH384" i="1"/>
  <c r="AHB75" i="1"/>
  <c r="AGV241" i="1"/>
  <c r="AGV346" i="1"/>
  <c r="AGY405" i="1"/>
  <c r="AGV131" i="1"/>
  <c r="AGY349" i="1"/>
  <c r="AGY415" i="1"/>
  <c r="AHE28" i="1"/>
  <c r="AGY397" i="1"/>
  <c r="AGY290" i="1"/>
  <c r="AGY215" i="1"/>
  <c r="AGV82" i="1"/>
  <c r="AHH220" i="1"/>
  <c r="AHE146" i="1"/>
  <c r="AGY333" i="1"/>
  <c r="AGY446" i="1"/>
  <c r="AGV88" i="1"/>
  <c r="AGY274" i="1"/>
  <c r="AGM364" i="1"/>
  <c r="AHE194" i="1"/>
  <c r="AHH469" i="1"/>
  <c r="AGV322" i="1"/>
  <c r="AGV430" i="1"/>
  <c r="AHB22" i="1"/>
  <c r="AGV180" i="1"/>
  <c r="AGV262" i="1"/>
  <c r="AGP376" i="1"/>
  <c r="AHB325" i="1"/>
  <c r="AGS301" i="1"/>
  <c r="AHN209" i="1"/>
  <c r="AHN201" i="1"/>
  <c r="AHK424" i="1"/>
  <c r="AHE212" i="1"/>
  <c r="AHE214" i="1"/>
  <c r="AHB392" i="1"/>
  <c r="AHH75" i="1"/>
  <c r="AHE46" i="1"/>
  <c r="AHB445" i="1"/>
  <c r="AGV29" i="1"/>
  <c r="AGY172" i="1"/>
  <c r="AHB382" i="1"/>
  <c r="AGS448" i="1"/>
  <c r="AHH254" i="1"/>
  <c r="AHB188" i="1"/>
  <c r="AHH71" i="1"/>
  <c r="AHB322" i="1"/>
  <c r="AGS389" i="1"/>
  <c r="AGV457" i="1"/>
  <c r="AGY84" i="1"/>
  <c r="AHE361" i="1"/>
  <c r="AHH21" i="1"/>
  <c r="AHB375" i="1"/>
  <c r="AGS445" i="1"/>
  <c r="AGY132" i="1"/>
  <c r="AHB311" i="1"/>
  <c r="AGS382" i="1"/>
  <c r="AGP335" i="1"/>
  <c r="AGP248" i="1"/>
  <c r="AHK377" i="1"/>
  <c r="AHK268" i="1"/>
  <c r="AHH343" i="1"/>
  <c r="AHK130" i="1"/>
  <c r="AHE138" i="1"/>
  <c r="AHH29" i="1"/>
  <c r="AHH402" i="1"/>
  <c r="AHB419" i="1"/>
  <c r="AGY208" i="1"/>
  <c r="AHB268" i="1"/>
  <c r="AGS334" i="1"/>
  <c r="AGY96" i="1"/>
  <c r="AHE101" i="1"/>
  <c r="AHE370" i="1"/>
  <c r="AHH25" i="1"/>
  <c r="AHB258" i="1"/>
  <c r="AGS326" i="1"/>
  <c r="AGY38" i="1"/>
  <c r="AHB196" i="1"/>
  <c r="AGS267" i="1"/>
  <c r="AHH237" i="1"/>
  <c r="AHB172" i="1"/>
  <c r="AHH54" i="1"/>
  <c r="AHB306" i="1"/>
  <c r="AGS372" i="1"/>
  <c r="AGV440" i="1"/>
  <c r="AGY68" i="1"/>
  <c r="AHH111" i="1"/>
  <c r="AHK20" i="1"/>
  <c r="AGY185" i="1"/>
  <c r="AGY293" i="1"/>
  <c r="AHB349" i="1"/>
  <c r="AGS420" i="1"/>
  <c r="AGP33" i="1"/>
  <c r="AGM98" i="1"/>
  <c r="AGV32" i="1"/>
  <c r="AHN374" i="1"/>
  <c r="AHE176" i="1"/>
  <c r="AHH356" i="1"/>
  <c r="AHH39" i="1"/>
  <c r="AHB408" i="1"/>
  <c r="AGV12" i="1"/>
  <c r="AGY141" i="1"/>
  <c r="AHB344" i="1"/>
  <c r="AGS415" i="1"/>
  <c r="AHH173" i="1"/>
  <c r="AHB189" i="1"/>
  <c r="AHH35" i="1"/>
  <c r="AGY130" i="1"/>
  <c r="AHB289" i="1"/>
  <c r="AGS356" i="1"/>
  <c r="AGV415" i="1"/>
  <c r="AGY90" i="1"/>
  <c r="AGP52" i="1"/>
  <c r="AHE451" i="1"/>
  <c r="AHH383" i="1"/>
  <c r="AHB316" i="1"/>
  <c r="AGY99" i="1"/>
  <c r="AGV336" i="1"/>
  <c r="AGV363" i="1"/>
  <c r="AGP26" i="1"/>
  <c r="AGV49" i="1"/>
  <c r="AGY182" i="1"/>
  <c r="AGM441" i="1"/>
  <c r="AGS121" i="1"/>
  <c r="AHB429" i="1"/>
  <c r="AGV431" i="1"/>
  <c r="AGM433" i="1"/>
  <c r="AGP68" i="1"/>
  <c r="AGP51" i="1"/>
  <c r="AGV183" i="1"/>
  <c r="AGM459" i="1"/>
  <c r="AGP320" i="1"/>
  <c r="AHN432" i="1"/>
  <c r="AHN261" i="1"/>
  <c r="AHN404" i="1"/>
  <c r="AHH410" i="1"/>
  <c r="AGM255" i="1"/>
  <c r="AGP415" i="1"/>
  <c r="AGM122" i="1"/>
  <c r="AGM465" i="1"/>
  <c r="AHK352" i="1"/>
  <c r="AHK206" i="1"/>
  <c r="AHK62" i="1"/>
  <c r="AHK106" i="1"/>
  <c r="AGP269" i="1"/>
  <c r="AGS206" i="1"/>
  <c r="AGP174" i="1"/>
  <c r="AHK468" i="1"/>
  <c r="AHK271" i="1"/>
  <c r="AHK168" i="1"/>
  <c r="AHH50" i="1"/>
  <c r="AHH57" i="1"/>
  <c r="AGM207" i="1"/>
  <c r="AGM339" i="1"/>
  <c r="AGM322" i="1"/>
  <c r="AGP321" i="1"/>
  <c r="AGM30" i="1"/>
  <c r="AGS99" i="1"/>
  <c r="AGS49" i="1"/>
  <c r="AHK447" i="1"/>
  <c r="AHN79" i="1"/>
  <c r="AHK262" i="1"/>
  <c r="AHH138" i="1"/>
  <c r="AHH142" i="1"/>
  <c r="AGM470" i="1"/>
  <c r="AGV57" i="1"/>
  <c r="AGM277" i="1"/>
  <c r="AGP148" i="1"/>
  <c r="AGV214" i="1"/>
  <c r="AHN444" i="1"/>
  <c r="AHN234" i="1"/>
  <c r="AHN301" i="1"/>
  <c r="AHH310" i="1"/>
  <c r="AHK119" i="1"/>
  <c r="AGM75" i="1"/>
  <c r="AGS11" i="1"/>
  <c r="AGM227" i="1"/>
  <c r="AGS298" i="1"/>
  <c r="AHK140" i="1"/>
  <c r="AHN338" i="1"/>
  <c r="AHN397" i="1"/>
  <c r="AHH379" i="1"/>
  <c r="AHB312" i="1"/>
  <c r="AHH63" i="1"/>
  <c r="AGP372" i="1"/>
  <c r="AGS80" i="1"/>
  <c r="AGS151" i="1"/>
  <c r="AGS135" i="1"/>
  <c r="AGM42" i="1"/>
  <c r="AGS111" i="1"/>
  <c r="AGP444" i="1"/>
  <c r="AGM194" i="1"/>
  <c r="AGS264" i="1"/>
  <c r="AHK163" i="1"/>
  <c r="AHN372" i="1"/>
  <c r="AHN430" i="1"/>
  <c r="AHH412" i="1"/>
  <c r="AHB346" i="1"/>
  <c r="AHH96" i="1"/>
  <c r="AGM289" i="1"/>
  <c r="AGP107" i="1"/>
  <c r="AHK350" i="1"/>
  <c r="AHK319" i="1"/>
  <c r="AHK88" i="1"/>
  <c r="AHE102" i="1"/>
  <c r="AHE104" i="1"/>
  <c r="AGS23" i="1"/>
  <c r="AGM149" i="1"/>
  <c r="AGS209" i="1"/>
  <c r="AGM102" i="1"/>
  <c r="AHK448" i="1"/>
  <c r="AHK394" i="1"/>
  <c r="AHK129" i="1"/>
  <c r="AGM92" i="1"/>
  <c r="AGM244" i="1"/>
  <c r="AGS312" i="1"/>
  <c r="AGS114" i="1"/>
  <c r="AGM108" i="1"/>
  <c r="AGS29" i="1"/>
  <c r="AGM261" i="1"/>
  <c r="AGS327" i="1"/>
  <c r="AHK131" i="1"/>
  <c r="AHN305" i="1"/>
  <c r="AHN363" i="1"/>
  <c r="AHH344" i="1"/>
  <c r="AHB282" i="1"/>
  <c r="AHH30" i="1"/>
  <c r="AGM353" i="1"/>
  <c r="AGV187" i="1"/>
  <c r="AGP80" i="1"/>
  <c r="AHK432" i="1"/>
  <c r="AHK252" i="1"/>
  <c r="AHK318" i="1"/>
  <c r="AHE36" i="1"/>
  <c r="AHE38" i="1"/>
  <c r="AGS74" i="1"/>
  <c r="AGM206" i="1"/>
  <c r="AGS278" i="1"/>
  <c r="AHK381" i="1"/>
  <c r="AHN64" i="1"/>
  <c r="AHK315" i="1"/>
  <c r="AHK84" i="1"/>
  <c r="AHE429" i="1"/>
  <c r="AHE431" i="1"/>
  <c r="AGS172" i="1"/>
  <c r="AGS79" i="1"/>
  <c r="AGM309" i="1"/>
  <c r="AGS380" i="1"/>
  <c r="AHN462" i="1"/>
  <c r="AHN256" i="1"/>
  <c r="AHN312" i="1"/>
  <c r="AHE442" i="1"/>
  <c r="AGP236" i="1"/>
  <c r="AHN466" i="1"/>
  <c r="AHN321" i="1"/>
  <c r="AHN21" i="1"/>
  <c r="AHH64" i="1"/>
  <c r="AHH66" i="1"/>
  <c r="AHB210" i="1"/>
  <c r="AHE187" i="1"/>
  <c r="AHE321" i="1"/>
  <c r="AGV334" i="1"/>
  <c r="AGV308" i="1"/>
  <c r="AHB69" i="1"/>
  <c r="AHH222" i="1"/>
  <c r="AGY394" i="1"/>
  <c r="AHE183" i="1"/>
  <c r="AGV302" i="1"/>
  <c r="AGV184" i="1"/>
  <c r="AGY251" i="1"/>
  <c r="AGV238" i="1"/>
  <c r="AHH432" i="1"/>
  <c r="AHB58" i="1"/>
  <c r="AGV248" i="1"/>
  <c r="AGV307" i="1"/>
  <c r="AGY408" i="1"/>
  <c r="AHB11" i="1"/>
  <c r="AGV177" i="1"/>
  <c r="AHB360" i="1"/>
  <c r="AHE272" i="1"/>
  <c r="AHE406" i="1"/>
  <c r="AHB158" i="1"/>
  <c r="AGS228" i="1"/>
  <c r="AGV420" i="1"/>
  <c r="AGV392" i="1"/>
  <c r="AHB130" i="1"/>
  <c r="AGS165" i="1"/>
  <c r="AGS446" i="1"/>
  <c r="AGM177" i="1"/>
  <c r="AHK180" i="1"/>
  <c r="AHK300" i="1"/>
  <c r="AHH214" i="1"/>
  <c r="AHB132" i="1"/>
  <c r="AHE293" i="1"/>
  <c r="AHH472" i="1"/>
  <c r="AHB405" i="1"/>
  <c r="AHE123" i="1"/>
  <c r="AGY306" i="1"/>
  <c r="AGY376" i="1"/>
  <c r="AGV124" i="1"/>
  <c r="AGY144" i="1"/>
  <c r="AGY245" i="1"/>
  <c r="AGP379" i="1"/>
  <c r="AHH52" i="1"/>
  <c r="AHH468" i="1"/>
  <c r="AHB401" i="1"/>
  <c r="AGY136" i="1"/>
  <c r="AGY186" i="1"/>
  <c r="AHB288" i="1"/>
  <c r="AGS351" i="1"/>
  <c r="AGY120" i="1"/>
  <c r="AHH355" i="1"/>
  <c r="AHB372" i="1"/>
  <c r="AHE53" i="1"/>
  <c r="AGY281" i="1"/>
  <c r="AHB472" i="1"/>
  <c r="AGV59" i="1"/>
  <c r="AGY116" i="1"/>
  <c r="AGY217" i="1"/>
  <c r="AGM286" i="1"/>
  <c r="AHH188" i="1"/>
  <c r="AHE22" i="1"/>
  <c r="AGM32" i="1"/>
  <c r="AGS447" i="1"/>
  <c r="AHK136" i="1"/>
  <c r="AHK333" i="1"/>
  <c r="AHE243" i="1"/>
  <c r="AHH424" i="1"/>
  <c r="AHE114" i="1"/>
  <c r="AHH105" i="1"/>
  <c r="AGV324" i="1"/>
  <c r="AGS390" i="1"/>
  <c r="AHB319" i="1"/>
  <c r="AGY139" i="1"/>
  <c r="AHH68" i="1"/>
  <c r="AHB223" i="1"/>
  <c r="AHH206" i="1"/>
  <c r="AGM103" i="1"/>
  <c r="AGY451" i="1"/>
  <c r="AHB90" i="1"/>
  <c r="AHE90" i="1"/>
  <c r="AGY230" i="1"/>
  <c r="AGS423" i="1"/>
  <c r="AGV85" i="1"/>
  <c r="AGV162" i="1"/>
  <c r="AHB297" i="1"/>
  <c r="AGV156" i="1"/>
  <c r="AHB416" i="1"/>
  <c r="AGV18" i="1"/>
  <c r="AGV119" i="1"/>
  <c r="AGV102" i="1"/>
  <c r="AGV134" i="1"/>
  <c r="AGP309" i="1"/>
  <c r="AGM116" i="1"/>
  <c r="AGS140" i="1"/>
  <c r="AHK298" i="1"/>
  <c r="AHN157" i="1"/>
  <c r="AHN219" i="1"/>
  <c r="AHH180" i="1"/>
  <c r="AHE14" i="1"/>
  <c r="AHE65" i="1"/>
  <c r="AGM457" i="1"/>
  <c r="AGV44" i="1"/>
  <c r="AGM362" i="1"/>
  <c r="AHN18" i="1"/>
  <c r="AHN128" i="1"/>
  <c r="AHK122" i="1"/>
  <c r="AHK164" i="1"/>
  <c r="AHE179" i="1"/>
  <c r="AHE181" i="1"/>
  <c r="AGP355" i="1"/>
  <c r="AGM63" i="1"/>
  <c r="AGS84" i="1"/>
  <c r="AHN99" i="1"/>
  <c r="AHK413" i="1"/>
  <c r="AHN46" i="1"/>
  <c r="AHK228" i="1"/>
  <c r="AHH127" i="1"/>
  <c r="AGS19" i="1"/>
  <c r="AGM22" i="1"/>
  <c r="AGS113" i="1"/>
  <c r="AGM118" i="1"/>
  <c r="AGM358" i="1"/>
  <c r="AGS38" i="1"/>
  <c r="AGM271" i="1"/>
  <c r="AHN181" i="1"/>
  <c r="AHN357" i="1"/>
  <c r="AHK338" i="1"/>
  <c r="AHK405" i="1"/>
  <c r="AHE108" i="1"/>
  <c r="AHH193" i="1"/>
  <c r="AGP315" i="1"/>
  <c r="AGV13" i="1"/>
  <c r="AGP137" i="1"/>
  <c r="AGS43" i="1"/>
  <c r="AHK137" i="1"/>
  <c r="AHN339" i="1"/>
  <c r="AHN402" i="1"/>
  <c r="AHH363" i="1"/>
  <c r="AHB54" i="1"/>
  <c r="AGM405" i="1"/>
  <c r="AGS85" i="1"/>
  <c r="AGM215" i="1"/>
  <c r="AGS237" i="1"/>
  <c r="AHK190" i="1"/>
  <c r="AHK112" i="1"/>
  <c r="AHK217" i="1"/>
  <c r="AHH431" i="1"/>
  <c r="AHB448" i="1"/>
  <c r="AGS201" i="1"/>
  <c r="AGS184" i="1"/>
  <c r="AGM371" i="1"/>
  <c r="AGS50" i="1"/>
  <c r="AGM182" i="1"/>
  <c r="AGP98" i="1"/>
  <c r="AGS204" i="1"/>
  <c r="AHK224" i="1"/>
  <c r="AHK250" i="1"/>
  <c r="AHH466" i="1"/>
  <c r="AHE15" i="1"/>
  <c r="AHE29" i="1"/>
  <c r="AGP149" i="1"/>
  <c r="AGP438" i="1"/>
  <c r="AGV118" i="1"/>
  <c r="AGP347" i="1"/>
  <c r="AHN263" i="1"/>
  <c r="AHK408" i="1"/>
  <c r="AHK458" i="1"/>
  <c r="AHE152" i="1"/>
  <c r="AHH322" i="1"/>
  <c r="AGM228" i="1"/>
  <c r="AGP44" i="1"/>
  <c r="AGM437" i="1"/>
  <c r="AHN358" i="1"/>
  <c r="AHN191" i="1"/>
  <c r="AHN44" i="1"/>
  <c r="AHN89" i="1"/>
  <c r="AHH110" i="1"/>
  <c r="AHH391" i="1"/>
  <c r="AGM422" i="1"/>
  <c r="AGS108" i="1"/>
  <c r="AGM233" i="1"/>
  <c r="AGS254" i="1"/>
  <c r="AHK174" i="1"/>
  <c r="AGV230" i="1"/>
  <c r="AGS144" i="1"/>
  <c r="AGM439" i="1"/>
  <c r="AGS119" i="1"/>
  <c r="AGM249" i="1"/>
  <c r="AGS272" i="1"/>
  <c r="AHK157" i="1"/>
  <c r="AHK79" i="1"/>
  <c r="AHN471" i="1"/>
  <c r="AHH398" i="1"/>
  <c r="AHB414" i="1"/>
  <c r="AGP206" i="1"/>
  <c r="AGV138" i="1"/>
  <c r="AGP414" i="1"/>
  <c r="AHN196" i="1"/>
  <c r="AHN81" i="1"/>
  <c r="AHK340" i="1"/>
  <c r="AHK390" i="1"/>
  <c r="AHH257" i="1"/>
  <c r="AGM296" i="1"/>
  <c r="AGP110" i="1"/>
  <c r="AGS217" i="1"/>
  <c r="AHN294" i="1"/>
  <c r="AHK460" i="1"/>
  <c r="AHH44" i="1"/>
  <c r="AHH323" i="1"/>
  <c r="AGP22" i="1"/>
  <c r="AGM300" i="1"/>
  <c r="AGP158" i="1"/>
  <c r="AGS319" i="1"/>
  <c r="AHK329" i="1"/>
  <c r="AHN420" i="1"/>
  <c r="AHH347" i="1"/>
  <c r="AGM365" i="1"/>
  <c r="AGS387" i="1"/>
  <c r="AHK305" i="1"/>
  <c r="AHN331" i="1"/>
  <c r="AHH442" i="1"/>
  <c r="AHB376" i="1"/>
  <c r="AHE286" i="1"/>
  <c r="AHH217" i="1"/>
  <c r="AGV414" i="1"/>
  <c r="AGY9" i="1"/>
  <c r="AHB93" i="1"/>
  <c r="AGV351" i="1"/>
  <c r="AHE150" i="1"/>
  <c r="AHE282" i="1"/>
  <c r="AHB84" i="1"/>
  <c r="AHB107" i="1"/>
  <c r="AGV295" i="1"/>
  <c r="AGY343" i="1"/>
  <c r="AGM124" i="1"/>
  <c r="AHE210" i="1"/>
  <c r="AHK19" i="1"/>
  <c r="AGV339" i="1"/>
  <c r="AGV447" i="1"/>
  <c r="AGV200" i="1"/>
  <c r="AGV280" i="1"/>
  <c r="AGP358" i="1"/>
  <c r="AHE367" i="1"/>
  <c r="AHH301" i="1"/>
  <c r="AHB234" i="1"/>
  <c r="AGY76" i="1"/>
  <c r="AGS185" i="1"/>
  <c r="AGV436" i="1"/>
  <c r="AGM257" i="1"/>
  <c r="AGP163" i="1"/>
  <c r="AHK384" i="1"/>
  <c r="AHK355" i="1"/>
  <c r="AHK121" i="1"/>
  <c r="AHE382" i="1"/>
  <c r="AHE388" i="1"/>
  <c r="AHK48" i="1"/>
  <c r="AHE80" i="1"/>
  <c r="AHE163" i="1"/>
  <c r="AGY450" i="1"/>
  <c r="AGY470" i="1"/>
  <c r="AGV169" i="1"/>
  <c r="AGY227" i="1"/>
  <c r="AGY387" i="1"/>
  <c r="AHK44" i="1"/>
  <c r="AHE76" i="1"/>
  <c r="AGY219" i="1"/>
  <c r="AGY323" i="1"/>
  <c r="AHB383" i="1"/>
  <c r="AGS454" i="1"/>
  <c r="AGY156" i="1"/>
  <c r="AGY399" i="1"/>
  <c r="AGY380" i="1"/>
  <c r="AGY273" i="1"/>
  <c r="AGY199" i="1"/>
  <c r="AHE16" i="1"/>
  <c r="AGV66" i="1"/>
  <c r="AHE247" i="1"/>
  <c r="AGP218" i="1"/>
  <c r="AGP134" i="1"/>
  <c r="AHK467" i="1"/>
  <c r="AHN169" i="1"/>
  <c r="AHE333" i="1"/>
  <c r="AHK10" i="1"/>
  <c r="AHE34" i="1"/>
  <c r="AHH251" i="1"/>
  <c r="AGY424" i="1"/>
  <c r="AGY278" i="1"/>
  <c r="AGY334" i="1"/>
  <c r="AHB437" i="1"/>
  <c r="AGY213" i="1"/>
  <c r="AHB358" i="1"/>
  <c r="AHH59" i="1"/>
  <c r="AHE30" i="1"/>
  <c r="AHB428" i="1"/>
  <c r="AGY155" i="1"/>
  <c r="AHB365" i="1"/>
  <c r="AGS431" i="1"/>
  <c r="AHK30" i="1"/>
  <c r="AHE60" i="1"/>
  <c r="AGY202" i="1"/>
  <c r="AGY307" i="1"/>
  <c r="AHB366" i="1"/>
  <c r="AGS437" i="1"/>
  <c r="AGY149" i="1"/>
  <c r="AHE116" i="1"/>
  <c r="AHH332" i="1"/>
  <c r="AHB26" i="1"/>
  <c r="AGV190" i="1"/>
  <c r="AGV298" i="1"/>
  <c r="AGY354" i="1"/>
  <c r="AGV103" i="1"/>
  <c r="AGY298" i="1"/>
  <c r="AHE343" i="1"/>
  <c r="AGS92" i="1"/>
  <c r="AHN141" i="1"/>
  <c r="AHN401" i="1"/>
  <c r="AHN75" i="1"/>
  <c r="AHE344" i="1"/>
  <c r="AHE347" i="1"/>
  <c r="AGY432" i="1"/>
  <c r="AHE44" i="1"/>
  <c r="AGY413" i="1"/>
  <c r="AGY233" i="1"/>
  <c r="AGY350" i="1"/>
  <c r="AGV99" i="1"/>
  <c r="AHH387" i="1"/>
  <c r="AHB320" i="1"/>
  <c r="AHE40" i="1"/>
  <c r="AGY224" i="1"/>
  <c r="AHB458" i="1"/>
  <c r="AGV41" i="1"/>
  <c r="AGY107" i="1"/>
  <c r="AGY161" i="1"/>
  <c r="AHE191" i="1"/>
  <c r="AGM190" i="1"/>
  <c r="AGS352" i="1"/>
  <c r="AHB51" i="1"/>
  <c r="AGM40" i="1"/>
  <c r="AGV368" i="1"/>
  <c r="AGP308" i="1"/>
  <c r="AGY52" i="1"/>
  <c r="AGS70" i="1"/>
  <c r="AGM73" i="1"/>
  <c r="AGM57" i="1"/>
  <c r="AGM51" i="1"/>
  <c r="AGM294" i="1"/>
  <c r="AGP454" i="1"/>
  <c r="AGM203" i="1"/>
  <c r="AHN248" i="1"/>
  <c r="AHN425" i="1"/>
  <c r="AHK406" i="1"/>
  <c r="AHK473" i="1"/>
  <c r="AHH259" i="1"/>
  <c r="AGP250" i="1"/>
  <c r="AGS412" i="1"/>
  <c r="AGP116" i="1"/>
  <c r="AGP459" i="1"/>
  <c r="AHK194" i="1"/>
  <c r="AHN407" i="1"/>
  <c r="AHN470" i="1"/>
  <c r="AHH430" i="1"/>
  <c r="AHB121" i="1"/>
  <c r="AGM336" i="1"/>
  <c r="AGP65" i="1"/>
  <c r="AGS171" i="1"/>
  <c r="AHK257" i="1"/>
  <c r="AHK285" i="1"/>
  <c r="AHE56" i="1"/>
  <c r="AHE62" i="1"/>
  <c r="AGM398" i="1"/>
  <c r="AGP115" i="1"/>
  <c r="AGM204" i="1"/>
  <c r="AGP25" i="1"/>
  <c r="AGV94" i="1"/>
  <c r="AGM412" i="1"/>
  <c r="AHK435" i="1"/>
  <c r="AHN100" i="1"/>
  <c r="AHK72" i="1"/>
  <c r="AHE139" i="1"/>
  <c r="AHE141" i="1"/>
  <c r="AGP465" i="1"/>
  <c r="AGP271" i="1"/>
  <c r="AGM76" i="1"/>
  <c r="AHN431" i="1"/>
  <c r="AHN255" i="1"/>
  <c r="AHN107" i="1"/>
  <c r="AHE303" i="1"/>
  <c r="AHH443" i="1"/>
  <c r="AGP70" i="1"/>
  <c r="AGM357" i="1"/>
  <c r="AGP222" i="1"/>
  <c r="AGS141" i="1"/>
  <c r="AHN360" i="1"/>
  <c r="AHN217" i="1"/>
  <c r="AHH228" i="1"/>
  <c r="AHK36" i="1"/>
  <c r="AHE68" i="1"/>
  <c r="AGM254" i="1"/>
  <c r="AGP84" i="1"/>
  <c r="AGP138" i="1"/>
  <c r="AGP37" i="1"/>
  <c r="AGV106" i="1"/>
  <c r="AGM323" i="1"/>
  <c r="AGP188" i="1"/>
  <c r="AGS128" i="1"/>
  <c r="AHN393" i="1"/>
  <c r="AHN184" i="1"/>
  <c r="AHN250" i="1"/>
  <c r="AHH262" i="1"/>
  <c r="AHK69" i="1"/>
  <c r="AGP284" i="1"/>
  <c r="AGS112" i="1"/>
  <c r="AGM327" i="1"/>
  <c r="AHN20" i="1"/>
  <c r="AHK148" i="1"/>
  <c r="AHK183" i="1"/>
  <c r="AHE215" i="1"/>
  <c r="AHE222" i="1"/>
  <c r="AGM370" i="1"/>
  <c r="AGP144" i="1"/>
  <c r="AGV209" i="1"/>
  <c r="AGP97" i="1"/>
  <c r="AHN118" i="1"/>
  <c r="AHK415" i="1"/>
  <c r="AHK235" i="1"/>
  <c r="AHK302" i="1"/>
  <c r="AHH144" i="1"/>
  <c r="AGP87" i="1"/>
  <c r="AGM375" i="1"/>
  <c r="AGP238" i="1"/>
  <c r="AGS156" i="1"/>
  <c r="AHN342" i="1"/>
  <c r="AGP118" i="1"/>
  <c r="AGP103" i="1"/>
  <c r="AGM391" i="1"/>
  <c r="AGP255" i="1"/>
  <c r="AGS181" i="1"/>
  <c r="AHN325" i="1"/>
  <c r="AHN472" i="1"/>
  <c r="AHN183" i="1"/>
  <c r="AHH195" i="1"/>
  <c r="AHK11" i="1"/>
  <c r="AGM188" i="1"/>
  <c r="AGP348" i="1"/>
  <c r="AGM56" i="1"/>
  <c r="AGM397" i="1"/>
  <c r="AGS75" i="1"/>
  <c r="AHK420" i="1"/>
  <c r="AHK274" i="1"/>
  <c r="AHE155" i="1"/>
  <c r="AGM438" i="1"/>
  <c r="AGP201" i="1"/>
  <c r="AHN51" i="1"/>
  <c r="AHK348" i="1"/>
  <c r="AHK169" i="1"/>
  <c r="AHK234" i="1"/>
  <c r="AHH116" i="1"/>
  <c r="AHH123" i="1"/>
  <c r="AGP131" i="1"/>
  <c r="AGV166" i="1"/>
  <c r="AGM442" i="1"/>
  <c r="AHN449" i="1"/>
  <c r="AHN279" i="1"/>
  <c r="AHN421" i="1"/>
  <c r="AHN143" i="1"/>
  <c r="AGP73" i="1"/>
  <c r="AGS82" i="1"/>
  <c r="AHN127" i="1"/>
  <c r="AHN289" i="1"/>
  <c r="AHE69" i="1"/>
  <c r="AHE71" i="1"/>
  <c r="AHK66" i="1"/>
  <c r="AHE356" i="1"/>
  <c r="AHB245" i="1"/>
  <c r="AGS309" i="1"/>
  <c r="AGY29" i="1"/>
  <c r="AGV438" i="1"/>
  <c r="AHB182" i="1"/>
  <c r="AGS248" i="1"/>
  <c r="AHH437" i="1"/>
  <c r="AHK58" i="1"/>
  <c r="AHE352" i="1"/>
  <c r="AGV429" i="1"/>
  <c r="AHB134" i="1"/>
  <c r="AHB66" i="1"/>
  <c r="AGV256" i="1"/>
  <c r="AGV366" i="1"/>
  <c r="AHB410" i="1"/>
  <c r="AHE289" i="1"/>
  <c r="AHE423" i="1"/>
  <c r="AHB175" i="1"/>
  <c r="AGS245" i="1"/>
  <c r="AGV437" i="1"/>
  <c r="AGV409" i="1"/>
  <c r="AGS182" i="1"/>
  <c r="AHB226" i="1"/>
  <c r="AHE441" i="1"/>
  <c r="AHH98" i="1"/>
  <c r="AHB326" i="1"/>
  <c r="AGS393" i="1"/>
  <c r="AGY111" i="1"/>
  <c r="AGY39" i="1"/>
  <c r="AHB267" i="1"/>
  <c r="AGS328" i="1"/>
  <c r="AGS307" i="1"/>
  <c r="AGM152" i="1"/>
  <c r="AGM109" i="1"/>
  <c r="AHN222" i="1"/>
  <c r="AHK75" i="1"/>
  <c r="AHH297" i="1"/>
  <c r="AHB230" i="1"/>
  <c r="AHE462" i="1"/>
  <c r="AHH318" i="1"/>
  <c r="AHK208" i="1"/>
  <c r="AHE236" i="1"/>
  <c r="AGV311" i="1"/>
  <c r="AHB64" i="1"/>
  <c r="AGY431" i="1"/>
  <c r="AGV141" i="1"/>
  <c r="AGV250" i="1"/>
  <c r="AHH43" i="1"/>
  <c r="AHE58" i="1"/>
  <c r="AHH314" i="1"/>
  <c r="AGY423" i="1"/>
  <c r="AGY313" i="1"/>
  <c r="AGY289" i="1"/>
  <c r="AGY360" i="1"/>
  <c r="AGV116" i="1"/>
  <c r="AHH205" i="1"/>
  <c r="AHE31" i="1"/>
  <c r="AHE166" i="1"/>
  <c r="AGV286" i="1"/>
  <c r="AHB10" i="1"/>
  <c r="AGV168" i="1"/>
  <c r="AGY234" i="1"/>
  <c r="AGY344" i="1"/>
  <c r="AGP281" i="1"/>
  <c r="AHH403" i="1"/>
  <c r="AHK322" i="1"/>
  <c r="AHN198" i="1"/>
  <c r="AHN469" i="1"/>
  <c r="AHK353" i="1"/>
  <c r="AHE412" i="1"/>
  <c r="AHE414" i="1"/>
  <c r="AHB50" i="1"/>
  <c r="AHE110" i="1"/>
  <c r="AHE189" i="1"/>
  <c r="AHB14" i="1"/>
  <c r="AGV172" i="1"/>
  <c r="AGV203" i="1"/>
  <c r="AGY300" i="1"/>
  <c r="AGY418" i="1"/>
  <c r="AHH455" i="1"/>
  <c r="AHB388" i="1"/>
  <c r="AHE106" i="1"/>
  <c r="AGY292" i="1"/>
  <c r="AGY358" i="1"/>
  <c r="AGV107" i="1"/>
  <c r="AGY228" i="1"/>
  <c r="AHE459" i="1"/>
  <c r="AHE41" i="1"/>
  <c r="AHH300" i="1"/>
  <c r="AGY406" i="1"/>
  <c r="AGY299" i="1"/>
  <c r="AGY272" i="1"/>
  <c r="AGY342" i="1"/>
  <c r="AGV100" i="1"/>
  <c r="AHB128" i="1"/>
  <c r="AHE147" i="1"/>
  <c r="AHE274" i="1"/>
  <c r="AHB81" i="1"/>
  <c r="AGS129" i="1"/>
  <c r="AGV288" i="1"/>
  <c r="AGV259" i="1"/>
  <c r="AGV194" i="1"/>
  <c r="AGP449" i="1"/>
  <c r="AGS76" i="1"/>
  <c r="AHK128" i="1"/>
  <c r="AHN30" i="1"/>
  <c r="AHH414" i="1"/>
  <c r="AHB231" i="1"/>
  <c r="AHE425" i="1"/>
  <c r="AHH238" i="1"/>
  <c r="AGY411" i="1"/>
  <c r="AHE200" i="1"/>
  <c r="AGV316" i="1"/>
  <c r="AHB28" i="1"/>
  <c r="AGV205" i="1"/>
  <c r="AGY269" i="1"/>
  <c r="AGV255" i="1"/>
  <c r="AGP246" i="1"/>
  <c r="AHH150" i="1"/>
  <c r="AHH234" i="1"/>
  <c r="AGY407" i="1"/>
  <c r="AGY259" i="1"/>
  <c r="AGY318" i="1"/>
  <c r="AHB420" i="1"/>
  <c r="AGV19" i="1"/>
  <c r="AGY197" i="1"/>
  <c r="AHE35" i="1"/>
  <c r="AHE140" i="1"/>
  <c r="AGY416" i="1"/>
  <c r="AGY436" i="1"/>
  <c r="AGV145" i="1"/>
  <c r="AGY194" i="1"/>
  <c r="AGY356" i="1"/>
  <c r="AGS233" i="1"/>
  <c r="AGY110" i="1"/>
  <c r="AGM250" i="1"/>
  <c r="AGV170" i="1"/>
  <c r="AGY472" i="1"/>
  <c r="AGY460" i="1"/>
  <c r="AGP92" i="1"/>
  <c r="AGV136" i="1"/>
  <c r="AGY314" i="1"/>
  <c r="AGS124" i="1"/>
  <c r="AGS107" i="1"/>
  <c r="AGS139" i="1"/>
  <c r="AGM314" i="1"/>
  <c r="AGP175" i="1"/>
  <c r="AGS335" i="1"/>
  <c r="AHK308" i="1"/>
  <c r="AHN403" i="1"/>
  <c r="AHH328" i="1"/>
  <c r="AHB347" i="1"/>
  <c r="AHH60" i="1"/>
  <c r="AGP451" i="1"/>
  <c r="AGM197" i="1"/>
  <c r="AGP356" i="1"/>
  <c r="AHK273" i="1"/>
  <c r="AHK53" i="1"/>
  <c r="AHE348" i="1"/>
  <c r="AHE354" i="1"/>
  <c r="AGM237" i="1"/>
  <c r="AGP58" i="1"/>
  <c r="AGM446" i="1"/>
  <c r="AHK401" i="1"/>
  <c r="AHN67" i="1"/>
  <c r="AHK39" i="1"/>
  <c r="AHE130" i="1"/>
  <c r="AHE132" i="1"/>
  <c r="AGP125" i="1"/>
  <c r="AGP108" i="1"/>
  <c r="AGP112" i="1"/>
  <c r="AGP353" i="1"/>
  <c r="AGV35" i="1"/>
  <c r="AGP266" i="1"/>
  <c r="AHN344" i="1"/>
  <c r="AHK360" i="1"/>
  <c r="AHN59" i="1"/>
  <c r="AHE226" i="1"/>
  <c r="AHH407" i="1"/>
  <c r="AGM202" i="1"/>
  <c r="AGS273" i="1"/>
  <c r="AGM65" i="1"/>
  <c r="AGM410" i="1"/>
  <c r="AGV14" i="1"/>
  <c r="AHN361" i="1"/>
  <c r="AHN156" i="1"/>
  <c r="AHN213" i="1"/>
  <c r="AHH196" i="1"/>
  <c r="AHK70" i="1"/>
  <c r="AGP400" i="1"/>
  <c r="AGV80" i="1"/>
  <c r="AGP210" i="1"/>
  <c r="AGS87" i="1"/>
  <c r="AHK100" i="1"/>
  <c r="AHN257" i="1"/>
  <c r="AHN317" i="1"/>
  <c r="AHH282" i="1"/>
  <c r="AGY454" i="1"/>
  <c r="AGS293" i="1"/>
  <c r="AGS408" i="1"/>
  <c r="AGS391" i="1"/>
  <c r="AGP366" i="1"/>
  <c r="AGV47" i="1"/>
  <c r="AGP177" i="1"/>
  <c r="AGS98" i="1"/>
  <c r="AGV202" i="1"/>
  <c r="AHN292" i="1"/>
  <c r="AHN351" i="1"/>
  <c r="AHH312" i="1"/>
  <c r="AHB20" i="1"/>
  <c r="AHE151" i="1"/>
  <c r="AGM77" i="1"/>
  <c r="AGM321" i="1"/>
  <c r="AGS392" i="1"/>
  <c r="AGM229" i="1"/>
  <c r="AHK429" i="1"/>
  <c r="AHK199" i="1"/>
  <c r="AHK299" i="1"/>
  <c r="AHE311" i="1"/>
  <c r="AHE313" i="1"/>
  <c r="AGP223" i="1"/>
  <c r="AGS39" i="1"/>
  <c r="AGP431" i="1"/>
  <c r="AHN179" i="1"/>
  <c r="AHN65" i="1"/>
  <c r="AHN134" i="1"/>
  <c r="AHK374" i="1"/>
  <c r="AHE115" i="1"/>
  <c r="AHH241" i="1"/>
  <c r="AGP416" i="1"/>
  <c r="AGV97" i="1"/>
  <c r="AGP227" i="1"/>
  <c r="AGM34" i="1"/>
  <c r="AGS103" i="1"/>
  <c r="AHK83" i="1"/>
  <c r="AGS225" i="1"/>
  <c r="AGS340" i="1"/>
  <c r="AGS323" i="1"/>
  <c r="AGP433" i="1"/>
  <c r="AGV113" i="1"/>
  <c r="AGP244" i="1"/>
  <c r="AGM50" i="1"/>
  <c r="AGS120" i="1"/>
  <c r="AHK67" i="1"/>
  <c r="AHN224" i="1"/>
  <c r="AHN287" i="1"/>
  <c r="AHH247" i="1"/>
  <c r="AGY420" i="1"/>
  <c r="AGM389" i="1"/>
  <c r="AGS460" i="1"/>
  <c r="AGM297" i="1"/>
  <c r="AHN69" i="1"/>
  <c r="AHK362" i="1"/>
  <c r="AHK142" i="1"/>
  <c r="AHK231" i="1"/>
  <c r="AHE246" i="1"/>
  <c r="AHE248" i="1"/>
  <c r="AGP291" i="1"/>
  <c r="AGM12" i="1"/>
  <c r="AGV219" i="1"/>
  <c r="AHN14" i="1"/>
  <c r="AHN112" i="1"/>
  <c r="AHK296" i="1"/>
  <c r="AHE49" i="1"/>
  <c r="AHH174" i="1"/>
  <c r="AGS17" i="1"/>
  <c r="AGP295" i="1"/>
  <c r="AGM100" i="1"/>
  <c r="AHK312" i="1"/>
  <c r="AHN174" i="1"/>
  <c r="AHN235" i="1"/>
  <c r="AHH197" i="1"/>
  <c r="AGM242" i="1"/>
  <c r="AGV175" i="1"/>
  <c r="AHN306" i="1"/>
  <c r="AHN73" i="1"/>
  <c r="AHH292" i="1"/>
  <c r="AHE228" i="1"/>
  <c r="AHE455" i="1"/>
  <c r="AHH107" i="1"/>
  <c r="AHB340" i="1"/>
  <c r="AGS411" i="1"/>
  <c r="AGY121" i="1"/>
  <c r="AGY94" i="1"/>
  <c r="AHB281" i="1"/>
  <c r="AGS348" i="1"/>
  <c r="AHE450" i="1"/>
  <c r="AGY85" i="1"/>
  <c r="AHB221" i="1"/>
  <c r="AGS292" i="1"/>
  <c r="AGV348" i="1"/>
  <c r="AGP119" i="1"/>
  <c r="AHE384" i="1"/>
  <c r="AHH315" i="1"/>
  <c r="AHB251" i="1"/>
  <c r="AGY33" i="1"/>
  <c r="AGY93" i="1"/>
  <c r="AHB146" i="1"/>
  <c r="AGS202" i="1"/>
  <c r="AGV453" i="1"/>
  <c r="AHH79" i="1"/>
  <c r="AHH56" i="1"/>
  <c r="AHB425" i="1"/>
  <c r="AHB362" i="1"/>
  <c r="AGS432" i="1"/>
  <c r="AGS367" i="1"/>
  <c r="AGM455" i="1"/>
  <c r="AGP293" i="1"/>
  <c r="AHK31" i="1"/>
  <c r="AHK375" i="1"/>
  <c r="AHK73" i="1"/>
  <c r="AHB364" i="1"/>
  <c r="AHH76" i="1"/>
  <c r="AHH371" i="1"/>
  <c r="AHB63" i="1"/>
  <c r="AHE331" i="1"/>
  <c r="AGV451" i="1"/>
  <c r="AGS174" i="1"/>
  <c r="AGV233" i="1"/>
  <c r="AGV388" i="1"/>
  <c r="AHE128" i="1"/>
  <c r="AHH367" i="1"/>
  <c r="AHB59" i="1"/>
  <c r="AGV224" i="1"/>
  <c r="AGV327" i="1"/>
  <c r="AGY388" i="1"/>
  <c r="AGY327" i="1"/>
  <c r="AHE134" i="1"/>
  <c r="AHE264" i="1"/>
  <c r="AHB68" i="1"/>
  <c r="AHB87" i="1"/>
  <c r="AGV279" i="1"/>
  <c r="AGY325" i="1"/>
  <c r="AHB21" i="1"/>
  <c r="AGM74" i="1"/>
  <c r="AHH456" i="1"/>
  <c r="AHE416" i="1"/>
  <c r="AGP128" i="1"/>
  <c r="AHN200" i="1"/>
  <c r="AHH28" i="1"/>
  <c r="AHH307" i="1"/>
  <c r="AHB243" i="1"/>
  <c r="AHH467" i="1"/>
  <c r="AHB91" i="1"/>
  <c r="AGV283" i="1"/>
  <c r="AGV340" i="1"/>
  <c r="AGY442" i="1"/>
  <c r="AHB29" i="1"/>
  <c r="AGV218" i="1"/>
  <c r="AHK32" i="1"/>
  <c r="AHE64" i="1"/>
  <c r="AGY433" i="1"/>
  <c r="AGY453" i="1"/>
  <c r="AGY210" i="1"/>
  <c r="AGY370" i="1"/>
  <c r="AGM201" i="1"/>
  <c r="AHH350" i="1"/>
  <c r="AHB42" i="1"/>
  <c r="AGV207" i="1"/>
  <c r="AGV312" i="1"/>
  <c r="AGY371" i="1"/>
  <c r="AGV120" i="1"/>
  <c r="AGY312" i="1"/>
  <c r="AHE234" i="1"/>
  <c r="AHH166" i="1"/>
  <c r="AGV364" i="1"/>
  <c r="AGV425" i="1"/>
  <c r="AHB43" i="1"/>
  <c r="AHB120" i="1"/>
  <c r="AGV303" i="1"/>
  <c r="AGM169" i="1"/>
  <c r="AGS358" i="1"/>
  <c r="AHN74" i="1"/>
  <c r="AHK266" i="1"/>
  <c r="AHH34" i="1"/>
  <c r="AHH40" i="1"/>
  <c r="AHK135" i="1"/>
  <c r="AHE157" i="1"/>
  <c r="AHE298" i="1"/>
  <c r="AHB101" i="1"/>
  <c r="AGV309" i="1"/>
  <c r="AGV237" i="1"/>
  <c r="AHB39" i="1"/>
  <c r="AGM41" i="1"/>
  <c r="AHH236" i="1"/>
  <c r="AGY361" i="1"/>
  <c r="AGY464" i="1"/>
  <c r="AGY347" i="1"/>
  <c r="AGV104" i="1"/>
  <c r="AGY291" i="1"/>
  <c r="AHB83" i="1"/>
  <c r="AHE223" i="1"/>
  <c r="AHB32" i="1"/>
  <c r="AGP445" i="1"/>
  <c r="AHB45" i="1"/>
  <c r="AGV257" i="1"/>
  <c r="AGP178" i="1"/>
  <c r="AGY189" i="1"/>
  <c r="AGY45" i="1"/>
  <c r="AGP66" i="1"/>
  <c r="AGP429" i="1"/>
  <c r="AHB168" i="1"/>
  <c r="AGP75" i="1"/>
  <c r="AGP145" i="1"/>
  <c r="AGP46" i="1"/>
  <c r="AGP289" i="1"/>
  <c r="AGS450" i="1"/>
  <c r="AGP198" i="1"/>
  <c r="AHN412" i="1"/>
  <c r="AHK427" i="1"/>
  <c r="AHN76" i="1"/>
  <c r="AHN125" i="1"/>
  <c r="AHE294" i="1"/>
  <c r="AHH475" i="1"/>
  <c r="AGM145" i="1"/>
  <c r="AGS205" i="1"/>
  <c r="AGM14" i="1"/>
  <c r="AGM342" i="1"/>
  <c r="AGS413" i="1"/>
  <c r="AHN428" i="1"/>
  <c r="AHN223" i="1"/>
  <c r="AHN282" i="1"/>
  <c r="AHH263" i="1"/>
  <c r="AHB197" i="1"/>
  <c r="AGP331" i="1"/>
  <c r="AGP153" i="1"/>
  <c r="AGS60" i="1"/>
  <c r="AGV165" i="1"/>
  <c r="AHN322" i="1"/>
  <c r="AHN385" i="1"/>
  <c r="AHH346" i="1"/>
  <c r="AHB38" i="1"/>
  <c r="AGS418" i="1"/>
  <c r="AGV52" i="1"/>
  <c r="AGV36" i="1"/>
  <c r="AGM95" i="1"/>
  <c r="AGP199" i="1"/>
  <c r="AGM247" i="1"/>
  <c r="AGP407" i="1"/>
  <c r="AHN88" i="1"/>
  <c r="AHK93" i="1"/>
  <c r="AHK222" i="1"/>
  <c r="AHK293" i="1"/>
  <c r="AHE300" i="1"/>
  <c r="AGM343" i="1"/>
  <c r="AGS268" i="1"/>
  <c r="AGP71" i="1"/>
  <c r="AHN243" i="1"/>
  <c r="AHK409" i="1"/>
  <c r="AHK455" i="1"/>
  <c r="AHH10" i="1"/>
  <c r="AHH277" i="1"/>
  <c r="AGS65" i="1"/>
  <c r="AGM193" i="1"/>
  <c r="AGP352" i="1"/>
  <c r="AHN347" i="1"/>
  <c r="AHN172" i="1"/>
  <c r="AHN25" i="1"/>
  <c r="AHN90" i="1"/>
  <c r="AHE219" i="1"/>
  <c r="AHH358" i="1"/>
  <c r="AGP249" i="1"/>
  <c r="AGM90" i="1"/>
  <c r="AGM143" i="1"/>
  <c r="AGS32" i="1"/>
  <c r="AGM159" i="1"/>
  <c r="AGP318" i="1"/>
  <c r="AHN381" i="1"/>
  <c r="AHN205" i="1"/>
  <c r="AHN58" i="1"/>
  <c r="AHN123" i="1"/>
  <c r="AHE252" i="1"/>
  <c r="AHH392" i="1"/>
  <c r="AGS281" i="1"/>
  <c r="AGM467" i="1"/>
  <c r="AGP323" i="1"/>
  <c r="AGV21" i="1"/>
  <c r="AHK334" i="1"/>
  <c r="AHK159" i="1"/>
  <c r="AHN253" i="1"/>
  <c r="AHH181" i="1"/>
  <c r="AHB198" i="1"/>
  <c r="AGM205" i="1"/>
  <c r="AGP365" i="1"/>
  <c r="AGM72" i="1"/>
  <c r="AGM413" i="1"/>
  <c r="AGS97" i="1"/>
  <c r="AHK403" i="1"/>
  <c r="AHK256" i="1"/>
  <c r="AHK111" i="1"/>
  <c r="AHE142" i="1"/>
  <c r="AHE148" i="1"/>
  <c r="AGS83" i="1"/>
  <c r="AGM209" i="1"/>
  <c r="AGP369" i="1"/>
  <c r="AHN328" i="1"/>
  <c r="AHN155" i="1"/>
  <c r="AGM123" i="1"/>
  <c r="AGS105" i="1"/>
  <c r="AGM226" i="1"/>
  <c r="AGP386" i="1"/>
  <c r="AGM146" i="1"/>
  <c r="AHN313" i="1"/>
  <c r="AHN148" i="1"/>
  <c r="AHK474" i="1"/>
  <c r="AHN57" i="1"/>
  <c r="AHE185" i="1"/>
  <c r="AHH324" i="1"/>
  <c r="AGP183" i="1"/>
  <c r="AGS344" i="1"/>
  <c r="AGP50" i="1"/>
  <c r="AGP391" i="1"/>
  <c r="AGV72" i="1"/>
  <c r="AHK261" i="1"/>
  <c r="AHN475" i="1"/>
  <c r="AHN186" i="1"/>
  <c r="AHB141" i="1"/>
  <c r="AGM273" i="1"/>
  <c r="AGP432" i="1"/>
  <c r="AGP14" i="1"/>
  <c r="AHK326" i="1"/>
  <c r="AHK189" i="1"/>
  <c r="AHK45" i="1"/>
  <c r="AHK90" i="1"/>
  <c r="AHE122" i="1"/>
  <c r="AGM35" i="1"/>
  <c r="AGM278" i="1"/>
  <c r="AGP437" i="1"/>
  <c r="AGM186" i="1"/>
  <c r="AHN266" i="1"/>
  <c r="AHN442" i="1"/>
  <c r="AHK423" i="1"/>
  <c r="AHN22" i="1"/>
  <c r="AGM310" i="1"/>
  <c r="AGM230" i="1"/>
  <c r="AHN104" i="1"/>
  <c r="AHK443" i="1"/>
  <c r="AHE182" i="1"/>
  <c r="AHE188" i="1"/>
  <c r="AHH321" i="1"/>
  <c r="AHB338" i="1"/>
  <c r="AHH146" i="1"/>
  <c r="AGY246" i="1"/>
  <c r="AHB438" i="1"/>
  <c r="AGV26" i="1"/>
  <c r="AGY83" i="1"/>
  <c r="AGY183" i="1"/>
  <c r="AGM316" i="1"/>
  <c r="AHE427" i="1"/>
  <c r="AHH317" i="1"/>
  <c r="AHB333" i="1"/>
  <c r="AGY75" i="1"/>
  <c r="AGY135" i="1"/>
  <c r="AHB183" i="1"/>
  <c r="AGS253" i="1"/>
  <c r="AHB259" i="1"/>
  <c r="AHE458" i="1"/>
  <c r="AHH114" i="1"/>
  <c r="AHB343" i="1"/>
  <c r="AGS410" i="1"/>
  <c r="AGY56" i="1"/>
  <c r="AHB284" i="1"/>
  <c r="AGS347" i="1"/>
  <c r="AHH406" i="1"/>
  <c r="AHB423" i="1"/>
  <c r="AHE103" i="1"/>
  <c r="AGY351" i="1"/>
  <c r="AGV108" i="1"/>
  <c r="AGY268" i="1"/>
  <c r="AGM234" i="1"/>
  <c r="AGP310" i="1"/>
  <c r="AGM79" i="1"/>
  <c r="AGS106" i="1"/>
  <c r="AHK397" i="1"/>
  <c r="AHN288" i="1"/>
  <c r="AHH427" i="1"/>
  <c r="AHB444" i="1"/>
  <c r="AHE309" i="1"/>
  <c r="AHH202" i="1"/>
  <c r="AHB219" i="1"/>
  <c r="AGV441" i="1"/>
  <c r="AGY65" i="1"/>
  <c r="AHB123" i="1"/>
  <c r="AGS146" i="1"/>
  <c r="AGV378" i="1"/>
  <c r="AHB160" i="1"/>
  <c r="AHE171" i="1"/>
  <c r="AHE305" i="1"/>
  <c r="AHB114" i="1"/>
  <c r="AGS138" i="1"/>
  <c r="AGV318" i="1"/>
  <c r="AGV294" i="1"/>
  <c r="AHB52" i="1"/>
  <c r="AGS122" i="1"/>
  <c r="AHH420" i="1"/>
  <c r="AHK37" i="1"/>
  <c r="AHE334" i="1"/>
  <c r="AGV412" i="1"/>
  <c r="AHB49" i="1"/>
  <c r="AGV239" i="1"/>
  <c r="AGV349" i="1"/>
  <c r="AGM164" i="1"/>
  <c r="AHE393" i="1"/>
  <c r="AHH287" i="1"/>
  <c r="AGS68" i="1"/>
  <c r="AGS294" i="1"/>
  <c r="AHK364" i="1"/>
  <c r="AHK17" i="1"/>
  <c r="AHH100" i="1"/>
  <c r="AHH106" i="1"/>
  <c r="AHK191" i="1"/>
  <c r="AHE224" i="1"/>
  <c r="AHE363" i="1"/>
  <c r="AGS177" i="1"/>
  <c r="AGV377" i="1"/>
  <c r="AHB105" i="1"/>
  <c r="AHK187" i="1"/>
  <c r="AHE220" i="1"/>
  <c r="AGV297" i="1"/>
  <c r="AHB47" i="1"/>
  <c r="AGY414" i="1"/>
  <c r="AGY374" i="1"/>
  <c r="AHB153" i="1"/>
  <c r="AHE291" i="1"/>
  <c r="AHB98" i="1"/>
  <c r="AGV278" i="1"/>
  <c r="AHB36" i="1"/>
  <c r="AGV217" i="1"/>
  <c r="AHE306" i="1"/>
  <c r="AHE447" i="1"/>
  <c r="AHB195" i="1"/>
  <c r="AGS261" i="1"/>
  <c r="AGV461" i="1"/>
  <c r="AGV387" i="1"/>
  <c r="AHB142" i="1"/>
  <c r="AGM19" i="1"/>
  <c r="AGS153" i="1"/>
  <c r="AGP439" i="1"/>
  <c r="AHN153" i="1"/>
  <c r="AHH429" i="1"/>
  <c r="AHB363" i="1"/>
  <c r="AHH112" i="1"/>
  <c r="AHH454" i="1"/>
  <c r="AHK82" i="1"/>
  <c r="AHE369" i="1"/>
  <c r="AGV446" i="1"/>
  <c r="AHB150" i="1"/>
  <c r="AHB82" i="1"/>
  <c r="AGV274" i="1"/>
  <c r="AGV383" i="1"/>
  <c r="AGM141" i="1"/>
  <c r="AHE144" i="1"/>
  <c r="AHH449" i="1"/>
  <c r="AHB74" i="1"/>
  <c r="AGV266" i="1"/>
  <c r="AGV323" i="1"/>
  <c r="AGY425" i="1"/>
  <c r="AGV196" i="1"/>
  <c r="AHH336" i="1"/>
  <c r="AHB30" i="1"/>
  <c r="AHE301" i="1"/>
  <c r="AGV42" i="1"/>
  <c r="AGV462" i="1"/>
  <c r="AGV223" i="1"/>
  <c r="AGM181" i="1"/>
  <c r="AGV220" i="1"/>
  <c r="AGV188" i="1"/>
  <c r="AHE206" i="1"/>
  <c r="AHB67" i="1"/>
  <c r="AGV34" i="1"/>
  <c r="AGS150" i="1"/>
  <c r="AGV210" i="1"/>
  <c r="AHB33" i="1"/>
  <c r="AGY331" i="1"/>
  <c r="AHB356" i="1"/>
  <c r="AGM414" i="1"/>
  <c r="AGS81" i="1"/>
  <c r="AGY23" i="1"/>
  <c r="AGY457" i="1"/>
  <c r="AGS442" i="1"/>
  <c r="AGY123" i="1"/>
  <c r="AGY382" i="1"/>
  <c r="AGS158" i="1"/>
  <c r="AGS277" i="1"/>
  <c r="AGS258" i="1"/>
  <c r="AGP380" i="1"/>
  <c r="AGM82" i="1"/>
  <c r="AGP186" i="1"/>
  <c r="AGM9" i="1"/>
  <c r="AHN165" i="1"/>
  <c r="AHN336" i="1"/>
  <c r="AHN147" i="1"/>
  <c r="AHK385" i="1"/>
  <c r="AHE385" i="1"/>
  <c r="AHH153" i="1"/>
  <c r="AGP40" i="1"/>
  <c r="AGM329" i="1"/>
  <c r="AGP191" i="1"/>
  <c r="AGS353" i="1"/>
  <c r="AHK294" i="1"/>
  <c r="AHN386" i="1"/>
  <c r="AHH313" i="1"/>
  <c r="AHB328" i="1"/>
  <c r="AGP233" i="1"/>
  <c r="AGS52" i="1"/>
  <c r="AGM282" i="1"/>
  <c r="AGP441" i="1"/>
  <c r="AHN54" i="1"/>
  <c r="AHK60" i="1"/>
  <c r="AHK188" i="1"/>
  <c r="AHK246" i="1"/>
  <c r="AHE267" i="1"/>
  <c r="AHE273" i="1"/>
  <c r="AGP392" i="1"/>
  <c r="AGM13" i="1"/>
  <c r="AGM10" i="1"/>
  <c r="AGM239" i="1"/>
  <c r="AGS308" i="1"/>
  <c r="AHK347" i="1"/>
  <c r="AHN31" i="1"/>
  <c r="AHK284" i="1"/>
  <c r="AHK51" i="1"/>
  <c r="AHE395" i="1"/>
  <c r="AHE398" i="1"/>
  <c r="AGP197" i="1"/>
  <c r="AGP60" i="1"/>
  <c r="AGP405" i="1"/>
  <c r="AHN348" i="1"/>
  <c r="AHN177" i="1"/>
  <c r="AHN319" i="1"/>
  <c r="AHN87" i="1"/>
  <c r="AHH87" i="1"/>
  <c r="AHH325" i="1"/>
  <c r="AGM287" i="1"/>
  <c r="AGS354" i="1"/>
  <c r="AGV81" i="1"/>
  <c r="AHN280" i="1"/>
  <c r="AHN418" i="1"/>
  <c r="AHN140" i="1"/>
  <c r="AHK263" i="1"/>
  <c r="AHE280" i="1"/>
  <c r="AGM44" i="1"/>
  <c r="AGP296" i="1"/>
  <c r="AGP411" i="1"/>
  <c r="AGP394" i="1"/>
  <c r="AGM252" i="1"/>
  <c r="AGS320" i="1"/>
  <c r="AGM114" i="1"/>
  <c r="AGM461" i="1"/>
  <c r="AGV48" i="1"/>
  <c r="AHN310" i="1"/>
  <c r="AHN451" i="1"/>
  <c r="AHN163" i="1"/>
  <c r="AHK307" i="1"/>
  <c r="AHE310" i="1"/>
  <c r="AGP72" i="1"/>
  <c r="AGP316" i="1"/>
  <c r="AGM53" i="1"/>
  <c r="AGP224" i="1"/>
  <c r="AHK416" i="1"/>
  <c r="AHK220" i="1"/>
  <c r="AHK108" i="1"/>
  <c r="AHH16" i="1"/>
  <c r="AHH22" i="1"/>
  <c r="AGM406" i="1"/>
  <c r="AGV10" i="1"/>
  <c r="AGM311" i="1"/>
  <c r="AHN52" i="1"/>
  <c r="AHK344" i="1"/>
  <c r="AHK214" i="1"/>
  <c r="AHE229" i="1"/>
  <c r="AHE231" i="1"/>
  <c r="AGM303" i="1"/>
  <c r="AGS371" i="1"/>
  <c r="AGP29" i="1"/>
  <c r="AGV98" i="1"/>
  <c r="AHN262" i="1"/>
  <c r="AGP228" i="1"/>
  <c r="AGP343" i="1"/>
  <c r="AGP326" i="1"/>
  <c r="AGM317" i="1"/>
  <c r="AGS388" i="1"/>
  <c r="AGM135" i="1"/>
  <c r="AGP45" i="1"/>
  <c r="AGV114" i="1"/>
  <c r="AHN245" i="1"/>
  <c r="AHN384" i="1"/>
  <c r="AHN450" i="1"/>
  <c r="AHH462" i="1"/>
  <c r="AHK221" i="1"/>
  <c r="AHE245" i="1"/>
  <c r="AGP384" i="1"/>
  <c r="AGM140" i="1"/>
  <c r="AGP292" i="1"/>
  <c r="AHK349" i="1"/>
  <c r="AHK42" i="1"/>
  <c r="AHK107" i="1"/>
  <c r="AHE415" i="1"/>
  <c r="AHE422" i="1"/>
  <c r="AGM171" i="1"/>
  <c r="AGM474" i="1"/>
  <c r="AGV61" i="1"/>
  <c r="AGM379" i="1"/>
  <c r="AHK469" i="1"/>
  <c r="AHK105" i="1"/>
  <c r="AHE162" i="1"/>
  <c r="AHE164" i="1"/>
  <c r="AGM368" i="1"/>
  <c r="AGS439" i="1"/>
  <c r="AGM175" i="1"/>
  <c r="AGP95" i="1"/>
  <c r="AHN195" i="1"/>
  <c r="AHN332" i="1"/>
  <c r="AHN400" i="1"/>
  <c r="AHN278" i="1"/>
  <c r="AHN269" i="1"/>
  <c r="AHE281" i="1"/>
  <c r="AHE283" i="1"/>
  <c r="AHE10" i="1"/>
  <c r="AHE112" i="1"/>
  <c r="AGY346" i="1"/>
  <c r="AGV95" i="1"/>
  <c r="AGY238" i="1"/>
  <c r="AGY165" i="1"/>
  <c r="AHB449" i="1"/>
  <c r="AGV33" i="1"/>
  <c r="AHH319" i="1"/>
  <c r="AHB255" i="1"/>
  <c r="AGY157" i="1"/>
  <c r="AHB390" i="1"/>
  <c r="AGS457" i="1"/>
  <c r="AGY41" i="1"/>
  <c r="AGY129" i="1"/>
  <c r="AHH72" i="1"/>
  <c r="AHH165" i="1"/>
  <c r="AHB442" i="1"/>
  <c r="AGV30" i="1"/>
  <c r="AGY164" i="1"/>
  <c r="AGY147" i="1"/>
  <c r="AHB379" i="1"/>
  <c r="AGS449" i="1"/>
  <c r="AGY467" i="1"/>
  <c r="AHE61" i="1"/>
  <c r="AHE149" i="1"/>
  <c r="AGY430" i="1"/>
  <c r="AGY320" i="1"/>
  <c r="AGY249" i="1"/>
  <c r="AGY367" i="1"/>
  <c r="AGV115" i="1"/>
  <c r="AGV93" i="1"/>
  <c r="AGV90" i="1"/>
  <c r="AGP172" i="1"/>
  <c r="AHN410" i="1"/>
  <c r="AHH264" i="1"/>
  <c r="AHE81" i="1"/>
  <c r="AHH204" i="1"/>
  <c r="AHB148" i="1"/>
  <c r="AGY97" i="1"/>
  <c r="AHB275" i="1"/>
  <c r="AGS338" i="1"/>
  <c r="AGV406" i="1"/>
  <c r="AGY35" i="1"/>
  <c r="AGM54" i="1"/>
  <c r="AHE269" i="1"/>
  <c r="AHH200" i="1"/>
  <c r="AHB144" i="1"/>
  <c r="AGV398" i="1"/>
  <c r="AGV459" i="1"/>
  <c r="AHB76" i="1"/>
  <c r="AGV333" i="1"/>
  <c r="AHH473" i="1"/>
  <c r="AHE433" i="1"/>
  <c r="AGY69" i="1"/>
  <c r="AHB204" i="1"/>
  <c r="AGS275" i="1"/>
  <c r="AGV329" i="1"/>
  <c r="AGY22" i="1"/>
  <c r="AGP69" i="1"/>
  <c r="AHH289" i="1"/>
  <c r="AHB222" i="1"/>
  <c r="AHH104" i="1"/>
  <c r="AGP27" i="1"/>
  <c r="AHN382" i="1"/>
  <c r="AHN457" i="1"/>
  <c r="AHK354" i="1"/>
  <c r="AHE33" i="1"/>
  <c r="AHH157" i="1"/>
  <c r="AHE11" i="1"/>
  <c r="AHE319" i="1"/>
  <c r="AHE457" i="1"/>
  <c r="AHB208" i="1"/>
  <c r="AGS280" i="1"/>
  <c r="AGV471" i="1"/>
  <c r="AGV443" i="1"/>
  <c r="AGS215" i="1"/>
  <c r="AHH354" i="1"/>
  <c r="AHB46" i="1"/>
  <c r="AHE315" i="1"/>
  <c r="AGV435" i="1"/>
  <c r="AGS157" i="1"/>
  <c r="AGV215" i="1"/>
  <c r="AGV371" i="1"/>
  <c r="AGP196" i="1"/>
  <c r="AHE251" i="1"/>
  <c r="AHH183" i="1"/>
  <c r="AGV381" i="1"/>
  <c r="AGV442" i="1"/>
  <c r="AHB60" i="1"/>
  <c r="AGV317" i="1"/>
  <c r="AHE404" i="1"/>
  <c r="AHH58" i="1"/>
  <c r="AHB293" i="1"/>
  <c r="AGS361" i="1"/>
  <c r="AGY71" i="1"/>
  <c r="AGY44" i="1"/>
  <c r="AHB229" i="1"/>
  <c r="AGS300" i="1"/>
  <c r="AGS96" i="1"/>
  <c r="AGP81" i="1"/>
  <c r="AHK241" i="1"/>
  <c r="AHN27" i="1"/>
  <c r="AHK225" i="1"/>
  <c r="AHE45" i="1"/>
  <c r="AHB149" i="1"/>
  <c r="AHE468" i="1"/>
  <c r="AGY102" i="1"/>
  <c r="AHB237" i="1"/>
  <c r="AGS306" i="1"/>
  <c r="AGV365" i="1"/>
  <c r="AGY40" i="1"/>
  <c r="AGP36" i="1"/>
  <c r="AHE227" i="1"/>
  <c r="AHK28" i="1"/>
  <c r="AHB145" i="1"/>
  <c r="AGV356" i="1"/>
  <c r="AGV465" i="1"/>
  <c r="AHB40" i="1"/>
  <c r="AGV222" i="1"/>
  <c r="AGV296" i="1"/>
  <c r="AHK237" i="1"/>
  <c r="AGS398" i="1"/>
  <c r="AGY105" i="1"/>
  <c r="AGP235" i="1"/>
  <c r="AGS375" i="1"/>
  <c r="AGV473" i="1"/>
  <c r="AGM306" i="1"/>
  <c r="AGV319" i="1"/>
  <c r="AGS44" i="1"/>
  <c r="AGS41" i="1"/>
  <c r="AGM173" i="1"/>
  <c r="AGS243" i="1"/>
  <c r="AHK414" i="1"/>
  <c r="AHN97" i="1"/>
  <c r="AHK361" i="1"/>
  <c r="AHK118" i="1"/>
  <c r="AHE464" i="1"/>
  <c r="AHE466" i="1"/>
  <c r="AGP140" i="1"/>
  <c r="AGV204" i="1"/>
  <c r="AGP9" i="1"/>
  <c r="AGP336" i="1"/>
  <c r="AHN415" i="1"/>
  <c r="AHN244" i="1"/>
  <c r="AHN387" i="1"/>
  <c r="AHN131" i="1"/>
  <c r="AHH131" i="1"/>
  <c r="AHH393" i="1"/>
  <c r="AGM219" i="1"/>
  <c r="AGS290" i="1"/>
  <c r="AGM81" i="1"/>
  <c r="AGM427" i="1"/>
  <c r="AHN343" i="1"/>
  <c r="AHN149" i="1"/>
  <c r="AHN197" i="1"/>
  <c r="AHH179" i="1"/>
  <c r="AHK49" i="1"/>
  <c r="AGV208" i="1"/>
  <c r="AGV186" i="1"/>
  <c r="AGP90" i="1"/>
  <c r="AGS196" i="1"/>
  <c r="AGM382" i="1"/>
  <c r="AGP242" i="1"/>
  <c r="AGS404" i="1"/>
  <c r="AHK80" i="1"/>
  <c r="AHK243" i="1"/>
  <c r="AHN334" i="1"/>
  <c r="AHH266" i="1"/>
  <c r="AHB283" i="1"/>
  <c r="AHH9" i="1"/>
  <c r="AGP338" i="1"/>
  <c r="AGM46" i="1"/>
  <c r="AGS115" i="1"/>
  <c r="AGS66" i="1"/>
  <c r="AHN115" i="1"/>
  <c r="AHK430" i="1"/>
  <c r="AHN63" i="1"/>
  <c r="AHK245" i="1"/>
  <c r="AGM428" i="1"/>
  <c r="AGP187" i="1"/>
  <c r="AGS349" i="1"/>
  <c r="AGP132" i="1"/>
  <c r="AHN159" i="1"/>
  <c r="AHN45" i="1"/>
  <c r="AHK370" i="1"/>
  <c r="AHE392" i="1"/>
  <c r="AHH191" i="1"/>
  <c r="AGS246" i="1"/>
  <c r="AGP270" i="1"/>
  <c r="AGP252" i="1"/>
  <c r="AGM394" i="1"/>
  <c r="AGS315" i="1"/>
  <c r="AGP121" i="1"/>
  <c r="AHN193" i="1"/>
  <c r="AHN78" i="1"/>
  <c r="AHK358" i="1"/>
  <c r="AHK404" i="1"/>
  <c r="AHE426" i="1"/>
  <c r="AHH225" i="1"/>
  <c r="AGM59" i="1"/>
  <c r="AGP461" i="1"/>
  <c r="AGM210" i="1"/>
  <c r="AGS282" i="1"/>
  <c r="AHN355" i="1"/>
  <c r="AHN413" i="1"/>
  <c r="AHH395" i="1"/>
  <c r="AHB327" i="1"/>
  <c r="AGP200" i="1"/>
  <c r="AGS362" i="1"/>
  <c r="AGP67" i="1"/>
  <c r="AGP408" i="1"/>
  <c r="AGV89" i="1"/>
  <c r="AHK244" i="1"/>
  <c r="AHN458" i="1"/>
  <c r="AHN170" i="1"/>
  <c r="AHK14" i="1"/>
  <c r="AHE307" i="1"/>
  <c r="AGM445" i="1"/>
  <c r="AGP204" i="1"/>
  <c r="AGS366" i="1"/>
  <c r="AHN152" i="1"/>
  <c r="AHN29" i="1"/>
  <c r="AGP202" i="1"/>
  <c r="AGP185" i="1"/>
  <c r="AGM462" i="1"/>
  <c r="AGP221" i="1"/>
  <c r="AGS383" i="1"/>
  <c r="AGP141" i="1"/>
  <c r="AHN136" i="1"/>
  <c r="AHK335" i="1"/>
  <c r="AHE358" i="1"/>
  <c r="AHH158" i="1"/>
  <c r="AGM125" i="1"/>
  <c r="AGS148" i="1"/>
  <c r="AGS45" i="1"/>
  <c r="AGM279" i="1"/>
  <c r="AGS346" i="1"/>
  <c r="AHN291" i="1"/>
  <c r="AHN346" i="1"/>
  <c r="AHB264" i="1"/>
  <c r="AGP268" i="1"/>
  <c r="AGS429" i="1"/>
  <c r="AGS9" i="1"/>
  <c r="AHK177" i="1"/>
  <c r="AHN390" i="1"/>
  <c r="AHN453" i="1"/>
  <c r="AHH413" i="1"/>
  <c r="AHB104" i="1"/>
  <c r="AHE242" i="1"/>
  <c r="AGP30" i="1"/>
  <c r="AGP272" i="1"/>
  <c r="AGS433" i="1"/>
  <c r="AGP181" i="1"/>
  <c r="AHN429" i="1"/>
  <c r="AHK444" i="1"/>
  <c r="AHN93" i="1"/>
  <c r="AGS179" i="1"/>
  <c r="AHK247" i="1"/>
  <c r="AHK445" i="1"/>
  <c r="AHH283" i="1"/>
  <c r="AHB164" i="1"/>
  <c r="AHE357" i="1"/>
  <c r="AHH172" i="1"/>
  <c r="AHB473" i="1"/>
  <c r="AHE143" i="1"/>
  <c r="AGV251" i="1"/>
  <c r="AGY443" i="1"/>
  <c r="AGV144" i="1"/>
  <c r="AGY201" i="1"/>
  <c r="AGY310" i="1"/>
  <c r="AGP311" i="1"/>
  <c r="AHH119" i="1"/>
  <c r="AHH168" i="1"/>
  <c r="AHB469" i="1"/>
  <c r="AGY193" i="1"/>
  <c r="AGY253" i="1"/>
  <c r="AHB352" i="1"/>
  <c r="AGS419" i="1"/>
  <c r="AGY140" i="1"/>
  <c r="AHH423" i="1"/>
  <c r="AHB440" i="1"/>
  <c r="AHE120" i="1"/>
  <c r="AGY348" i="1"/>
  <c r="AGY368" i="1"/>
  <c r="AGV125" i="1"/>
  <c r="AGY137" i="1"/>
  <c r="AGY285" i="1"/>
  <c r="AGM218" i="1"/>
  <c r="AHH255" i="1"/>
  <c r="AGY428" i="1"/>
  <c r="AHE217" i="1"/>
  <c r="AGV332" i="1"/>
  <c r="AHB44" i="1"/>
  <c r="AGV227" i="1"/>
  <c r="AGY286" i="1"/>
  <c r="AGV273" i="1"/>
  <c r="AGP229" i="1"/>
  <c r="AGM315" i="1"/>
  <c r="AGS69" i="1"/>
  <c r="AGP458" i="1"/>
  <c r="AHK186" i="1"/>
  <c r="AHN247" i="1"/>
  <c r="AHE145" i="1"/>
  <c r="AHH278" i="1"/>
  <c r="AGY449" i="1"/>
  <c r="AHH18" i="1"/>
  <c r="AHH416" i="1"/>
  <c r="AHB350" i="1"/>
  <c r="AGY146" i="1"/>
  <c r="AHB236" i="1"/>
  <c r="AGS303" i="1"/>
  <c r="AGY70" i="1"/>
  <c r="AHK41" i="1"/>
  <c r="AHE339" i="1"/>
  <c r="AHH14" i="1"/>
  <c r="AHB228" i="1"/>
  <c r="AGS295" i="1"/>
  <c r="AGV421" i="1"/>
  <c r="AHB165" i="1"/>
  <c r="AGS231" i="1"/>
  <c r="AHE410" i="1"/>
  <c r="AHH303" i="1"/>
  <c r="AHB317" i="1"/>
  <c r="AGY59" i="1"/>
  <c r="AHB166" i="1"/>
  <c r="AGS236" i="1"/>
  <c r="AGY12" i="1"/>
  <c r="AGP159" i="1"/>
  <c r="AHH85" i="1"/>
  <c r="AHK26" i="1"/>
  <c r="AGP305" i="1"/>
  <c r="AHK306" i="1"/>
  <c r="AHK311" i="1"/>
  <c r="AHE105" i="1"/>
  <c r="AHE111" i="1"/>
  <c r="AHH189" i="1"/>
  <c r="AHB206" i="1"/>
  <c r="AHH51" i="1"/>
  <c r="AGS374" i="1"/>
  <c r="AGV432" i="1"/>
  <c r="AGY106" i="1"/>
  <c r="AGM451" i="1"/>
  <c r="AHE295" i="1"/>
  <c r="AHH185" i="1"/>
  <c r="AHB202" i="1"/>
  <c r="AGV424" i="1"/>
  <c r="AGY48" i="1"/>
  <c r="AHB106" i="1"/>
  <c r="AGV361" i="1"/>
  <c r="AHK327" i="1"/>
  <c r="AHE322" i="1"/>
  <c r="AHE465" i="1"/>
  <c r="AHB211" i="1"/>
  <c r="AGS279" i="1"/>
  <c r="AGY11" i="1"/>
  <c r="AGV404" i="1"/>
  <c r="AGS214" i="1"/>
  <c r="AHH274" i="1"/>
  <c r="AHB291" i="1"/>
  <c r="AGY196" i="1"/>
  <c r="AHB387" i="1"/>
  <c r="AGS458" i="1"/>
  <c r="AGY34" i="1"/>
  <c r="AGY143" i="1"/>
  <c r="AGM367" i="1"/>
  <c r="AGP404" i="1"/>
  <c r="AGP313" i="1"/>
  <c r="AHN137" i="1"/>
  <c r="AHK200" i="1"/>
  <c r="AHH280" i="1"/>
  <c r="AHK85" i="1"/>
  <c r="AHE118" i="1"/>
  <c r="AHE444" i="1"/>
  <c r="AHH333" i="1"/>
  <c r="AHB351" i="1"/>
  <c r="AGY92" i="1"/>
  <c r="AGY151" i="1"/>
  <c r="AHB200" i="1"/>
  <c r="AGS271" i="1"/>
  <c r="AGY30" i="1"/>
  <c r="AHB427" i="1"/>
  <c r="AHE440" i="1"/>
  <c r="AHB191" i="1"/>
  <c r="AGS262" i="1"/>
  <c r="AGV454" i="1"/>
  <c r="AGV426" i="1"/>
  <c r="AHB139" i="1"/>
  <c r="AGS199" i="1"/>
  <c r="AHH171" i="1"/>
  <c r="AHE471" i="1"/>
  <c r="AGY64" i="1"/>
  <c r="AHB241" i="1"/>
  <c r="AGS305" i="1"/>
  <c r="AGV372" i="1"/>
  <c r="AGY17" i="1"/>
  <c r="AGV468" i="1"/>
  <c r="AGM104" i="1"/>
  <c r="AGP443" i="1"/>
  <c r="AGV269" i="1"/>
  <c r="AGP245" i="1"/>
  <c r="AGY321" i="1"/>
  <c r="AGY255" i="1"/>
  <c r="AGP161" i="1"/>
  <c r="AGP280" i="1"/>
  <c r="AGP262" i="1"/>
  <c r="AGM385" i="1"/>
  <c r="AGS456" i="1"/>
  <c r="AGM191" i="1"/>
  <c r="AGP111" i="1"/>
  <c r="AGV135" i="1"/>
  <c r="AHN178" i="1"/>
  <c r="AHN316" i="1"/>
  <c r="AHN383" i="1"/>
  <c r="AHH394" i="1"/>
  <c r="AGS35" i="1"/>
  <c r="AGV150" i="1"/>
  <c r="AGP325" i="1"/>
  <c r="AHK282" i="1"/>
  <c r="AHN150" i="1"/>
  <c r="AHN202" i="1"/>
  <c r="AHH163" i="1"/>
  <c r="AHB465" i="1"/>
  <c r="AGP123" i="1"/>
  <c r="AGS229" i="1"/>
  <c r="AGM415" i="1"/>
  <c r="AGP277" i="1"/>
  <c r="AGS438" i="1"/>
  <c r="AHK47" i="1"/>
  <c r="AHK209" i="1"/>
  <c r="AHH231" i="1"/>
  <c r="AHB248" i="1"/>
  <c r="AGS132" i="1"/>
  <c r="AGM20" i="1"/>
  <c r="AGM472" i="1"/>
  <c r="AGP234" i="1"/>
  <c r="AGP150" i="1"/>
  <c r="AHK145" i="1"/>
  <c r="AHK201" i="1"/>
  <c r="AHH83" i="1"/>
  <c r="AHH90" i="1"/>
  <c r="AGM376" i="1"/>
  <c r="AGS54" i="1"/>
  <c r="AGM288" i="1"/>
  <c r="AHN164" i="1"/>
  <c r="AHN340" i="1"/>
  <c r="AHK321" i="1"/>
  <c r="AHK388" i="1"/>
  <c r="AHE92" i="1"/>
  <c r="AHH176" i="1"/>
  <c r="AGP282" i="1"/>
  <c r="AGS256" i="1"/>
  <c r="AGS22" i="1"/>
  <c r="AHN267" i="1"/>
  <c r="AHN439" i="1"/>
  <c r="AHN237" i="1"/>
  <c r="AHN19" i="1"/>
  <c r="AHH19" i="1"/>
  <c r="AHH244" i="1"/>
  <c r="AHB261" i="1"/>
  <c r="AGP39" i="1"/>
  <c r="AGM301" i="1"/>
  <c r="AGM416" i="1"/>
  <c r="AGM400" i="1"/>
  <c r="AGP247" i="1"/>
  <c r="AGS164" i="1"/>
  <c r="AGP109" i="1"/>
  <c r="AGP456" i="1"/>
  <c r="AHN300" i="1"/>
  <c r="AHN473" i="1"/>
  <c r="AHN272" i="1"/>
  <c r="AHN37" i="1"/>
  <c r="AHH37" i="1"/>
  <c r="AHH279" i="1"/>
  <c r="AGM388" i="1"/>
  <c r="AGS67" i="1"/>
  <c r="AGM199" i="1"/>
  <c r="AGP114" i="1"/>
  <c r="AGS221" i="1"/>
  <c r="AHK207" i="1"/>
  <c r="AHH448" i="1"/>
  <c r="AHB466" i="1"/>
  <c r="AGP401" i="1"/>
  <c r="AGP306" i="1"/>
  <c r="AHK331" i="1"/>
  <c r="AHK146" i="1"/>
  <c r="AHK323" i="1"/>
  <c r="AHK91" i="1"/>
  <c r="AHE399" i="1"/>
  <c r="AHE405" i="1"/>
  <c r="AGP298" i="1"/>
  <c r="AGM15" i="1"/>
  <c r="AHN249" i="1"/>
  <c r="AHN422" i="1"/>
  <c r="AGM349" i="1"/>
  <c r="AGM331" i="1"/>
  <c r="AGP312" i="1"/>
  <c r="AGS40" i="1"/>
  <c r="AHN233" i="1"/>
  <c r="AHN405" i="1"/>
  <c r="AHN204" i="1"/>
  <c r="AHK453" i="1"/>
  <c r="AHE453" i="1"/>
  <c r="AHH210" i="1"/>
  <c r="AGM456" i="1"/>
  <c r="AGM267" i="1"/>
  <c r="AGP135" i="1"/>
  <c r="AGS289" i="1"/>
  <c r="AHK150" i="1"/>
  <c r="AHK63" i="1"/>
  <c r="AHN454" i="1"/>
  <c r="AHH381" i="1"/>
  <c r="AHB398" i="1"/>
  <c r="AGM62" i="1"/>
  <c r="AGP165" i="1"/>
  <c r="AGP469" i="1"/>
  <c r="AGM213" i="1"/>
  <c r="AGP374" i="1"/>
  <c r="AHN121" i="1"/>
  <c r="AHK255" i="1"/>
  <c r="AHK33" i="1"/>
  <c r="AHE329" i="1"/>
  <c r="AHE336" i="1"/>
  <c r="AGP363" i="1"/>
  <c r="AGM66" i="1"/>
  <c r="AGP170" i="1"/>
  <c r="AGS94" i="1"/>
  <c r="AHN182" i="1"/>
  <c r="AHN354" i="1"/>
  <c r="AHK402" i="1"/>
  <c r="AGM436" i="1"/>
  <c r="AGV77" i="1"/>
  <c r="AHK451" i="1"/>
  <c r="AHN23" i="1"/>
  <c r="AHK141" i="1"/>
  <c r="AHE449" i="1"/>
  <c r="AHE456" i="1"/>
  <c r="AHK114" i="1"/>
  <c r="AHE230" i="1"/>
  <c r="AHB35" i="1"/>
  <c r="AHB53" i="1"/>
  <c r="AGV244" i="1"/>
  <c r="AGY295" i="1"/>
  <c r="AGY455" i="1"/>
  <c r="AGM107" i="1"/>
  <c r="AHH170" i="1"/>
  <c r="AHK110" i="1"/>
  <c r="AGY287" i="1"/>
  <c r="AGY395" i="1"/>
  <c r="AHB450" i="1"/>
  <c r="AGV38" i="1"/>
  <c r="AGY223" i="1"/>
  <c r="AHB16" i="1"/>
  <c r="AHE77" i="1"/>
  <c r="AHE156" i="1"/>
  <c r="AGY447" i="1"/>
  <c r="AGV148" i="1"/>
  <c r="AGY336" i="1"/>
  <c r="AGY267" i="1"/>
  <c r="AGY384" i="1"/>
  <c r="AHK151" i="1"/>
  <c r="AHE174" i="1"/>
  <c r="AHE312" i="1"/>
  <c r="AHB118" i="1"/>
  <c r="AHB131" i="1"/>
  <c r="AGV325" i="1"/>
  <c r="AGV254" i="1"/>
  <c r="AHB56" i="1"/>
  <c r="AGM25" i="1"/>
  <c r="AGS102" i="1"/>
  <c r="AGP147" i="1"/>
  <c r="AGP104" i="1"/>
  <c r="AHN95" i="1"/>
  <c r="AHK29" i="1"/>
  <c r="AHH411" i="1"/>
  <c r="AHK162" i="1"/>
  <c r="AHE195" i="1"/>
  <c r="AHH95" i="1"/>
  <c r="AHH470" i="1"/>
  <c r="AHE19" i="1"/>
  <c r="AGY169" i="1"/>
  <c r="AGY277" i="1"/>
  <c r="AHB331" i="1"/>
  <c r="AGS403" i="1"/>
  <c r="AHE178" i="1"/>
  <c r="AHE438" i="1"/>
  <c r="AHH91" i="1"/>
  <c r="AHB323" i="1"/>
  <c r="AGS394" i="1"/>
  <c r="AGY104" i="1"/>
  <c r="AGY77" i="1"/>
  <c r="AHB263" i="1"/>
  <c r="AGS329" i="1"/>
  <c r="AHB238" i="1"/>
  <c r="AHH121" i="1"/>
  <c r="AGY150" i="1"/>
  <c r="AHB374" i="1"/>
  <c r="AGS440" i="1"/>
  <c r="AGY25" i="1"/>
  <c r="AGS64" i="1"/>
  <c r="AHH134" i="1"/>
  <c r="AHK77" i="1"/>
  <c r="AGM78" i="1"/>
  <c r="AHN362" i="1"/>
  <c r="AHN144" i="1"/>
  <c r="AHK280" i="1"/>
  <c r="AHB294" i="1"/>
  <c r="AHB378" i="1"/>
  <c r="AGS444" i="1"/>
  <c r="AGY89" i="1"/>
  <c r="AHB314" i="1"/>
  <c r="AGS381" i="1"/>
  <c r="AHH187" i="1"/>
  <c r="AHH20" i="1"/>
  <c r="AGY80" i="1"/>
  <c r="AHB257" i="1"/>
  <c r="AGS321" i="1"/>
  <c r="AGV389" i="1"/>
  <c r="AHE161" i="1"/>
  <c r="AHE421" i="1"/>
  <c r="AHH74" i="1"/>
  <c r="AHB307" i="1"/>
  <c r="AGS378" i="1"/>
  <c r="AGY88" i="1"/>
  <c r="AGY61" i="1"/>
  <c r="AHB246" i="1"/>
  <c r="AGS314" i="1"/>
  <c r="AHB409" i="1"/>
  <c r="AHH92" i="1"/>
  <c r="AHE63" i="1"/>
  <c r="AHB462" i="1"/>
  <c r="AGV45" i="1"/>
  <c r="AGY188" i="1"/>
  <c r="AHB399" i="1"/>
  <c r="AGS466" i="1"/>
  <c r="AGS238" i="1"/>
  <c r="AGM444" i="1"/>
  <c r="AHN326" i="1"/>
  <c r="AHK165" i="1"/>
  <c r="AHH397" i="1"/>
  <c r="AHE158" i="1"/>
  <c r="AHH335" i="1"/>
  <c r="AHB273" i="1"/>
  <c r="AHH132" i="1"/>
  <c r="AGY174" i="1"/>
  <c r="AHB407" i="1"/>
  <c r="AGS474" i="1"/>
  <c r="AGY58" i="1"/>
  <c r="AGS31" i="1"/>
  <c r="AHE401" i="1"/>
  <c r="AHH331" i="1"/>
  <c r="AHB269" i="1"/>
  <c r="AGY49" i="1"/>
  <c r="AGY109" i="1"/>
  <c r="AGS219" i="1"/>
  <c r="AGV470" i="1"/>
  <c r="AHH223" i="1"/>
  <c r="AHB239" i="1"/>
  <c r="AHH84" i="1"/>
  <c r="AGP162" i="1"/>
  <c r="AGY357" i="1"/>
  <c r="AHB92" i="1"/>
  <c r="AGS302" i="1"/>
  <c r="AHB467" i="1"/>
  <c r="AGS325" i="1"/>
  <c r="AGP368" i="1"/>
  <c r="AHB109" i="1"/>
  <c r="AGV221" i="1"/>
  <c r="AGS189" i="1"/>
  <c r="AGM214" i="1"/>
  <c r="AGM404" i="1"/>
  <c r="AGP168" i="1"/>
  <c r="AHN84" i="1"/>
  <c r="AHK382" i="1"/>
  <c r="AHK202" i="1"/>
  <c r="AHK269" i="1"/>
  <c r="AHH128" i="1"/>
  <c r="AGM68" i="1"/>
  <c r="AGM308" i="1"/>
  <c r="AGP471" i="1"/>
  <c r="AGM220" i="1"/>
  <c r="AHN231" i="1"/>
  <c r="AHN408" i="1"/>
  <c r="AHK389" i="1"/>
  <c r="AHK456" i="1"/>
  <c r="AHH243" i="1"/>
  <c r="AGP213" i="1"/>
  <c r="AGP76" i="1"/>
  <c r="AGP422" i="1"/>
  <c r="AHN329" i="1"/>
  <c r="AHN160" i="1"/>
  <c r="AHN70" i="1"/>
  <c r="AHH70" i="1"/>
  <c r="AHH309" i="1"/>
  <c r="AGS208" i="1"/>
  <c r="AGS191" i="1"/>
  <c r="AGS88" i="1"/>
  <c r="AGV191" i="1"/>
  <c r="AGP377" i="1"/>
  <c r="AGM137" i="1"/>
  <c r="AGS197" i="1"/>
  <c r="AHK230" i="1"/>
  <c r="AHN440" i="1"/>
  <c r="AHK13" i="1"/>
  <c r="AHB413" i="1"/>
  <c r="AGM221" i="1"/>
  <c r="AGP41" i="1"/>
  <c r="AGV110" i="1"/>
  <c r="AGM429" i="1"/>
  <c r="AHK418" i="1"/>
  <c r="AHN83" i="1"/>
  <c r="AHK56" i="1"/>
  <c r="AHK132" i="1"/>
  <c r="AGP423" i="1"/>
  <c r="AGS152" i="1"/>
  <c r="AGM36" i="1"/>
  <c r="AHN33" i="1"/>
  <c r="AHK346" i="1"/>
  <c r="AHK462" i="1"/>
  <c r="AHK161" i="1"/>
  <c r="AHH80" i="1"/>
  <c r="AHH82" i="1"/>
  <c r="AGM26" i="1"/>
  <c r="AGS95" i="1"/>
  <c r="AGM275" i="1"/>
  <c r="AGM241" i="1"/>
  <c r="AGP389" i="1"/>
  <c r="AGM96" i="1"/>
  <c r="AGM18" i="1"/>
  <c r="AHN66" i="1"/>
  <c r="AHK380" i="1"/>
  <c r="AHK195" i="1"/>
  <c r="AHH113" i="1"/>
  <c r="AHH115" i="1"/>
  <c r="AGP53" i="1"/>
  <c r="AGV123" i="1"/>
  <c r="AGM340" i="1"/>
  <c r="AGP205" i="1"/>
  <c r="AHN377" i="1"/>
  <c r="AHN168" i="1"/>
  <c r="AHH245" i="1"/>
  <c r="AHK52" i="1"/>
  <c r="AGS155" i="1"/>
  <c r="AGS62" i="1"/>
  <c r="AGM295" i="1"/>
  <c r="AGS363" i="1"/>
  <c r="AHK120" i="1"/>
  <c r="AHN274" i="1"/>
  <c r="AHN327" i="1"/>
  <c r="AHH311" i="1"/>
  <c r="AHB247" i="1"/>
  <c r="AHH12" i="1"/>
  <c r="AGP440" i="1"/>
  <c r="AGS159" i="1"/>
  <c r="AGM52" i="1"/>
  <c r="AHN135" i="1"/>
  <c r="AGM64" i="1"/>
  <c r="AGM174" i="1"/>
  <c r="AGM157" i="1"/>
  <c r="AGP457" i="1"/>
  <c r="AGS176" i="1"/>
  <c r="AGM69" i="1"/>
  <c r="AHN15" i="1"/>
  <c r="AHK428" i="1"/>
  <c r="AHK138" i="1"/>
  <c r="AHH47" i="1"/>
  <c r="AHH49" i="1"/>
  <c r="AGP120" i="1"/>
  <c r="AGV143" i="1"/>
  <c r="AGM408" i="1"/>
  <c r="AGP273" i="1"/>
  <c r="AGS223" i="1"/>
  <c r="AHN309" i="1"/>
  <c r="AHN455" i="1"/>
  <c r="AHN166" i="1"/>
  <c r="AHH178" i="1"/>
  <c r="AHH461" i="1"/>
  <c r="AGS222" i="1"/>
  <c r="AGM360" i="1"/>
  <c r="AGS430" i="1"/>
  <c r="AHN411" i="1"/>
  <c r="AHN206" i="1"/>
  <c r="AHN264" i="1"/>
  <c r="AHH246" i="1"/>
  <c r="AHB180" i="1"/>
  <c r="AHE411" i="1"/>
  <c r="AGS25" i="1"/>
  <c r="AGM156" i="1"/>
  <c r="AGS226" i="1"/>
  <c r="AGM119" i="1"/>
  <c r="AHK431" i="1"/>
  <c r="AHN113" i="1"/>
  <c r="AHK378" i="1"/>
  <c r="AGM43" i="1"/>
  <c r="AHN290" i="1"/>
  <c r="AHH362" i="1"/>
  <c r="AHB298" i="1"/>
  <c r="AHH46" i="1"/>
  <c r="AHH386" i="1"/>
  <c r="AHK297" i="1"/>
  <c r="AGV379" i="1"/>
  <c r="AGV201" i="1"/>
  <c r="AGV315" i="1"/>
  <c r="AGM198" i="1"/>
  <c r="AHE124" i="1"/>
  <c r="AHH382" i="1"/>
  <c r="AHB23" i="1"/>
  <c r="AGV189" i="1"/>
  <c r="AGV258" i="1"/>
  <c r="AGY365" i="1"/>
  <c r="AGY427" i="1"/>
  <c r="AGV137" i="1"/>
  <c r="AHH273" i="1"/>
  <c r="AGY445" i="1"/>
  <c r="AGV350" i="1"/>
  <c r="AHB61" i="1"/>
  <c r="AGY302" i="1"/>
  <c r="AGV290" i="1"/>
  <c r="AGP212" i="1"/>
  <c r="AHH471" i="1"/>
  <c r="AHK115" i="1"/>
  <c r="AHE386" i="1"/>
  <c r="AGV464" i="1"/>
  <c r="AHB157" i="1"/>
  <c r="AHB103" i="1"/>
  <c r="AGV291" i="1"/>
  <c r="AGV400" i="1"/>
  <c r="AGP436" i="1"/>
  <c r="AGP427" i="1"/>
  <c r="AGS247" i="1"/>
  <c r="AHK193" i="1"/>
  <c r="AHK470" i="1"/>
  <c r="AHE308" i="1"/>
  <c r="AHE323" i="1"/>
  <c r="AHH267" i="1"/>
  <c r="AGY372" i="1"/>
  <c r="AGY266" i="1"/>
  <c r="AGY237" i="1"/>
  <c r="AHE13" i="1"/>
  <c r="AGV67" i="1"/>
  <c r="AHH305" i="1"/>
  <c r="AHB321" i="1"/>
  <c r="AGY229" i="1"/>
  <c r="AHB421" i="1"/>
  <c r="AGY67" i="1"/>
  <c r="AGY166" i="1"/>
  <c r="AGM401" i="1"/>
  <c r="AHH102" i="1"/>
  <c r="AHB451" i="1"/>
  <c r="AGY176" i="1"/>
  <c r="AGY236" i="1"/>
  <c r="AHB334" i="1"/>
  <c r="AGS402" i="1"/>
  <c r="AGM97" i="1"/>
  <c r="AHE91" i="1"/>
  <c r="AHH348" i="1"/>
  <c r="AGV174" i="1"/>
  <c r="AGM377" i="1"/>
  <c r="AHN394" i="1"/>
  <c r="AHK233" i="1"/>
  <c r="AHB88" i="1"/>
  <c r="AHE225" i="1"/>
  <c r="AHH404" i="1"/>
  <c r="AHB336" i="1"/>
  <c r="AHE57" i="1"/>
  <c r="AGY241" i="1"/>
  <c r="AHB475" i="1"/>
  <c r="AGV58" i="1"/>
  <c r="AGY124" i="1"/>
  <c r="AGY178" i="1"/>
  <c r="AGP446" i="1"/>
  <c r="AHE469" i="1"/>
  <c r="AHH400" i="1"/>
  <c r="AHB332" i="1"/>
  <c r="AGY115" i="1"/>
  <c r="AHB220" i="1"/>
  <c r="AGS287" i="1"/>
  <c r="AGY53" i="1"/>
  <c r="AHH291" i="1"/>
  <c r="AHB305" i="1"/>
  <c r="AHH129" i="1"/>
  <c r="AGY212" i="1"/>
  <c r="AHB404" i="1"/>
  <c r="AGS475" i="1"/>
  <c r="AGY50" i="1"/>
  <c r="AGM350" i="1"/>
  <c r="AHK23" i="1"/>
  <c r="AHB422" i="1"/>
  <c r="AGY322" i="1"/>
  <c r="AGY392" i="1"/>
  <c r="AGY262" i="1"/>
  <c r="AGP362" i="1"/>
  <c r="AGP286" i="1"/>
  <c r="AGP190" i="1"/>
  <c r="AHK320" i="1"/>
  <c r="AHN447" i="1"/>
  <c r="AHE270" i="1"/>
  <c r="AHH409" i="1"/>
  <c r="AHB100" i="1"/>
  <c r="AHH184" i="1"/>
  <c r="AHE18" i="1"/>
  <c r="AHH199" i="1"/>
  <c r="AGY171" i="1"/>
  <c r="AHB256" i="1"/>
  <c r="AGS424" i="1"/>
  <c r="AHH36" i="1"/>
  <c r="AGY170" i="1"/>
  <c r="AHE391" i="1"/>
  <c r="AGV83" i="1"/>
  <c r="AHN94" i="1"/>
  <c r="AHH389" i="1"/>
  <c r="AGY209" i="1"/>
  <c r="AHB369" i="1"/>
  <c r="AGY250" i="1"/>
  <c r="AHB278" i="1"/>
  <c r="AGY462" i="1"/>
  <c r="AHB402" i="1"/>
  <c r="AGS427" i="1"/>
  <c r="AGS318" i="1"/>
  <c r="AGS364" i="1"/>
  <c r="AHE184" i="1"/>
  <c r="AHH140" i="1"/>
  <c r="AGV455" i="1"/>
  <c r="AGP176" i="1"/>
  <c r="AGV460" i="1"/>
  <c r="AGY20" i="1"/>
  <c r="AGS296" i="1"/>
  <c r="AHB225" i="1"/>
  <c r="AHE474" i="1"/>
  <c r="AHE335" i="1"/>
  <c r="AGV252" i="1"/>
  <c r="AGS369" i="1"/>
  <c r="AGS407" i="1"/>
  <c r="AGV96" i="1"/>
  <c r="AHE257" i="1"/>
  <c r="AGM302" i="1"/>
  <c r="AGM80" i="1"/>
  <c r="AGV393" i="1"/>
  <c r="AGS194" i="1"/>
  <c r="AHB138" i="1"/>
  <c r="AHE380" i="1"/>
  <c r="AHE241" i="1"/>
  <c r="AHK212" i="1"/>
  <c r="AGV152" i="1"/>
  <c r="AHB62" i="1"/>
  <c r="AGY398" i="1"/>
  <c r="AGS210" i="1"/>
  <c r="AHH233" i="1"/>
  <c r="AGY159" i="1"/>
  <c r="AGY393" i="1"/>
  <c r="AGS149" i="1"/>
  <c r="AGY459" i="1"/>
  <c r="AGV357" i="1"/>
  <c r="AGV299" i="1"/>
  <c r="AHB115" i="1"/>
  <c r="AHK16" i="1"/>
  <c r="AHE168" i="1"/>
  <c r="AGS77" i="1"/>
  <c r="AGY148" i="1"/>
  <c r="AHE279" i="1"/>
  <c r="AHE39" i="1"/>
  <c r="AHE9" i="1"/>
  <c r="AHB412" i="1"/>
  <c r="AHH101" i="1"/>
  <c r="AGY16" i="1"/>
  <c r="AHH450" i="1"/>
  <c r="AHB271" i="1"/>
  <c r="AHE25" i="1"/>
  <c r="AGY283" i="1"/>
  <c r="AGM101" i="1"/>
  <c r="AHK218" i="1"/>
  <c r="AHB406" i="1"/>
  <c r="AHE27" i="1"/>
  <c r="AGY128" i="1"/>
  <c r="AHH290" i="1"/>
  <c r="AHH385" i="1"/>
  <c r="AHB361" i="1"/>
  <c r="AHB77" i="1"/>
  <c r="AHB250" i="1"/>
  <c r="AHB300" i="1"/>
  <c r="AGP263" i="1"/>
  <c r="AHH42" i="1"/>
  <c r="AHB453" i="1"/>
  <c r="AGS220" i="1"/>
  <c r="AGS168" i="1"/>
  <c r="AHB454" i="1"/>
  <c r="AGY362" i="1"/>
  <c r="AGY294" i="1"/>
  <c r="AGY441" i="1"/>
  <c r="AHH269" i="1"/>
  <c r="AHE50" i="1"/>
  <c r="AGP82" i="1"/>
  <c r="AGV467" i="1"/>
  <c r="AGY231" i="1"/>
  <c r="AGY275" i="1"/>
  <c r="AGS385" i="1"/>
  <c r="AGS100" i="1"/>
  <c r="AGY187" i="1"/>
  <c r="AGY214" i="1"/>
  <c r="AGV79" i="1"/>
  <c r="AHH215" i="1"/>
  <c r="AHH122" i="1"/>
  <c r="AHE135" i="1"/>
  <c r="AGY37" i="1"/>
  <c r="AGV132" i="1"/>
  <c r="AGV410" i="1"/>
  <c r="AGV313" i="1"/>
  <c r="AGY220" i="1"/>
  <c r="AGY326" i="1"/>
  <c r="AGS175" i="1"/>
  <c r="AHB285" i="1"/>
  <c r="AGY225" i="1"/>
  <c r="AHB436" i="1"/>
  <c r="AHH419" i="1"/>
  <c r="AHH45" i="1"/>
  <c r="AGM88" i="1"/>
  <c r="AGY211" i="1"/>
  <c r="AGY122" i="1"/>
  <c r="AGV63" i="1"/>
  <c r="AGV16" i="1"/>
  <c r="AGY162" i="1"/>
  <c r="AHB384" i="1"/>
  <c r="AGS333" i="1"/>
  <c r="AHH284" i="1"/>
  <c r="AGY254" i="1"/>
  <c r="AGS274" i="1"/>
  <c r="AHE249" i="1"/>
  <c r="AHE87" i="1"/>
  <c r="AGY271" i="1"/>
  <c r="AGS436" i="1"/>
  <c r="AGV367" i="1"/>
  <c r="AGY191" i="1"/>
  <c r="AGY72" i="1"/>
  <c r="AHB341" i="1"/>
  <c r="AHH436" i="1"/>
  <c r="AGY263" i="1"/>
  <c r="AHB199" i="1"/>
  <c r="AGP35" i="1"/>
  <c r="AHB159" i="1"/>
  <c r="AHB224" i="1"/>
  <c r="AGY47" i="1"/>
  <c r="AHE454" i="1"/>
  <c r="AGY204" i="1"/>
  <c r="AGY242" i="1"/>
  <c r="AHE43" i="1"/>
  <c r="AGY200" i="1"/>
  <c r="AGV27" i="1"/>
  <c r="AHB73" i="1"/>
  <c r="AGV390" i="1"/>
  <c r="AHB169" i="1"/>
  <c r="AHE261" i="1"/>
  <c r="AGM299" i="1"/>
  <c r="AGY338" i="1"/>
  <c r="AGV335" i="1"/>
  <c r="AGV375" i="1"/>
  <c r="AGV418" i="1"/>
  <c r="AHB318" i="1"/>
  <c r="AGV128" i="1"/>
  <c r="AGS134" i="1"/>
  <c r="AHB110" i="1"/>
  <c r="AGV401" i="1"/>
  <c r="AHE285" i="1"/>
  <c r="AHH320" i="1"/>
  <c r="AHB348" i="1"/>
  <c r="AHB185" i="1"/>
  <c r="AGY198" i="1"/>
  <c r="AHH239" i="1"/>
  <c r="AHB353" i="1"/>
  <c r="AGM469" i="1"/>
  <c r="AGY103" i="1"/>
  <c r="AGY389" i="1"/>
  <c r="AHK450" i="1"/>
  <c r="AHE255" i="1"/>
  <c r="AGY311" i="1"/>
  <c r="AGV92" i="1"/>
  <c r="AGM251" i="1"/>
  <c r="AHE475" i="1"/>
  <c r="AHE250" i="1"/>
  <c r="AGY316" i="1"/>
  <c r="AGY79" i="1"/>
  <c r="AHH62" i="1"/>
  <c r="AHB455" i="1"/>
  <c r="AGS266" i="1"/>
  <c r="AGM374" i="1"/>
  <c r="AGY419" i="1"/>
  <c r="AGY400" i="1"/>
  <c r="AHE23" i="1"/>
  <c r="AHH474" i="1"/>
  <c r="AGS414" i="1"/>
  <c r="AHB446" i="1"/>
  <c r="AHB301" i="1"/>
  <c r="AHB335" i="1"/>
  <c r="AHE397" i="1"/>
  <c r="AGY131" i="1"/>
  <c r="AGM183" i="1"/>
  <c r="AGV74" i="1"/>
  <c r="AGY257" i="1"/>
  <c r="AHE73" i="1"/>
  <c r="AHB354" i="1"/>
  <c r="AHH421" i="1"/>
  <c r="AGM418" i="1"/>
  <c r="AHB9" i="1"/>
  <c r="AHB31" i="1"/>
  <c r="AHB435" i="1"/>
  <c r="AGY218" i="1"/>
  <c r="AGP297" i="1"/>
  <c r="AGP152" i="1"/>
  <c r="AGS461" i="1"/>
  <c r="AHB394" i="1"/>
  <c r="AHH26" i="1"/>
  <c r="AHB324" i="1"/>
  <c r="AGS249" i="1"/>
  <c r="AGS270" i="1"/>
  <c r="AGV91" i="1"/>
  <c r="AGV11" i="1"/>
  <c r="AHH169" i="1"/>
  <c r="AGY247" i="1"/>
  <c r="AGV407" i="1"/>
  <c r="AHB203" i="1"/>
  <c r="AHE318" i="1"/>
  <c r="AGM29" i="1"/>
  <c r="AGS160" i="1"/>
  <c r="AGV395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2" i="1"/>
  <c r="AGH175" i="1"/>
  <c r="AGF93" i="1"/>
  <c r="AGF344" i="1"/>
  <c r="AGF263" i="1"/>
  <c r="AGF162" i="1"/>
  <c r="AGF131" i="1"/>
  <c r="AGF314" i="1"/>
  <c r="AGF36" i="1"/>
  <c r="AGH12" i="1"/>
  <c r="AGH19" i="1"/>
  <c r="AGH66" i="1"/>
  <c r="AGF367" i="1"/>
  <c r="AGF382" i="1"/>
  <c r="AGH29" i="1"/>
  <c r="AGF440" i="1"/>
  <c r="AGH367" i="1"/>
  <c r="AGH296" i="1"/>
  <c r="AGH224" i="1"/>
  <c r="AGH469" i="1"/>
  <c r="AGF182" i="1"/>
  <c r="AGH295" i="1"/>
  <c r="AGF11" i="1"/>
  <c r="AGF380" i="1"/>
  <c r="AGF235" i="1"/>
  <c r="AGF280" i="1"/>
  <c r="AGF474" i="1"/>
  <c r="AGF389" i="1"/>
  <c r="AGF425" i="1"/>
  <c r="AGH21" i="1"/>
  <c r="AGF15" i="1"/>
  <c r="AGF20" i="1"/>
  <c r="AGH217" i="1"/>
  <c r="AGH410" i="1"/>
  <c r="AGH341" i="1"/>
  <c r="AGF164" i="1"/>
  <c r="AGF47" i="1"/>
  <c r="AGF34" i="1"/>
  <c r="AGH15" i="1"/>
  <c r="AGH27" i="1"/>
  <c r="AGF23" i="1"/>
  <c r="AGH16" i="1"/>
  <c r="AGH176" i="1"/>
  <c r="AGF222" i="1"/>
  <c r="AGH321" i="1"/>
  <c r="AGF28" i="1"/>
  <c r="AGH100" i="1"/>
  <c r="AGH198" i="1"/>
  <c r="AGH311" i="1"/>
  <c r="AGF428" i="1"/>
  <c r="AGF305" i="1"/>
  <c r="AGF186" i="1"/>
  <c r="AGF468" i="1"/>
  <c r="AGH128" i="1"/>
  <c r="AGF251" i="1"/>
  <c r="AGH285" i="1"/>
  <c r="AGF320" i="1"/>
  <c r="AGH357" i="1"/>
  <c r="AGF141" i="1"/>
  <c r="AGH244" i="1"/>
  <c r="AGH283" i="1"/>
  <c r="AGH347" i="1"/>
  <c r="AGH14" i="1"/>
  <c r="AGH241" i="1"/>
  <c r="AGF271" i="1"/>
  <c r="AGF387" i="1"/>
  <c r="AGF179" i="1"/>
  <c r="AGH372" i="1"/>
  <c r="AGH262" i="1"/>
  <c r="AGF147" i="1"/>
  <c r="AGH129" i="1"/>
  <c r="AGH455" i="1"/>
  <c r="AGH60" i="1"/>
  <c r="AGH238" i="1"/>
  <c r="AGF268" i="1"/>
  <c r="AGF70" i="1"/>
  <c r="AGF431" i="1"/>
  <c r="AGH287" i="1"/>
  <c r="AGH57" i="1"/>
  <c r="AGF187" i="1"/>
  <c r="AGF413" i="1"/>
  <c r="AGF342" i="1"/>
  <c r="AGH270" i="1"/>
  <c r="AGF255" i="1"/>
  <c r="AGF26" i="1"/>
  <c r="AGH97" i="1"/>
  <c r="AGH190" i="1"/>
  <c r="AGF224" i="1"/>
  <c r="AGF284" i="1"/>
  <c r="AGH406" i="1"/>
  <c r="AGH458" i="1"/>
  <c r="AGF63" i="1"/>
  <c r="AGF210" i="1"/>
  <c r="AGH290" i="1"/>
  <c r="AGF353" i="1"/>
  <c r="AGF394" i="1"/>
  <c r="AGF457" i="1"/>
  <c r="AGH61" i="1"/>
  <c r="AGF95" i="1"/>
  <c r="AGH185" i="1"/>
  <c r="AGF227" i="1"/>
  <c r="AGH371" i="1"/>
  <c r="AGH440" i="1"/>
  <c r="AGF21" i="1"/>
  <c r="AGF129" i="1"/>
  <c r="AGF140" i="1"/>
  <c r="AGH221" i="1"/>
  <c r="AGF420" i="1"/>
  <c r="AGF450" i="1"/>
  <c r="AGF102" i="1"/>
  <c r="AGH227" i="1"/>
  <c r="AGF331" i="1"/>
  <c r="AGH162" i="1"/>
  <c r="AGF290" i="1"/>
  <c r="AGH439" i="1"/>
  <c r="AGH324" i="1"/>
  <c r="AGH121" i="1"/>
  <c r="AGH307" i="1"/>
  <c r="AGF238" i="1"/>
  <c r="AGF197" i="1"/>
  <c r="AGH193" i="1"/>
  <c r="AGH172" i="1"/>
  <c r="AGH91" i="1"/>
  <c r="AGH457" i="1"/>
  <c r="AGH384" i="1"/>
  <c r="AGH152" i="1"/>
  <c r="AGF107" i="1"/>
  <c r="AGF98" i="1"/>
  <c r="AGF446" i="1"/>
  <c r="AGF362" i="1"/>
  <c r="AGH335" i="1"/>
  <c r="AGH31" i="1"/>
  <c r="AGF38" i="1"/>
  <c r="AGH17" i="1"/>
  <c r="AGF33" i="1"/>
  <c r="AGH56" i="1"/>
  <c r="AGH156" i="1"/>
  <c r="AGH137" i="1"/>
  <c r="AGH255" i="1"/>
  <c r="AGH291" i="1"/>
  <c r="AGH355" i="1"/>
  <c r="AGH26" i="1"/>
  <c r="AGF65" i="1"/>
  <c r="AGF185" i="1"/>
  <c r="AGH220" i="1"/>
  <c r="AGH333" i="1"/>
  <c r="AGH399" i="1"/>
  <c r="AGF473" i="1"/>
  <c r="AGH63" i="1"/>
  <c r="AGH163" i="1"/>
  <c r="AGH348" i="1"/>
  <c r="AGH413" i="1"/>
  <c r="AGF465" i="1"/>
  <c r="AGF105" i="1"/>
  <c r="AGF180" i="1"/>
  <c r="AGF408" i="1"/>
  <c r="AGF104" i="1"/>
  <c r="AGH187" i="1"/>
  <c r="AGH391" i="1"/>
  <c r="AGH450" i="1"/>
  <c r="AGH98" i="1"/>
  <c r="AGF319" i="1"/>
  <c r="AGH103" i="1"/>
  <c r="AGH451" i="1"/>
  <c r="AGH387" i="1"/>
  <c r="AGH309" i="1"/>
  <c r="AGF132" i="1"/>
  <c r="AGF459" i="1"/>
  <c r="AGH394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7" i="1"/>
  <c r="AGF406" i="1"/>
  <c r="AGH102" i="1"/>
  <c r="AGF203" i="1"/>
  <c r="AGH400" i="1"/>
  <c r="AGF462" i="1"/>
  <c r="AGH42" i="1"/>
  <c r="AGF158" i="1"/>
  <c r="AGF244" i="1"/>
  <c r="AGH336" i="1"/>
  <c r="AGH433" i="1"/>
  <c r="AGF17" i="1"/>
  <c r="AGF212" i="1"/>
  <c r="AGH331" i="1"/>
  <c r="AGH403" i="1"/>
  <c r="AGF58" i="1"/>
  <c r="AGH256" i="1"/>
  <c r="AGF264" i="1"/>
  <c r="AGH322" i="1"/>
  <c r="AGF378" i="1"/>
  <c r="AGF443" i="1"/>
  <c r="AGF64" i="1"/>
  <c r="AGF332" i="1"/>
  <c r="AGF355" i="1"/>
  <c r="AGH435" i="1"/>
  <c r="AGH109" i="1"/>
  <c r="AGF217" i="1"/>
  <c r="AGH142" i="1"/>
  <c r="AGF130" i="1"/>
  <c r="AGF277" i="1"/>
  <c r="AGF419" i="1"/>
  <c r="AGF61" i="1"/>
  <c r="AGH30" i="1"/>
  <c r="AGH423" i="1"/>
  <c r="AGF354" i="1"/>
  <c r="AGF316" i="1"/>
  <c r="AGH189" i="1"/>
  <c r="AGF361" i="1"/>
  <c r="AGH342" i="1"/>
  <c r="AGF257" i="1"/>
  <c r="AGH231" i="1"/>
  <c r="AGH211" i="1"/>
  <c r="AGH104" i="1"/>
  <c r="AGF298" i="1"/>
  <c r="AGH157" i="1"/>
  <c r="AGH94" i="1"/>
  <c r="AGF195" i="1"/>
  <c r="AGH230" i="1"/>
  <c r="AGF424" i="1"/>
  <c r="AGF109" i="1"/>
  <c r="AGH199" i="1"/>
  <c r="AGF229" i="1"/>
  <c r="AGF242" i="1"/>
  <c r="AGF286" i="1"/>
  <c r="AGF358" i="1"/>
  <c r="AGF414" i="1"/>
  <c r="AGF45" i="1"/>
  <c r="AGF275" i="1"/>
  <c r="AGH393" i="1"/>
  <c r="AGH462" i="1"/>
  <c r="AGF67" i="1"/>
  <c r="AGH242" i="1"/>
  <c r="AGF294" i="1"/>
  <c r="AGH362" i="1"/>
  <c r="AGF436" i="1"/>
  <c r="AGF343" i="1"/>
  <c r="AGH316" i="1"/>
  <c r="AGH382" i="1"/>
  <c r="AGF310" i="1"/>
  <c r="AGF160" i="1"/>
  <c r="AGF178" i="1"/>
  <c r="AGF225" i="1"/>
  <c r="AGH352" i="1"/>
  <c r="AGF92" i="1"/>
  <c r="AGF194" i="1"/>
  <c r="AGH288" i="1"/>
  <c r="AGH385" i="1"/>
  <c r="AGF59" i="1"/>
  <c r="AGF166" i="1"/>
  <c r="AGF252" i="1"/>
  <c r="AGH213" i="1"/>
  <c r="AGF32" i="1"/>
  <c r="AGH173" i="1"/>
  <c r="AGF231" i="1"/>
  <c r="AGH294" i="1"/>
  <c r="AGH411" i="1"/>
  <c r="AGH474" i="1"/>
  <c r="AGF66" i="1"/>
  <c r="AGF206" i="1"/>
  <c r="AGH10" i="1"/>
  <c r="AGH339" i="1"/>
  <c r="AGF365" i="1"/>
  <c r="AGF213" i="1"/>
  <c r="AGH284" i="1"/>
  <c r="AGH350" i="1"/>
  <c r="AGF412" i="1"/>
  <c r="AGF37" i="1"/>
  <c r="AGH160" i="1"/>
  <c r="AGH253" i="1"/>
  <c r="AGF267" i="1"/>
  <c r="AGH429" i="1"/>
  <c r="AGH18" i="1"/>
  <c r="AGF148" i="1"/>
  <c r="AGF247" i="1"/>
  <c r="AGF405" i="1"/>
  <c r="AGF445" i="1"/>
  <c r="AGF236" i="1"/>
  <c r="AGF253" i="1"/>
  <c r="AGF400" i="1"/>
  <c r="AGF454" i="1"/>
  <c r="AGF128" i="1"/>
  <c r="AGH135" i="1"/>
  <c r="AGH207" i="1"/>
  <c r="AGH59" i="1"/>
  <c r="AGF233" i="1"/>
  <c r="AGF341" i="1"/>
  <c r="AGH40" i="1"/>
  <c r="AGH305" i="1"/>
  <c r="AGF221" i="1"/>
  <c r="AGF190" i="1"/>
  <c r="AGF101" i="1"/>
  <c r="AGH286" i="1"/>
  <c r="AGH222" i="1"/>
  <c r="AGF183" i="1"/>
  <c r="AGH76" i="1"/>
  <c r="AGH122" i="1"/>
  <c r="AGF106" i="1"/>
  <c r="AGF370" i="1"/>
  <c r="AGF315" i="1"/>
  <c r="AGH243" i="1"/>
  <c r="AGH141" i="1"/>
  <c r="AGH131" i="1"/>
  <c r="AGF266" i="1"/>
  <c r="AGH430" i="1"/>
  <c r="AGF97" i="1"/>
  <c r="AGH150" i="1"/>
  <c r="AGF346" i="1"/>
  <c r="AGF402" i="1"/>
  <c r="AGH365" i="1"/>
  <c r="AGH318" i="1"/>
  <c r="AGH140" i="1"/>
  <c r="AGH127" i="1"/>
  <c r="AGF241" i="1"/>
  <c r="AGH438" i="1"/>
  <c r="AGF372" i="1"/>
  <c r="AGF299" i="1"/>
  <c r="AGF173" i="1"/>
  <c r="AGF69" i="1"/>
  <c r="AGH432" i="1"/>
  <c r="AGH234" i="1"/>
  <c r="AGF205" i="1"/>
  <c r="AGH118" i="1"/>
  <c r="AGH77" i="1"/>
  <c r="AGF366" i="1"/>
  <c r="AGH280" i="1"/>
  <c r="AGH225" i="1"/>
  <c r="AGH183" i="1"/>
  <c r="AGH75" i="1"/>
  <c r="AGF283" i="1"/>
  <c r="AGH215" i="1"/>
  <c r="AGF170" i="1"/>
  <c r="AGF151" i="1"/>
  <c r="AGF41" i="1"/>
  <c r="AGH459" i="1"/>
  <c r="AGH338" i="1"/>
  <c r="AGH138" i="1"/>
  <c r="AGH123" i="1"/>
  <c r="AGF118" i="1"/>
  <c r="AGF363" i="1"/>
  <c r="AGF313" i="1"/>
  <c r="AGH153" i="1"/>
  <c r="AGH58" i="1"/>
  <c r="AGF42" i="1"/>
  <c r="AGH449" i="1"/>
  <c r="AGH354" i="1"/>
  <c r="AGH375" i="1"/>
  <c r="AGF338" i="1"/>
  <c r="AGH149" i="1"/>
  <c r="AGH251" i="1"/>
  <c r="AGF334" i="1"/>
  <c r="AGH388" i="1"/>
  <c r="AGF451" i="1"/>
  <c r="AGF72" i="1"/>
  <c r="AGH223" i="1"/>
  <c r="AGF249" i="1"/>
  <c r="AGF430" i="1"/>
  <c r="AGF127" i="1"/>
  <c r="AGF122" i="1"/>
  <c r="AGF209" i="1"/>
  <c r="AGF234" i="1"/>
  <c r="AGF292" i="1"/>
  <c r="AGF340" i="1"/>
  <c r="AGH414" i="1"/>
  <c r="AGH398" i="1"/>
  <c r="AGF308" i="1"/>
  <c r="AGH95" i="1"/>
  <c r="AGF273" i="1"/>
  <c r="AGH368" i="1"/>
  <c r="AGH427" i="1"/>
  <c r="AGH23" i="1"/>
  <c r="AGH92" i="1"/>
  <c r="AGF189" i="1"/>
  <c r="AGF317" i="1"/>
  <c r="AGF376" i="1"/>
  <c r="AGH73" i="1"/>
  <c r="AGF91" i="1"/>
  <c r="AGH184" i="1"/>
  <c r="AGF230" i="1"/>
  <c r="AGH267" i="1"/>
  <c r="AGH334" i="1"/>
  <c r="AGF464" i="1"/>
  <c r="AGH44" i="1"/>
  <c r="AGH166" i="1"/>
  <c r="AGH437" i="1"/>
  <c r="AGF453" i="1"/>
  <c r="AGF43" i="1"/>
  <c r="AGH195" i="1"/>
  <c r="AGH233" i="1"/>
  <c r="AGF272" i="1"/>
  <c r="AGF339" i="1"/>
  <c r="AGH257" i="1"/>
  <c r="AGF204" i="1"/>
  <c r="AGF46" i="1"/>
  <c r="AGH78" i="1"/>
  <c r="AGH177" i="1"/>
  <c r="AGF219" i="1"/>
  <c r="AGF447" i="1"/>
  <c r="AGF68" i="1"/>
  <c r="AGF176" i="1"/>
  <c r="AGH319" i="1"/>
  <c r="AGH378" i="1"/>
  <c r="AGF374" i="1"/>
  <c r="AGF35" i="1"/>
  <c r="AGF256" i="1"/>
  <c r="AGF269" i="1"/>
  <c r="AGF471" i="1"/>
  <c r="AGH263" i="1"/>
  <c r="AGH266" i="1"/>
  <c r="AGF333" i="1"/>
  <c r="AGH460" i="1"/>
  <c r="AGF71" i="1"/>
  <c r="AGF444" i="1"/>
  <c r="AGH379" i="1"/>
  <c r="AGH134" i="1"/>
  <c r="AGH197" i="1"/>
  <c r="AGH148" i="1"/>
  <c r="AGF172" i="1"/>
  <c r="AGH268" i="1"/>
  <c r="AGH326" i="1"/>
  <c r="AGF410" i="1"/>
  <c r="AGF397" i="1"/>
  <c r="AGH36" i="1"/>
  <c r="AGH158" i="1"/>
  <c r="AGF279" i="1"/>
  <c r="AGH356" i="1"/>
  <c r="AGH421" i="1"/>
  <c r="AGF469" i="1"/>
  <c r="AGH120" i="1"/>
  <c r="AGF152" i="1"/>
  <c r="AGH254" i="1"/>
  <c r="AGH346" i="1"/>
  <c r="AGH424" i="1"/>
  <c r="AGF155" i="1"/>
  <c r="AGH206" i="1"/>
  <c r="AGH426" i="1"/>
  <c r="AGF87" i="1"/>
  <c r="AGH412" i="1"/>
  <c r="AGH364" i="1"/>
  <c r="AGF171" i="1"/>
  <c r="AGF364" i="1"/>
  <c r="AGF322" i="1"/>
  <c r="AGF136" i="1"/>
  <c r="AGF121" i="1"/>
  <c r="AGF14" i="1"/>
  <c r="AGH323" i="1"/>
  <c r="AGH212" i="1"/>
  <c r="AGH47" i="1"/>
  <c r="AGH314" i="1"/>
  <c r="AGH258" i="1"/>
  <c r="AGF145" i="1"/>
  <c r="AGH465" i="1"/>
  <c r="AGF407" i="1"/>
  <c r="AGH402" i="1"/>
  <c r="AGF288" i="1"/>
  <c r="AGH139" i="1"/>
  <c r="AGH93" i="1"/>
  <c r="AGF426" i="1"/>
  <c r="AGH312" i="1"/>
  <c r="AGH245" i="1"/>
  <c r="AGF404" i="1"/>
  <c r="AGH151" i="1"/>
  <c r="AGH390" i="1"/>
  <c r="AGH278" i="1"/>
  <c r="AGF214" i="1"/>
  <c r="AGF175" i="1"/>
  <c r="AGH68" i="1"/>
  <c r="AGH203" i="1"/>
  <c r="AGH464" i="1"/>
  <c r="AGF324" i="1"/>
  <c r="AGF200" i="1"/>
  <c r="AGF437" i="1"/>
  <c r="AGF375" i="1"/>
  <c r="AGF318" i="1"/>
  <c r="AGH214" i="1"/>
  <c r="AGH182" i="1"/>
  <c r="AGH89" i="1"/>
  <c r="AGF427" i="1"/>
  <c r="AGF369" i="1"/>
  <c r="AGH261" i="1"/>
  <c r="AGF89" i="1"/>
  <c r="AGF460" i="1"/>
  <c r="AGF421" i="1"/>
  <c r="AGF174" i="1"/>
  <c r="AGF75" i="1"/>
  <c r="AGH404" i="1"/>
  <c r="AGF261" i="1"/>
  <c r="AGF254" i="1"/>
  <c r="AGF282" i="1"/>
  <c r="AGH397" i="1"/>
  <c r="AGH475" i="1"/>
  <c r="AGF123" i="1"/>
  <c r="AGF199" i="1"/>
  <c r="AGF149" i="1"/>
  <c r="AGH252" i="1"/>
  <c r="AGH293" i="1"/>
  <c r="AGF100" i="1"/>
  <c r="AGF202" i="1"/>
  <c r="AGH235" i="1"/>
  <c r="AGH349" i="1"/>
  <c r="AGF391" i="1"/>
  <c r="AGH72" i="1"/>
  <c r="AGH145" i="1"/>
  <c r="AGH299" i="1"/>
  <c r="AGF399" i="1"/>
  <c r="AGF348" i="1"/>
  <c r="AGF398" i="1"/>
  <c r="AGH46" i="1"/>
  <c r="AGH289" i="1"/>
  <c r="AGH436" i="1"/>
  <c r="AGH105" i="1"/>
  <c r="AGF201" i="1"/>
  <c r="AGH386" i="1"/>
  <c r="AGH226" i="1"/>
  <c r="AGF270" i="1"/>
  <c r="AGH340" i="1"/>
  <c r="AGF385" i="1"/>
  <c r="AGH448" i="1"/>
  <c r="AGH69" i="1"/>
  <c r="AGF103" i="1"/>
  <c r="AGF196" i="1"/>
  <c r="AGF262" i="1"/>
  <c r="AGF165" i="1"/>
  <c r="AGH428" i="1"/>
  <c r="AGF143" i="1"/>
  <c r="AGF433" i="1"/>
  <c r="AGF392" i="1"/>
  <c r="AGF475" i="1"/>
  <c r="AGH45" i="1"/>
  <c r="AGH155" i="1"/>
  <c r="AGH351" i="1"/>
  <c r="AGH415" i="1"/>
  <c r="AGH472" i="1"/>
  <c r="AGF44" i="1"/>
  <c r="AGH218" i="1"/>
  <c r="AGH401" i="1"/>
  <c r="AGH441" i="1"/>
  <c r="AGF418" i="1"/>
  <c r="AGF39" i="1"/>
  <c r="AGF156" i="1"/>
  <c r="AGH259" i="1"/>
  <c r="AGF379" i="1"/>
  <c r="AGF13" i="1"/>
  <c r="AGH136" i="1"/>
  <c r="AGH229" i="1"/>
  <c r="AGH361" i="1"/>
  <c r="AGH408" i="1"/>
  <c r="AGF297" i="1"/>
  <c r="AGH369" i="1"/>
  <c r="AGF146" i="1"/>
  <c r="AGH420" i="1"/>
  <c r="AGH468" i="1"/>
  <c r="AGF161" i="1"/>
  <c r="AGH248" i="1"/>
  <c r="AGF285" i="1"/>
  <c r="AGH325" i="1"/>
  <c r="AGF403" i="1"/>
  <c r="AGH446" i="1"/>
  <c r="AGF223" i="1"/>
  <c r="AGF357" i="1"/>
  <c r="AGH409" i="1"/>
  <c r="AGH124" i="1"/>
  <c r="AGF207" i="1"/>
  <c r="AGH453" i="1"/>
  <c r="AGH87" i="1"/>
  <c r="AGH249" i="1"/>
  <c r="AGF395" i="1"/>
  <c r="AGF311" i="1"/>
  <c r="AGF435" i="1"/>
  <c r="AGF169" i="1"/>
  <c r="AGH33" i="1"/>
  <c r="AGH363" i="1"/>
  <c r="AGF388" i="1"/>
  <c r="AGF350" i="1"/>
  <c r="AGH281" i="1"/>
  <c r="AGH38" i="1"/>
  <c r="AGF458" i="1"/>
  <c r="AGH389" i="1"/>
  <c r="AGH179" i="1"/>
  <c r="AGF96" i="1"/>
  <c r="AGH422" i="1"/>
  <c r="AGH310" i="1"/>
  <c r="AGH165" i="1"/>
  <c r="AGF168" i="1"/>
  <c r="AGF439" i="1"/>
  <c r="AGF218" i="1"/>
  <c r="AGH188" i="1"/>
  <c r="AGH107" i="1"/>
  <c r="AGF401" i="1"/>
  <c r="AGH277" i="1"/>
  <c r="AGF243" i="1"/>
  <c r="AGF336" i="1"/>
  <c r="AGF220" i="1"/>
  <c r="AGH170" i="1"/>
  <c r="AGF124" i="1"/>
  <c r="AGF441" i="1"/>
  <c r="AGH298" i="1"/>
  <c r="AGF323" i="1"/>
  <c r="AGH209" i="1"/>
  <c r="AGF177" i="1"/>
  <c r="AGF57" i="1"/>
  <c r="AGF29" i="1"/>
  <c r="AGF368" i="1"/>
  <c r="AGH315" i="1"/>
  <c r="AGH204" i="1"/>
  <c r="AGF9" i="1"/>
  <c r="AGF448" i="1"/>
  <c r="AGH370" i="1"/>
  <c r="AGH306" i="1"/>
  <c r="AGH250" i="1"/>
  <c r="AGH161" i="1"/>
  <c r="AGH144" i="1"/>
  <c r="AGH407" i="1"/>
  <c r="AGF150" i="1"/>
  <c r="AGF467" i="1"/>
  <c r="AGF384" i="1"/>
  <c r="AGH344" i="1"/>
  <c r="AGH313" i="1"/>
  <c r="AGF289" i="1"/>
  <c r="AGH208" i="1"/>
  <c r="AGH168" i="1"/>
  <c r="AGF78" i="1"/>
  <c r="AGH343" i="1"/>
  <c r="AGH297" i="1"/>
  <c r="AGF125" i="1"/>
  <c r="AGF429" i="1"/>
  <c r="AGF306" i="1"/>
  <c r="AGF237" i="1"/>
  <c r="AGH210" i="1"/>
  <c r="AGH96" i="1"/>
  <c r="AGF22" i="1"/>
  <c r="AGH383" i="1"/>
  <c r="AGH442" i="1"/>
  <c r="AGH125" i="1"/>
  <c r="AGH200" i="1"/>
  <c r="AGF226" i="1"/>
  <c r="AGH205" i="1"/>
  <c r="AGH358" i="1"/>
  <c r="AGH431" i="1"/>
  <c r="AGF455" i="1"/>
  <c r="AGF120" i="1"/>
  <c r="AGH130" i="1"/>
  <c r="AGF245" i="1"/>
  <c r="AGF76" i="1"/>
  <c r="AGF184" i="1"/>
  <c r="AGF250" i="1"/>
  <c r="AGF296" i="1"/>
  <c r="AGH419" i="1"/>
  <c r="AGF466" i="1"/>
  <c r="AGF119" i="1"/>
  <c r="AGF239" i="1"/>
  <c r="AGF274" i="1"/>
  <c r="AGH181" i="1"/>
  <c r="AGF139" i="1"/>
  <c r="AGH443" i="1"/>
  <c r="AGH174" i="1"/>
  <c r="AGF472" i="1"/>
  <c r="AGH247" i="1"/>
  <c r="AGF335" i="1"/>
  <c r="AGH374" i="1"/>
  <c r="AGH11" i="1"/>
  <c r="AGF144" i="1"/>
  <c r="AGH246" i="1"/>
  <c r="AGH332" i="1"/>
  <c r="AGF383" i="1"/>
  <c r="AGF461" i="1"/>
  <c r="AGH64" i="1"/>
  <c r="AGH164" i="1"/>
  <c r="AGH186" i="1"/>
  <c r="AGF295" i="1"/>
  <c r="AGH88" i="1"/>
  <c r="AGH202" i="1"/>
  <c r="AGH292" i="1"/>
  <c r="AGH353" i="1"/>
  <c r="AGF409" i="1"/>
  <c r="AGH71" i="1"/>
  <c r="AGF134" i="1"/>
  <c r="AGF326" i="1"/>
  <c r="AGF356" i="1"/>
  <c r="AGH425" i="1"/>
  <c r="AGH22" i="1"/>
  <c r="AGF215" i="1"/>
  <c r="AGH380" i="1"/>
  <c r="AGF73" i="1"/>
  <c r="AGH194" i="1"/>
  <c r="AGH228" i="1"/>
  <c r="AGF351" i="1"/>
  <c r="AGF381" i="1"/>
  <c r="AGH471" i="1"/>
  <c r="AGF211" i="1"/>
  <c r="AGF287" i="1"/>
  <c r="AGF411" i="1"/>
  <c r="AGH467" i="1"/>
  <c r="AGF163" i="1"/>
  <c r="AGF188" i="1"/>
  <c r="AGF293" i="1"/>
  <c r="AGH272" i="1"/>
  <c r="AGH237" i="1"/>
  <c r="AGH416" i="1"/>
  <c r="AGF312" i="1"/>
  <c r="AGH376" i="1"/>
  <c r="AGF449" i="1"/>
  <c r="AGH178" i="1"/>
  <c r="AGF228" i="1"/>
  <c r="AGF349" i="1"/>
  <c r="AGH159" i="1"/>
  <c r="AGF259" i="1"/>
  <c r="AGF325" i="1"/>
  <c r="AGF456" i="1"/>
  <c r="AGF90" i="1"/>
  <c r="AGF99" i="1"/>
  <c r="AGF157" i="1"/>
  <c r="AGH308" i="1"/>
  <c r="AGF360" i="1"/>
  <c r="AGF307" i="1"/>
  <c r="AGF258" i="1"/>
  <c r="AGH90" i="1"/>
  <c r="AGF291" i="1"/>
  <c r="AGF281" i="1"/>
  <c r="AGH62" i="1"/>
  <c r="AGH65" i="1"/>
  <c r="AGH444" i="1"/>
  <c r="AGF309" i="1"/>
  <c r="AGF181" i="1"/>
  <c r="AGF77" i="1"/>
  <c r="AGH360" i="1"/>
  <c r="AGH219" i="1"/>
  <c r="AGF94" i="1"/>
  <c r="AGF442" i="1"/>
  <c r="AGH418" i="1"/>
  <c r="AGH143" i="1"/>
  <c r="AGH106" i="1"/>
  <c r="AGF470" i="1"/>
  <c r="AGF390" i="1"/>
  <c r="AGF246" i="1"/>
  <c r="AGH146" i="1"/>
  <c r="AGF193" i="1"/>
  <c r="AGF371" i="1"/>
  <c r="AGF321" i="1"/>
  <c r="AGH456" i="1"/>
  <c r="AGH395" i="1"/>
  <c r="AGH317" i="1"/>
  <c r="AGF153" i="1"/>
  <c r="AGH473" i="1"/>
  <c r="AGF415" i="1"/>
  <c r="AGF386" i="1"/>
  <c r="AGF347" i="1"/>
  <c r="AGH282" i="1"/>
  <c r="AGH264" i="1"/>
  <c r="AGH381" i="1"/>
  <c r="AGH271" i="1"/>
  <c r="AGH171" i="1"/>
  <c r="AGF88" i="1"/>
  <c r="AGH274" i="1"/>
  <c r="AGF159" i="1"/>
  <c r="AGF60" i="1"/>
  <c r="AGH454" i="1"/>
  <c r="AGH366" i="1"/>
  <c r="AGF208" i="1"/>
  <c r="AGH169" i="1"/>
  <c r="AGH70" i="1"/>
  <c r="AGH34" i="1"/>
  <c r="AGH445" i="1"/>
  <c r="AGF423" i="1"/>
  <c r="AGH239" i="1"/>
  <c r="AGH201" i="1"/>
  <c r="AGH180" i="1"/>
  <c r="AGH99" i="1"/>
  <c r="AGH447" i="1"/>
  <c r="AGH392" i="1"/>
  <c r="AGF138" i="1"/>
  <c r="AGH466" i="1"/>
  <c r="AGF393" i="1"/>
  <c r="AGH320" i="1"/>
  <c r="AGH101" i="1"/>
  <c r="AGH147" i="1"/>
  <c r="AGF248" i="1"/>
  <c r="AGF352" i="1"/>
  <c r="AGF416" i="1"/>
  <c r="AGF56" i="1"/>
  <c r="AGH119" i="1"/>
  <c r="AGF198" i="1"/>
  <c r="AGH279" i="1"/>
  <c r="AGF422" i="1"/>
  <c r="AGH470" i="1"/>
  <c r="AGF62" i="1"/>
  <c r="AGH196" i="1"/>
  <c r="AGH275" i="1"/>
  <c r="AGH377" i="1"/>
  <c r="AGF438" i="1"/>
  <c r="AGH25" i="1"/>
  <c r="AGH108" i="1"/>
  <c r="AGF135" i="1"/>
  <c r="AGH461" i="1"/>
  <c r="AGH132" i="1"/>
  <c r="AGH405" i="1"/>
  <c r="AGH273" i="1"/>
  <c r="AGF142" i="1"/>
  <c r="AGF74" i="1"/>
  <c r="AHD352" i="1"/>
  <c r="AHO158" i="1"/>
  <c r="AGQ99" i="1"/>
  <c r="AGQ190" i="1"/>
  <c r="AHM217" i="1"/>
  <c r="AHD85" i="1"/>
  <c r="AGR223" i="1"/>
  <c r="AHO60" i="1"/>
  <c r="AHO127" i="1"/>
  <c r="AHO150" i="1"/>
  <c r="AHM228" i="1"/>
  <c r="AGT324" i="1"/>
  <c r="AGZ317" i="1"/>
  <c r="AHL318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8" i="1"/>
  <c r="AHI311" i="1"/>
  <c r="AHC207" i="1"/>
  <c r="AGR256" i="1"/>
  <c r="AHJ287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41" i="1"/>
  <c r="AHA217" i="1"/>
  <c r="AGW262" i="1"/>
  <c r="AGW320" i="1"/>
  <c r="AGU272" i="1"/>
  <c r="AGW342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7" i="1"/>
  <c r="AGR238" i="1"/>
  <c r="AHI225" i="1"/>
  <c r="AGZ263" i="1"/>
  <c r="AGO321" i="1"/>
  <c r="AGU314" i="1"/>
  <c r="AHL314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4" i="1"/>
  <c r="AGT346" i="1"/>
  <c r="AHA212" i="1"/>
  <c r="AGZ335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6" i="1"/>
  <c r="AHO230" i="1"/>
  <c r="AHD206" i="1"/>
  <c r="AGX272" i="1"/>
  <c r="AGT340" i="1"/>
  <c r="AHC245" i="1"/>
  <c r="AHM238" i="1"/>
  <c r="AHC268" i="1"/>
  <c r="AGR291" i="1"/>
  <c r="AHA321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8" i="1"/>
  <c r="AGU291" i="1"/>
  <c r="AGR280" i="1"/>
  <c r="AGW305" i="1"/>
  <c r="AGT252" i="1"/>
  <c r="AHO280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HF279" i="1"/>
  <c r="AGX301" i="1"/>
  <c r="AGO235" i="1"/>
  <c r="AHM219" i="1"/>
  <c r="AGZ294" i="1"/>
  <c r="AHC283" i="1"/>
  <c r="AHA308" i="1"/>
  <c r="AGX255" i="1"/>
  <c r="AGQ28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2" i="1"/>
  <c r="AGQ301" i="1"/>
  <c r="AGX322" i="1"/>
  <c r="AHD261" i="1"/>
  <c r="AGL244" i="1"/>
  <c r="AHD290" i="1"/>
  <c r="AGZ315" i="1"/>
  <c r="AHI288" i="1"/>
  <c r="AHD307" i="1"/>
  <c r="AHF230" i="1"/>
  <c r="AGZ283" i="1"/>
  <c r="AHA326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9" i="1"/>
  <c r="AHL308" i="1"/>
  <c r="AGZ212" i="1"/>
  <c r="AGW254" i="1"/>
  <c r="AHL282" i="1"/>
  <c r="AHO303" i="1"/>
  <c r="AHO173" i="1"/>
  <c r="AHD237" i="1"/>
  <c r="AGZ222" i="1"/>
  <c r="AGL297" i="1"/>
  <c r="AGX288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4" i="1"/>
  <c r="AGN235" i="1"/>
  <c r="AGX222" i="1"/>
  <c r="AHM317" i="1"/>
  <c r="AHO189" i="1"/>
  <c r="AGW293" i="1"/>
  <c r="AGQ311" i="1"/>
  <c r="AHG289" i="1"/>
  <c r="AGN310" i="1"/>
  <c r="AGO350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GX279" i="1"/>
  <c r="AHO297" i="1"/>
  <c r="AGT319" i="1"/>
  <c r="AGW287" i="1"/>
  <c r="AGU312" i="1"/>
  <c r="AGL215" i="1"/>
  <c r="AHL256" i="1"/>
  <c r="AGX285" i="1"/>
  <c r="AHA227" i="1"/>
  <c r="AGU280" i="1"/>
  <c r="AHA322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33" i="1"/>
  <c r="AGL204" i="1"/>
  <c r="AHM251" i="1"/>
  <c r="AGU269" i="1"/>
  <c r="AGR329" i="1"/>
  <c r="AHF331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4" i="1"/>
  <c r="AGL317" i="1"/>
  <c r="AGZ336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7" i="1"/>
  <c r="AHC336" i="1"/>
  <c r="AGW230" i="1"/>
  <c r="AGL206" i="1"/>
  <c r="AHO271" i="1"/>
  <c r="AHD339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91" i="1"/>
  <c r="AGW209" i="1"/>
  <c r="AGQ275" i="1"/>
  <c r="AGU332" i="1"/>
  <c r="AHO342" i="1"/>
  <c r="AGX273" i="1"/>
  <c r="AHG352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1" i="1"/>
  <c r="AGN255" i="1"/>
  <c r="AHO300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302" i="1"/>
  <c r="AGW249" i="1"/>
  <c r="AGW272" i="1"/>
  <c r="AGL295" i="1"/>
  <c r="AGZ217" i="1"/>
  <c r="AHL298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3" i="1"/>
  <c r="AGO316" i="1"/>
  <c r="AGL284" i="1"/>
  <c r="AGQ309" i="1"/>
  <c r="AHJ211" i="1"/>
  <c r="AHG253" i="1"/>
  <c r="AGT282" i="1"/>
  <c r="AGW303" i="1"/>
  <c r="AGW224" i="1"/>
  <c r="AGQ277" i="1"/>
  <c r="AHA318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6" i="1"/>
  <c r="AHL251" i="1"/>
  <c r="AHL274" i="1"/>
  <c r="AHG297" i="1"/>
  <c r="AHI242" i="1"/>
  <c r="AHA328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11" i="1"/>
  <c r="AGR331" i="1"/>
  <c r="AGL208" i="1"/>
  <c r="AHJ256" i="1"/>
  <c r="AGZ288" i="1"/>
  <c r="AGR327" i="1"/>
  <c r="AHI237" i="1"/>
  <c r="AGQ225" i="1"/>
  <c r="AHJ262" i="1"/>
  <c r="AGZ320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21" i="1"/>
  <c r="AGT219" i="1"/>
  <c r="AHI314" i="1"/>
  <c r="AHD186" i="1"/>
  <c r="AGO288" i="1"/>
  <c r="AHO307" i="1"/>
  <c r="AGW353" i="1"/>
  <c r="AHC286" i="1"/>
  <c r="AGN306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33" i="1"/>
  <c r="AHF329" i="1"/>
  <c r="AHI197" i="1"/>
  <c r="AGX245" i="1"/>
  <c r="AGT236" i="1"/>
  <c r="AHO323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6" i="1"/>
  <c r="AHL267" i="1"/>
  <c r="AHM200" i="1"/>
  <c r="AHI248" i="1"/>
  <c r="AGX239" i="1"/>
  <c r="AGQ266" i="1"/>
  <c r="AGQ341" i="1"/>
  <c r="AHF354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6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20" i="1"/>
  <c r="AGX270" i="1"/>
  <c r="AGX332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32" i="1"/>
  <c r="AGX343" i="1"/>
  <c r="AHG248" i="1"/>
  <c r="AHG271" i="1"/>
  <c r="AHC294" i="1"/>
  <c r="AHA325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33" i="1"/>
  <c r="AHC252" i="1"/>
  <c r="AHM269" i="1"/>
  <c r="AHJ329" i="1"/>
  <c r="AHF220" i="1"/>
  <c r="AHA323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2" i="1"/>
  <c r="AHF347" i="1"/>
  <c r="AGT238" i="1"/>
  <c r="AGO223" i="1"/>
  <c r="AHD297" i="1"/>
  <c r="AHG286" i="1"/>
  <c r="AHF311" i="1"/>
  <c r="AHI258" i="1"/>
  <c r="AGU287" i="1"/>
  <c r="AGO297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7" i="1"/>
  <c r="AHM312" i="1"/>
  <c r="AHJ280" i="1"/>
  <c r="AHO305" i="1"/>
  <c r="AGU230" i="1"/>
  <c r="AHC250" i="1"/>
  <c r="AGO279" i="1"/>
  <c r="AGO300" i="1"/>
  <c r="AGL221" i="1"/>
  <c r="AHF313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9" i="1"/>
  <c r="AGX305" i="1"/>
  <c r="AHJ327" i="1"/>
  <c r="AHA250" i="1"/>
  <c r="AGQ282" i="1"/>
  <c r="AGX300" i="1"/>
  <c r="AHO321" i="1"/>
  <c r="AHD218" i="1"/>
  <c r="AGQ314" i="1"/>
  <c r="AHO289" i="1"/>
  <c r="AGU331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8" i="1"/>
  <c r="AHF253" i="1"/>
  <c r="AGU285" i="1"/>
  <c r="AHF303" i="1"/>
  <c r="AGQ325" i="1"/>
  <c r="AGX234" i="1"/>
  <c r="AHO221" i="1"/>
  <c r="AGU317" i="1"/>
  <c r="AGU335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6" i="1"/>
  <c r="AHG305" i="1"/>
  <c r="AHM230" i="1"/>
  <c r="AGL251" i="1"/>
  <c r="AHG279" i="1"/>
  <c r="AHG300" i="1"/>
  <c r="AHD170" i="1"/>
  <c r="AGZ234" i="1"/>
  <c r="AGU219" i="1"/>
  <c r="AHJ293" i="1"/>
  <c r="AGT285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5" i="1"/>
  <c r="AGR258" i="1"/>
  <c r="AGN277" i="1"/>
  <c r="AGO249" i="1"/>
  <c r="AHD277" i="1"/>
  <c r="AGU334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8" i="1"/>
  <c r="AHA214" i="1"/>
  <c r="AGU311" i="1"/>
  <c r="AGZ231" i="1"/>
  <c r="AHO326" i="1"/>
  <c r="AHO234" i="1"/>
  <c r="AGN293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5" i="1"/>
  <c r="AHJ242" i="1"/>
  <c r="AGR236" i="1"/>
  <c r="AHM335" i="1"/>
  <c r="AHF273" i="1"/>
  <c r="AGR375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7" i="1"/>
  <c r="AHD342" i="1"/>
  <c r="AHL242" i="1"/>
  <c r="AGT321" i="1"/>
  <c r="AHJ313" i="1"/>
  <c r="AGU333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5" i="1"/>
  <c r="AHC334" i="1"/>
  <c r="AGW211" i="1"/>
  <c r="AHD294" i="1"/>
  <c r="AGQ308" i="1"/>
  <c r="AGU228" i="1"/>
  <c r="AHD323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8" i="1"/>
  <c r="AHD220" i="1"/>
  <c r="AGN261" i="1"/>
  <c r="AHA290" i="1"/>
  <c r="AHL354" i="1"/>
  <c r="AHO302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8" i="1"/>
  <c r="AGL246" i="1"/>
  <c r="AHC239" i="1"/>
  <c r="AGL269" i="1"/>
  <c r="AHJ291" i="1"/>
  <c r="AHL294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33" i="1"/>
  <c r="AGL227" i="1"/>
  <c r="AHD268" i="1"/>
  <c r="AHJ328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9" i="1"/>
  <c r="AGN309" i="1"/>
  <c r="AHC356" i="1"/>
  <c r="AGX229" i="1"/>
  <c r="AGR282" i="1"/>
  <c r="AGN347" i="1"/>
  <c r="AGW264" i="1"/>
  <c r="AHG246" i="1"/>
  <c r="AGW278" i="1"/>
  <c r="AHG296" i="1"/>
  <c r="AGL318" i="1"/>
  <c r="AHL307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21" i="1"/>
  <c r="AGZ314" i="1"/>
  <c r="AHM333" i="1"/>
  <c r="AGN329" i="1"/>
  <c r="AGQ238" i="1"/>
  <c r="AHL297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8" i="1"/>
  <c r="AGX311" i="1"/>
  <c r="AGZ183" i="1"/>
  <c r="AHM284" i="1"/>
  <c r="AHI349" i="1"/>
  <c r="AGR283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6" i="1"/>
  <c r="AHL305" i="1"/>
  <c r="AHJ350" i="1"/>
  <c r="AGT226" i="1"/>
  <c r="AGN279" i="1"/>
  <c r="AHL300" i="1"/>
  <c r="AGL261" i="1"/>
  <c r="AHC243" i="1"/>
  <c r="AHL289" i="1"/>
  <c r="AHJ314" i="1"/>
  <c r="AHC290" i="1"/>
  <c r="AGX303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4" i="1"/>
  <c r="AHI273" i="1"/>
  <c r="AHI335" i="1"/>
  <c r="AGW274" i="1"/>
  <c r="AHF308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40" i="1"/>
  <c r="AGZ224" i="1"/>
  <c r="AGO266" i="1"/>
  <c r="AGX233" i="1"/>
  <c r="AHF312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4" i="1"/>
  <c r="AHD317" i="1"/>
  <c r="AGT267" i="1"/>
  <c r="AHJ267" i="1"/>
  <c r="AHL301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20" i="1"/>
  <c r="AHL322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80" i="1"/>
  <c r="AGT301" i="1"/>
  <c r="AGX224" i="1"/>
  <c r="AHJ264" i="1"/>
  <c r="AHF244" i="1"/>
  <c r="AGU294" i="1"/>
  <c r="AHM278" i="1"/>
  <c r="AGU340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2" i="1"/>
  <c r="AHC285" i="1"/>
  <c r="AGT305" i="1"/>
  <c r="AGR350" i="1"/>
  <c r="AHL249" i="1"/>
  <c r="AHA281" i="1"/>
  <c r="AHL299" i="1"/>
  <c r="AGW321" i="1"/>
  <c r="AGR314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D284" i="1"/>
  <c r="AHI309" i="1"/>
  <c r="AHJ258" i="1"/>
  <c r="AHF277" i="1"/>
  <c r="AGQ227" i="1"/>
  <c r="AGR247" i="1"/>
  <c r="AHJ296" i="1"/>
  <c r="AHF309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8" i="1"/>
  <c r="AGT221" i="1"/>
  <c r="AHF261" i="1"/>
  <c r="AHA241" i="1"/>
  <c r="AGQ291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21" i="1"/>
  <c r="AHM314" i="1"/>
  <c r="AHG210" i="1"/>
  <c r="AHC259" i="1"/>
  <c r="AHA292" i="1"/>
  <c r="AHA307" i="1"/>
  <c r="AHM329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5" i="1"/>
  <c r="AGX338" i="1"/>
  <c r="AGO318" i="1"/>
  <c r="AHL213" i="1"/>
  <c r="AHF310" i="1"/>
  <c r="AHJ335" i="1"/>
  <c r="AGL29" i="1"/>
  <c r="AHM115" i="1"/>
  <c r="AGR315" i="1"/>
  <c r="AGR289" i="1"/>
  <c r="AGU180" i="1"/>
  <c r="AHO228" i="1"/>
  <c r="AHA303" i="1"/>
  <c r="AGX346" i="1"/>
  <c r="AGT299" i="1"/>
  <c r="AGW68" i="1"/>
  <c r="AGX306" i="1"/>
  <c r="AHA301" i="1"/>
  <c r="AGN244" i="1"/>
  <c r="AHF305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5" i="1"/>
  <c r="AHG288" i="1"/>
  <c r="AGX308" i="1"/>
  <c r="AHI354" i="1"/>
  <c r="AGN253" i="1"/>
  <c r="AHF284" i="1"/>
  <c r="AGN303" i="1"/>
  <c r="AHA324" i="1"/>
  <c r="AHC261" i="1"/>
  <c r="AHG320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M285" i="1"/>
  <c r="AHI325" i="1"/>
  <c r="AHO264" i="1"/>
  <c r="AGW247" i="1"/>
  <c r="AHO278" i="1"/>
  <c r="AGW297" i="1"/>
  <c r="AHD318" i="1"/>
  <c r="AHO310" i="1"/>
  <c r="AHD286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92" i="1"/>
  <c r="AHJ213" i="1"/>
  <c r="AGT258" i="1"/>
  <c r="AHD275" i="1"/>
  <c r="AHI332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3" i="1"/>
  <c r="AHI227" i="1"/>
  <c r="AHJ247" i="1"/>
  <c r="AGZ297" i="1"/>
  <c r="AHF290" i="1"/>
  <c r="AGO282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3" i="1"/>
  <c r="AGN344" i="1"/>
  <c r="AHD227" i="1"/>
  <c r="AGT269" i="1"/>
  <c r="AHC329" i="1"/>
  <c r="AGR242" i="1"/>
  <c r="AHI235" i="1"/>
  <c r="AHF316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6" i="1"/>
  <c r="AGL209" i="1"/>
  <c r="AGO255" i="1"/>
  <c r="AGZ272" i="1"/>
  <c r="AGW267" i="1"/>
  <c r="AHA336" i="1"/>
  <c r="AHI365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2" i="1"/>
  <c r="AHD215" i="1"/>
  <c r="AHA257" i="1"/>
  <c r="AGN286" i="1"/>
  <c r="AGO305" i="1"/>
  <c r="AGQ177" i="1"/>
  <c r="AHD225" i="1"/>
  <c r="AGX278" i="1"/>
  <c r="AGT300" i="1"/>
  <c r="AGT295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8" i="1"/>
  <c r="AHI281" i="1"/>
  <c r="AGN280" i="1"/>
  <c r="AGQ57" i="1"/>
  <c r="AGN52" i="1"/>
  <c r="AGZ281" i="1"/>
  <c r="AHF255" i="1"/>
  <c r="AGR264" i="1"/>
  <c r="AHF293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5" i="1"/>
  <c r="AHM316" i="1"/>
  <c r="AHJ284" i="1"/>
  <c r="AHO309" i="1"/>
  <c r="AHF212" i="1"/>
  <c r="AHC254" i="1"/>
  <c r="AGO283" i="1"/>
  <c r="AGL225" i="1"/>
  <c r="AHO277" i="1"/>
  <c r="AGW319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3" i="1"/>
  <c r="AHC310" i="1"/>
  <c r="AGQ214" i="1"/>
  <c r="AHJ255" i="1"/>
  <c r="AHC284" i="1"/>
  <c r="AGZ175" i="1"/>
  <c r="AGU239" i="1"/>
  <c r="AGQ224" i="1"/>
  <c r="AHF298" i="1"/>
  <c r="AGO290" i="1"/>
  <c r="AGO351" i="1"/>
  <c r="AHM42" i="1"/>
  <c r="AHG456" i="1"/>
  <c r="AHL401" i="1"/>
  <c r="AHM387" i="1"/>
  <c r="AHJ457" i="1"/>
  <c r="AGU422" i="1"/>
  <c r="AGO386" i="1"/>
  <c r="AHG358" i="1"/>
  <c r="AGT380" i="1"/>
  <c r="AGU367" i="1"/>
  <c r="AHJ353" i="1"/>
  <c r="AGZ427" i="1"/>
  <c r="AHC410" i="1"/>
  <c r="AHJ34" i="1"/>
  <c r="AHD25" i="1"/>
  <c r="AHD442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22" i="1"/>
  <c r="AGU315" i="1"/>
  <c r="AHI334" i="1"/>
  <c r="AHL329" i="1"/>
  <c r="AHO238" i="1"/>
  <c r="AHG298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5" i="1"/>
  <c r="AGR266" i="1"/>
  <c r="AGT199" i="1"/>
  <c r="AGO247" i="1"/>
  <c r="AHM237" i="1"/>
  <c r="AGZ325" i="1"/>
  <c r="AGN339" i="1"/>
  <c r="AGR328" i="1"/>
  <c r="AGL347" i="1"/>
  <c r="AHM90" i="1"/>
  <c r="AHM465" i="1"/>
  <c r="AGO457" i="1"/>
  <c r="AGU425" i="1"/>
  <c r="AGW457" i="1"/>
  <c r="AHA402" i="1"/>
  <c r="AHC388" i="1"/>
  <c r="AHD453" i="1"/>
  <c r="AGO418" i="1"/>
  <c r="AHL381" i="1"/>
  <c r="AHA354" i="1"/>
  <c r="AHM461" i="1"/>
  <c r="AGN428" i="1"/>
  <c r="AGU388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12" i="1"/>
  <c r="AGN332" i="1"/>
  <c r="AHJ208" i="1"/>
  <c r="AHF257" i="1"/>
  <c r="AGU289" i="1"/>
  <c r="AHD305" i="1"/>
  <c r="AGQ328" i="1"/>
  <c r="AGX238" i="1"/>
  <c r="AHO225" i="1"/>
  <c r="AHF263" i="1"/>
  <c r="AGU321" i="1"/>
  <c r="AHM119" i="1"/>
  <c r="AHA129" i="1"/>
  <c r="AGX81" i="1"/>
  <c r="AGZ188" i="1"/>
  <c r="AGN84" i="1"/>
  <c r="AGO191" i="1"/>
  <c r="AGN220" i="1"/>
  <c r="AGU59" i="1"/>
  <c r="AGU149" i="1"/>
  <c r="AHL214" i="1"/>
  <c r="AHG328" i="1"/>
  <c r="AHL239" i="1"/>
  <c r="AGT227" i="1"/>
  <c r="AHI322" i="1"/>
  <c r="AHO315" i="1"/>
  <c r="AHC316" i="1"/>
  <c r="AHD70" i="1"/>
  <c r="AHC469" i="1"/>
  <c r="AGX449" i="1"/>
  <c r="AGO415" i="1"/>
  <c r="AHO474" i="1"/>
  <c r="AHG450" i="1"/>
  <c r="AGL412" i="1"/>
  <c r="AGO445" i="1"/>
  <c r="AGQ428" i="1"/>
  <c r="AHC391" i="1"/>
  <c r="AGO346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5" i="1"/>
  <c r="AHD338" i="1"/>
  <c r="AHJ317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6" i="1"/>
  <c r="AGU261" i="1"/>
  <c r="AGU319" i="1"/>
  <c r="AHM268" i="1"/>
  <c r="AHA269" i="1"/>
  <c r="AGL10" i="1"/>
  <c r="AGQ51" i="1"/>
  <c r="AHL459" i="1"/>
  <c r="AHL361" i="1"/>
  <c r="AGN349" i="1"/>
  <c r="AGU375" i="1"/>
  <c r="AHO339" i="1"/>
  <c r="AGN465" i="1"/>
  <c r="AGW379" i="1"/>
  <c r="AHO351" i="1"/>
  <c r="AGZ32" i="1"/>
  <c r="AHJ395" i="1"/>
  <c r="AGR394" i="1"/>
  <c r="AGW429" i="1"/>
  <c r="AGT412" i="1"/>
  <c r="AGT475" i="1"/>
  <c r="AHM360" i="1"/>
  <c r="AHG455" i="1"/>
  <c r="AGL420" i="1"/>
  <c r="AHO383" i="1"/>
  <c r="AGX356" i="1"/>
  <c r="AHM454" i="1"/>
  <c r="AHO436" i="1"/>
  <c r="AHO382" i="1"/>
  <c r="AHJ369" i="1"/>
  <c r="AHC400" i="1"/>
  <c r="AGX378" i="1"/>
  <c r="AGL442" i="1"/>
  <c r="AHD406" i="1"/>
  <c r="AHD29" i="1"/>
  <c r="AHA375" i="1"/>
  <c r="AGL340" i="1"/>
  <c r="AGW362" i="1"/>
  <c r="AGX347" i="1"/>
  <c r="AGQ473" i="1"/>
  <c r="AGL402" i="1"/>
  <c r="AGX365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20" i="1"/>
  <c r="AHI269" i="1"/>
  <c r="AHI331" i="1"/>
  <c r="AGW270" i="1"/>
  <c r="AHF324" i="1"/>
  <c r="AGT429" i="1"/>
  <c r="AGN433" i="1"/>
  <c r="AHM429" i="1"/>
  <c r="AGL390" i="1"/>
  <c r="AHI471" i="1"/>
  <c r="AGT360" i="1"/>
  <c r="AGX44" i="1"/>
  <c r="AGU475" i="1"/>
  <c r="AGN455" i="1"/>
  <c r="AHG423" i="1"/>
  <c r="AGT386" i="1"/>
  <c r="AHG372" i="1"/>
  <c r="AGW456" i="1"/>
  <c r="AHD420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9" i="1"/>
  <c r="AGL231" i="1"/>
  <c r="AHJ206" i="1"/>
  <c r="AHD272" i="1"/>
  <c r="AGZ340" i="1"/>
  <c r="AGO271" i="1"/>
  <c r="AGZ347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31" i="1"/>
  <c r="AHM341" i="1"/>
  <c r="AGN247" i="1"/>
  <c r="AGN270" i="1"/>
  <c r="AHL292" i="1"/>
  <c r="AGL323" i="1"/>
  <c r="AGW49" i="1"/>
  <c r="AHL53" i="1"/>
  <c r="AHG80" i="1"/>
  <c r="AHC458" i="1"/>
  <c r="AHC439" i="1"/>
  <c r="AHM384" i="1"/>
  <c r="AHG424" i="1"/>
  <c r="AHD407" i="1"/>
  <c r="AGU436" i="1"/>
  <c r="AGR423" i="1"/>
  <c r="AGW357" i="1"/>
  <c r="AGR471" i="1"/>
  <c r="AGQ447" i="1"/>
  <c r="AGX408" i="1"/>
  <c r="AGZ394" i="1"/>
  <c r="AHF444" i="1"/>
  <c r="AHG427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6" i="1"/>
  <c r="AGN290" i="1"/>
  <c r="AGO309" i="1"/>
  <c r="AGQ181" i="1"/>
  <c r="AHD229" i="1"/>
  <c r="AGX282" i="1"/>
  <c r="AGT347" i="1"/>
  <c r="AHL280" i="1"/>
  <c r="AHJ300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91" i="1"/>
  <c r="AHG310" i="1"/>
  <c r="AGO231" i="1"/>
  <c r="AHL283" i="1"/>
  <c r="AHG348" i="1"/>
  <c r="AGR248" i="1"/>
  <c r="AHJ279" i="1"/>
  <c r="AGR298" i="1"/>
  <c r="AHF319" i="1"/>
  <c r="AGN311" i="1"/>
  <c r="AHI105" i="1"/>
  <c r="AGZ123" i="1"/>
  <c r="AGO459" i="1"/>
  <c r="AHC441" i="1"/>
  <c r="AGL387" i="1"/>
  <c r="AGL459" i="1"/>
  <c r="AGX440" i="1"/>
  <c r="AHC385" i="1"/>
  <c r="AHL436" i="1"/>
  <c r="AHI404" i="1"/>
  <c r="AGQ371" i="1"/>
  <c r="AGX466" i="1"/>
  <c r="AGZ446" i="1"/>
  <c r="AGQ412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7" i="1"/>
  <c r="AHC306" i="1"/>
  <c r="AHI231" i="1"/>
  <c r="AHJ251" i="1"/>
  <c r="AHC280" i="1"/>
  <c r="AGZ301" i="1"/>
  <c r="AGZ171" i="1"/>
  <c r="AGU235" i="1"/>
  <c r="AGQ220" i="1"/>
  <c r="AHF294" i="1"/>
  <c r="AGO286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1" i="1"/>
  <c r="AGO303" i="1"/>
  <c r="AGL346" i="1"/>
  <c r="AHI236" i="1"/>
  <c r="AGX221" i="1"/>
  <c r="AGQ296" i="1"/>
  <c r="AGN285" i="1"/>
  <c r="AGL310" i="1"/>
  <c r="AGO257" i="1"/>
  <c r="AHD285" i="1"/>
  <c r="AHM293" i="1"/>
  <c r="AHI89" i="1"/>
  <c r="AHF93" i="1"/>
  <c r="AGT433" i="1"/>
  <c r="AGN395" i="1"/>
  <c r="AGL430" i="1"/>
  <c r="AGO413" i="1"/>
  <c r="AHI361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6" i="1"/>
  <c r="AGX326" i="1"/>
  <c r="AGL248" i="1"/>
  <c r="AHD279" i="1"/>
  <c r="AGL298" i="1"/>
  <c r="AGZ319" i="1"/>
  <c r="AHD311" i="1"/>
  <c r="AGZ287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20" i="1"/>
  <c r="AHI217" i="1"/>
  <c r="AGO313" i="1"/>
  <c r="AGQ185" i="1"/>
  <c r="AGX286" i="1"/>
  <c r="AGU306" i="1"/>
  <c r="AGT351" i="1"/>
  <c r="AHL284" i="1"/>
  <c r="AHA52" i="1"/>
  <c r="AGU467" i="1"/>
  <c r="AHJ376" i="1"/>
  <c r="AHG364" i="1"/>
  <c r="AHF400" i="1"/>
  <c r="AGQ378" i="1"/>
  <c r="AGX400" i="1"/>
  <c r="AGX368" i="1"/>
  <c r="AGR25" i="1"/>
  <c r="AHM416" i="1"/>
  <c r="AHA472" i="1"/>
  <c r="AGO473" i="1"/>
  <c r="AHJ448" i="1"/>
  <c r="AGU410" i="1"/>
  <c r="AHO459" i="1"/>
  <c r="AHO39" i="1"/>
  <c r="AHO438" i="1"/>
  <c r="AHA405" i="1"/>
  <c r="AGR467" i="1"/>
  <c r="AHJ438" i="1"/>
  <c r="AHL403" i="1"/>
  <c r="AGZ419" i="1"/>
  <c r="AGZ368" i="1"/>
  <c r="AHG355" i="1"/>
  <c r="AGN444" i="1"/>
  <c r="AGO427" i="1"/>
  <c r="AHA390" i="1"/>
  <c r="AHG353" i="1"/>
  <c r="AGL308" i="1"/>
  <c r="AHL23" i="1"/>
  <c r="AHL400" i="1"/>
  <c r="AGW378" i="1"/>
  <c r="AGN399" i="1"/>
  <c r="AHF362" i="1"/>
  <c r="AHA339" i="1"/>
  <c r="AHA421" i="1"/>
  <c r="AGZ355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20" i="1"/>
  <c r="AGX218" i="1"/>
  <c r="AHM313" i="1"/>
  <c r="AHO185" i="1"/>
  <c r="AGT287" i="1"/>
  <c r="AGQ307" i="1"/>
  <c r="AGZ352" i="1"/>
  <c r="AHG285" i="1"/>
  <c r="AGR305" i="1"/>
  <c r="AGX299" i="1"/>
  <c r="AGU465" i="1"/>
  <c r="AGU468" i="1"/>
  <c r="AGW448" i="1"/>
  <c r="AHJ413" i="1"/>
  <c r="AGQ397" i="1"/>
  <c r="AHI360" i="1"/>
  <c r="AGN49" i="1"/>
  <c r="AHO83" i="1"/>
  <c r="AHL437" i="1"/>
  <c r="AGT383" i="1"/>
  <c r="AGX439" i="1"/>
  <c r="AGQ406" i="1"/>
  <c r="AHG421" i="1"/>
  <c r="AHF355" i="1"/>
  <c r="AHG469" i="1"/>
  <c r="AGZ445" i="1"/>
  <c r="AHM406" i="1"/>
  <c r="AHO392" i="1"/>
  <c r="AHF335" i="1"/>
  <c r="AHI51" i="1"/>
  <c r="AGQ468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0" i="1"/>
  <c r="AHL309" i="1"/>
  <c r="AGT230" i="1"/>
  <c r="AGN283" i="1"/>
  <c r="AHL347" i="1"/>
  <c r="AHC247" i="1"/>
  <c r="AGL279" i="1"/>
  <c r="AHC297" i="1"/>
  <c r="AHJ318" i="1"/>
  <c r="AHC309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7" i="1"/>
  <c r="AHJ248" i="1"/>
  <c r="AGZ280" i="1"/>
  <c r="AHJ298" i="1"/>
  <c r="AGU320" i="1"/>
  <c r="AGQ217" i="1"/>
  <c r="AGZ312" i="1"/>
  <c r="AGU288" i="1"/>
  <c r="AGZ96" i="1"/>
  <c r="AGT19" i="1"/>
  <c r="AHI433" i="1"/>
  <c r="AHF416" i="1"/>
  <c r="AGX450" i="1"/>
  <c r="AGN415" i="1"/>
  <c r="AHO465" i="1"/>
  <c r="AHJ445" i="1"/>
  <c r="AHA411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4" i="1"/>
  <c r="AGR253" i="1"/>
  <c r="AHI270" i="1"/>
  <c r="AHA221" i="1"/>
  <c r="AGW324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9" i="1"/>
  <c r="AHO222" i="1"/>
  <c r="AHD325" i="1"/>
  <c r="AGT275" i="1"/>
  <c r="AHJ275" i="1"/>
  <c r="AGW310" i="1"/>
  <c r="AHL130" i="1"/>
  <c r="AGR44" i="1"/>
  <c r="AHC61" i="1"/>
  <c r="AGX394" i="1"/>
  <c r="AGT464" i="1"/>
  <c r="AGR446" i="1"/>
  <c r="AHJ410" i="1"/>
  <c r="AGO397" i="1"/>
  <c r="AHC374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8" i="1"/>
  <c r="AHL343" i="1"/>
  <c r="AHG243" i="1"/>
  <c r="AHC234" i="1"/>
  <c r="AGO322" i="1"/>
  <c r="AHF314" i="1"/>
  <c r="AGQ334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3" i="1"/>
  <c r="AGQ316" i="1"/>
  <c r="AGX335" i="1"/>
  <c r="AHD239" i="1"/>
  <c r="AGW266" i="1"/>
  <c r="AHC299" i="1"/>
  <c r="AHJ18" i="1"/>
  <c r="AHO47" i="1"/>
  <c r="AGN397" i="1"/>
  <c r="AGN365" i="1"/>
  <c r="AHC352" i="1"/>
  <c r="AGZ378" i="1"/>
  <c r="AGQ343" i="1"/>
  <c r="AGX472" i="1"/>
  <c r="AGZ360" i="1"/>
  <c r="AGT454" i="1"/>
  <c r="AHG418" i="1"/>
  <c r="AHA382" i="1"/>
  <c r="AGQ355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8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31" i="1"/>
  <c r="AHA225" i="1"/>
  <c r="AGQ267" i="1"/>
  <c r="AGT327" i="1"/>
  <c r="AGR457" i="1"/>
  <c r="AHF421" i="1"/>
  <c r="AGZ385" i="1"/>
  <c r="AGO358" i="1"/>
  <c r="AGX456" i="1"/>
  <c r="AGZ438" i="1"/>
  <c r="AGZ384" i="1"/>
  <c r="AHA371" i="1"/>
  <c r="AGN402" i="1"/>
  <c r="AGL355" i="1"/>
  <c r="AHF443" i="1"/>
  <c r="AGU408" i="1"/>
  <c r="AHM98" i="1"/>
  <c r="AHL469" i="1"/>
  <c r="AGT442" i="1"/>
  <c r="AHD467" i="1"/>
  <c r="AGR404" i="1"/>
  <c r="AGT379" i="1"/>
  <c r="AGN367" i="1"/>
  <c r="AHO404" i="1"/>
  <c r="AHC351" i="1"/>
  <c r="AGQ360" i="1"/>
  <c r="AHF436" i="1"/>
  <c r="AHA403" i="1"/>
  <c r="AHM370" i="1"/>
  <c r="AGU34" i="1"/>
  <c r="AGU448" i="1"/>
  <c r="AHM412" i="1"/>
  <c r="AHA468" i="1"/>
  <c r="AHC448" i="1"/>
  <c r="AGN414" i="1"/>
  <c r="AHJ444" i="1"/>
  <c r="AGU406" i="1"/>
  <c r="AGW392" i="1"/>
  <c r="AHA106" i="1"/>
  <c r="AHD456" i="1"/>
  <c r="AHF438" i="1"/>
  <c r="AHF384" i="1"/>
  <c r="AHG371" i="1"/>
  <c r="AHF437" i="1"/>
  <c r="AGN383" i="1"/>
  <c r="AHD400" i="1"/>
  <c r="AHD368" i="1"/>
  <c r="AGO464" i="1"/>
  <c r="AGQ444" i="1"/>
  <c r="AHD409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32" i="1"/>
  <c r="AGW226" i="1"/>
  <c r="AHO267" i="1"/>
  <c r="AGL328" i="1"/>
  <c r="AGT266" i="1"/>
  <c r="AHL460" i="1"/>
  <c r="AHC366" i="1"/>
  <c r="AHG351" i="1"/>
  <c r="AGT470" i="1"/>
  <c r="AHF418" i="1"/>
  <c r="AGQ380" i="1"/>
  <c r="AHF367" i="1"/>
  <c r="AHO398" i="1"/>
  <c r="AGT376" i="1"/>
  <c r="AHJ338" i="1"/>
  <c r="AHI435" i="1"/>
  <c r="AGQ381" i="1"/>
  <c r="AGQ358" i="1"/>
  <c r="AHG20" i="1"/>
  <c r="AGO432" i="1"/>
  <c r="AGL415" i="1"/>
  <c r="AHM448" i="1"/>
  <c r="AHC413" i="1"/>
  <c r="AGU464" i="1"/>
  <c r="AGW444" i="1"/>
  <c r="AHJ409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22" i="1"/>
  <c r="AHI315" i="1"/>
  <c r="AHC211" i="1"/>
  <c r="AGW308" i="1"/>
  <c r="AGL331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6" i="1"/>
  <c r="AGN336" i="1"/>
  <c r="AHJ212" i="1"/>
  <c r="AHD309" i="1"/>
  <c r="AHO229" i="1"/>
  <c r="AGU325" i="1"/>
  <c r="AHC291" i="1"/>
  <c r="AGO123" i="1"/>
  <c r="AGZ41" i="1"/>
  <c r="AGU437" i="1"/>
  <c r="AHJ403" i="1"/>
  <c r="AHC371" i="1"/>
  <c r="AGL465" i="1"/>
  <c r="AGW437" i="1"/>
  <c r="AGZ424" i="1"/>
  <c r="AGR358" i="1"/>
  <c r="AHO366" i="1"/>
  <c r="AGW352" i="1"/>
  <c r="AHC442" i="1"/>
  <c r="AGX425" i="1"/>
  <c r="AHJ388" i="1"/>
  <c r="AHA351" i="1"/>
  <c r="AHI12" i="1"/>
  <c r="AGT458" i="1"/>
  <c r="AGW440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92" i="1"/>
  <c r="AGL210" i="1"/>
  <c r="AHO275" i="1"/>
  <c r="AGQ333" i="1"/>
  <c r="AHD343" i="1"/>
  <c r="AGT274" i="1"/>
  <c r="AHM355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4" i="1"/>
  <c r="AGR250" i="1"/>
  <c r="AGR273" i="1"/>
  <c r="AGN296" i="1"/>
  <c r="AGO241" i="1"/>
  <c r="AHD56" i="1"/>
  <c r="AHG60" i="1"/>
  <c r="AGL88" i="1"/>
  <c r="AGR436" i="1"/>
  <c r="AHI381" i="1"/>
  <c r="AHI358" i="1"/>
  <c r="AHM437" i="1"/>
  <c r="AGZ404" i="1"/>
  <c r="AGL372" i="1"/>
  <c r="AGN420" i="1"/>
  <c r="AGL354" i="1"/>
  <c r="AHO443" i="1"/>
  <c r="AGT405" i="1"/>
  <c r="AGU391" i="1"/>
  <c r="AHF344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31" i="1"/>
  <c r="AHC342" i="1"/>
  <c r="AGQ226" i="1"/>
  <c r="AHI267" i="1"/>
  <c r="AHL327" i="1"/>
  <c r="AGO234" i="1"/>
  <c r="AGL315" i="1"/>
  <c r="AHC47" i="1"/>
  <c r="AHL67" i="1"/>
  <c r="AGL431" i="1"/>
  <c r="AGT391" i="1"/>
  <c r="AGN431" i="1"/>
  <c r="AGQ414" i="1"/>
  <c r="AGN443" i="1"/>
  <c r="AHF407" i="1"/>
  <c r="AHM414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302" i="1"/>
  <c r="AGL250" i="1"/>
  <c r="AGL273" i="1"/>
  <c r="AHJ295" i="1"/>
  <c r="AGU218" i="1"/>
  <c r="AHF346" i="1"/>
  <c r="AHG299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6" i="1"/>
  <c r="AGQ344" i="1"/>
  <c r="AGX349" i="1"/>
  <c r="AGL214" i="1"/>
  <c r="AGO20" i="1"/>
  <c r="AGW374" i="1"/>
  <c r="AHJ432" i="1"/>
  <c r="AGN378" i="1"/>
  <c r="AHG342" i="1"/>
  <c r="AGO293" i="1"/>
  <c r="AHC12" i="1"/>
  <c r="AGQ474" i="1"/>
  <c r="AHL449" i="1"/>
  <c r="AGW411" i="1"/>
  <c r="AGT444" i="1"/>
  <c r="AGU427" i="1"/>
  <c r="AHG390" i="1"/>
  <c r="AGN435" i="1"/>
  <c r="AGQ422" i="1"/>
  <c r="AGO356" i="1"/>
  <c r="AHA420" i="1"/>
  <c r="AHA369" i="1"/>
  <c r="AGR357" i="1"/>
  <c r="AHC468" i="1"/>
  <c r="AGO378" i="1"/>
  <c r="AHO365" i="1"/>
  <c r="AHF457" i="1"/>
  <c r="AHG439" i="1"/>
  <c r="AHG385" i="1"/>
  <c r="AHI372" i="1"/>
  <c r="AHA48" i="1"/>
  <c r="AGU471" i="1"/>
  <c r="AHG419" i="1"/>
  <c r="AGT382" i="1"/>
  <c r="AHG368" i="1"/>
  <c r="AGX380" i="1"/>
  <c r="AGN353" i="1"/>
  <c r="AGL398" i="1"/>
  <c r="AHD361" i="1"/>
  <c r="AGU347" i="1"/>
  <c r="AGW438" i="1"/>
  <c r="AHL404" i="1"/>
  <c r="AGX372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5" i="1"/>
  <c r="AGU207" i="1"/>
  <c r="AGT254" i="1"/>
  <c r="AHD271" i="1"/>
  <c r="AHA266" i="1"/>
  <c r="AHJ334" i="1"/>
  <c r="AGX362" i="1"/>
  <c r="AGN361" i="1"/>
  <c r="AGR348" i="1"/>
  <c r="AGZ374" i="1"/>
  <c r="AGQ339" i="1"/>
  <c r="AGQ464" i="1"/>
  <c r="AHL451" i="1"/>
  <c r="AHA416" i="1"/>
  <c r="AGX284" i="1"/>
  <c r="AGL293" i="1"/>
  <c r="AGZ218" i="1"/>
  <c r="AHO169" i="1"/>
  <c r="AHO299" i="1"/>
  <c r="AHL278" i="1"/>
  <c r="AGW250" i="1"/>
  <c r="AGO230" i="1"/>
  <c r="AHJ285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15" i="1"/>
  <c r="AHJ450" i="1"/>
  <c r="AGW385" i="1"/>
  <c r="AGQ440" i="1"/>
  <c r="AHO458" i="1"/>
  <c r="AHD391" i="1"/>
  <c r="AGR428" i="1"/>
  <c r="AHD392" i="1"/>
  <c r="AGR429" i="1"/>
  <c r="AGW446" i="1"/>
  <c r="AGL25" i="1"/>
  <c r="AGL324" i="1"/>
  <c r="AGO363" i="1"/>
  <c r="AGZ399" i="1"/>
  <c r="AGW416" i="1"/>
  <c r="AHF450" i="1"/>
  <c r="AHD470" i="1"/>
  <c r="AHF469" i="1"/>
  <c r="AGO474" i="1"/>
  <c r="AGZ30" i="1"/>
  <c r="AGZ387" i="1"/>
  <c r="AGR427" i="1"/>
  <c r="AGO461" i="1"/>
  <c r="AHF353" i="1"/>
  <c r="AGN381" i="1"/>
  <c r="AHG387" i="1"/>
  <c r="AHF401" i="1"/>
  <c r="AHA456" i="1"/>
  <c r="AHL372" i="1"/>
  <c r="AHM407" i="1"/>
  <c r="AGN459" i="1"/>
  <c r="AHG312" i="1"/>
  <c r="AHA320" i="1"/>
  <c r="AGN299" i="1"/>
  <c r="AHF280" i="1"/>
  <c r="AGN249" i="1"/>
  <c r="AHC349" i="1"/>
  <c r="AHG284" i="1"/>
  <c r="AHM231" i="1"/>
  <c r="AHC311" i="1"/>
  <c r="AHJ294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401" i="1"/>
  <c r="AHJ414" i="1"/>
  <c r="AGR450" i="1"/>
  <c r="AGZ473" i="1"/>
  <c r="AHG346" i="1"/>
  <c r="AHL59" i="1"/>
  <c r="AHI13" i="1"/>
  <c r="AGT329" i="1"/>
  <c r="AHG405" i="1"/>
  <c r="AGL439" i="1"/>
  <c r="AGQ348" i="1"/>
  <c r="AGZ362" i="1"/>
  <c r="AHJ398" i="1"/>
  <c r="AHL353" i="1"/>
  <c r="AGT381" i="1"/>
  <c r="AGL453" i="1"/>
  <c r="AHC369" i="1"/>
  <c r="AGO383" i="1"/>
  <c r="AHC420" i="1"/>
  <c r="AGQ472" i="1"/>
  <c r="AHI47" i="1"/>
  <c r="AHO464" i="1"/>
  <c r="AHJ386" i="1"/>
  <c r="AHI426" i="1"/>
  <c r="AGZ460" i="1"/>
  <c r="AGU393" i="1"/>
  <c r="AHL429" i="1"/>
  <c r="AGU394" i="1"/>
  <c r="AGO426" i="1"/>
  <c r="AGQ323" i="1"/>
  <c r="AGX235" i="1"/>
  <c r="AHI244" i="1"/>
  <c r="AHM196" i="1"/>
  <c r="AHM328" i="1"/>
  <c r="AHJ332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4" i="1"/>
  <c r="AGZ431" i="1"/>
  <c r="AGU371" i="1"/>
  <c r="AGT384" i="1"/>
  <c r="AGT438" i="1"/>
  <c r="AGR456" i="1"/>
  <c r="AGO390" i="1"/>
  <c r="AHF426" i="1"/>
  <c r="AHD443" i="1"/>
  <c r="AHM391" i="1"/>
  <c r="AHA422" i="1"/>
  <c r="AHG460" i="1"/>
  <c r="AGO102" i="1"/>
  <c r="AHF317" i="1"/>
  <c r="AGL389" i="1"/>
  <c r="AHO457" i="1"/>
  <c r="AHL410" i="1"/>
  <c r="AHL369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33" i="1"/>
  <c r="AGT344" i="1"/>
  <c r="AHC249" i="1"/>
  <c r="AHC272" i="1"/>
  <c r="AGR295" i="1"/>
  <c r="AGW326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3" i="1"/>
  <c r="AHJ250" i="1"/>
  <c r="AHJ273" i="1"/>
  <c r="AHF296" i="1"/>
  <c r="AGQ219" i="1"/>
  <c r="AGW348" i="1"/>
  <c r="AGR301" i="1"/>
  <c r="AHC46" i="1"/>
  <c r="AHD36" i="1"/>
  <c r="AHD446" i="1"/>
  <c r="AGT411" i="1"/>
  <c r="AHJ466" i="1"/>
  <c r="AHL446" i="1"/>
  <c r="AHC412" i="1"/>
  <c r="AGW443" i="1"/>
  <c r="AHD404" i="1"/>
  <c r="AHF390" i="1"/>
  <c r="AGZ433" i="1"/>
  <c r="AHJ54" i="1"/>
  <c r="AGN63" i="1"/>
  <c r="AHA433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13" i="1"/>
  <c r="AGR286" i="1"/>
  <c r="AGO306" i="1"/>
  <c r="AGN351" i="1"/>
  <c r="AHG250" i="1"/>
  <c r="AGW282" i="1"/>
  <c r="AHD300" i="1"/>
  <c r="AGL322" i="1"/>
  <c r="AHL315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91" i="1"/>
  <c r="AGO307" i="1"/>
  <c r="AHA329" i="1"/>
  <c r="AGL252" i="1"/>
  <c r="AHD283" i="1"/>
  <c r="AGO302" i="1"/>
  <c r="AGZ323" i="1"/>
  <c r="AHM233" i="1"/>
  <c r="AGU220" i="1"/>
  <c r="AHD315" i="1"/>
  <c r="AGL294" i="1"/>
  <c r="AHD333" i="1"/>
  <c r="AHO102" i="1"/>
  <c r="AGU16" i="1"/>
  <c r="AGX430" i="1"/>
  <c r="AHA413" i="1"/>
  <c r="AGT447" i="1"/>
  <c r="AHL411" i="1"/>
  <c r="AGQ471" i="1"/>
  <c r="AHF442" i="1"/>
  <c r="AGW408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3" i="1"/>
  <c r="AHA348" i="1"/>
  <c r="AGO239" i="1"/>
  <c r="AHM223" i="1"/>
  <c r="AGZ298" i="1"/>
  <c r="AGN241" i="1"/>
  <c r="AHC287" i="1"/>
  <c r="AHA312" i="1"/>
  <c r="AGX259" i="1"/>
  <c r="AGQ288" i="1"/>
  <c r="AHI298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1" i="1"/>
  <c r="AGZ299" i="1"/>
  <c r="AHM320" i="1"/>
  <c r="AHA242" i="1"/>
  <c r="AHJ288" i="1"/>
  <c r="AHO313" i="1"/>
  <c r="AHC258" i="1"/>
  <c r="AGO287" i="1"/>
  <c r="AGQ306" i="1"/>
  <c r="AGL229" i="1"/>
  <c r="AHO281" i="1"/>
  <c r="AHJ324" i="1"/>
  <c r="AHF82" i="1"/>
  <c r="AHO28" i="1"/>
  <c r="AHF374" i="1"/>
  <c r="AGW339" i="1"/>
  <c r="AHO475" i="1"/>
  <c r="AHA361" i="1"/>
  <c r="AHI346" i="1"/>
  <c r="AGU472" i="1"/>
  <c r="AGQ401" i="1"/>
  <c r="AHI364" i="1"/>
  <c r="AGT339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22" i="1"/>
  <c r="AHG233" i="1"/>
  <c r="AGO220" i="1"/>
  <c r="AGX315" i="1"/>
  <c r="AGZ187" i="1"/>
  <c r="AHM288" i="1"/>
  <c r="AHD308" i="1"/>
  <c r="AGO355" i="1"/>
  <c r="AGR287" i="1"/>
  <c r="AHL306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7" i="1"/>
  <c r="AGR290" i="1"/>
  <c r="AGO310" i="1"/>
  <c r="AHG254" i="1"/>
  <c r="AGW286" i="1"/>
  <c r="AGL326" i="1"/>
  <c r="AGN263" i="1"/>
  <c r="AHL323" i="1"/>
  <c r="AHC119" i="1"/>
  <c r="AGX13" i="1"/>
  <c r="AHF380" i="1"/>
  <c r="AHG367" i="1"/>
  <c r="AGZ354" i="1"/>
  <c r="AGX403" i="1"/>
  <c r="AGN356" i="1"/>
  <c r="AHD462" i="1"/>
  <c r="AHD364" i="1"/>
  <c r="AGN352" i="1"/>
  <c r="AGN466" i="1"/>
  <c r="AGU457" i="1"/>
  <c r="AHD405" i="1"/>
  <c r="AHC328" i="1"/>
  <c r="AGL50" i="1"/>
  <c r="AHL455" i="1"/>
  <c r="AHD469" i="1"/>
  <c r="AHL430" i="1"/>
  <c r="AGR399" i="1"/>
  <c r="AHF376" i="1"/>
  <c r="AHC397" i="1"/>
  <c r="AGL361" i="1"/>
  <c r="AHJ419" i="1"/>
  <c r="AHO353" i="1"/>
  <c r="AGU80" i="1"/>
  <c r="AHG464" i="1"/>
  <c r="AHI444" i="1"/>
  <c r="AGT410" i="1"/>
  <c r="AGQ470" i="1"/>
  <c r="AHL445" i="1"/>
  <c r="AGW407" i="1"/>
  <c r="AGR393" i="1"/>
  <c r="AGT440" i="1"/>
  <c r="AHM422" i="1"/>
  <c r="AHG386" i="1"/>
  <c r="AHL432" i="1"/>
  <c r="AGQ393" i="1"/>
  <c r="AGL311" i="1"/>
  <c r="AGN53" i="1"/>
  <c r="AGW99" i="1"/>
  <c r="AHM403" i="1"/>
  <c r="AGT356" i="1"/>
  <c r="AGX435" i="1"/>
  <c r="AHI401" i="1"/>
  <c r="AHF369" i="1"/>
  <c r="AGT378" i="1"/>
  <c r="AHM342" i="1"/>
  <c r="AHI457" i="1"/>
  <c r="AHM402" i="1"/>
  <c r="AHO388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7" i="1"/>
  <c r="AHG292" i="1"/>
  <c r="AHM310" i="1"/>
  <c r="AHC255" i="1"/>
  <c r="AGL287" i="1"/>
  <c r="AHJ326" i="1"/>
  <c r="AHL263" i="1"/>
  <c r="AHC325" i="1"/>
  <c r="AHF424" i="1"/>
  <c r="AGL376" i="1"/>
  <c r="AHL363" i="1"/>
  <c r="AHJ399" i="1"/>
  <c r="AGU377" i="1"/>
  <c r="AHI399" i="1"/>
  <c r="AHI367" i="1"/>
  <c r="AHL30" i="1"/>
  <c r="AGQ445" i="1"/>
  <c r="AHI409" i="1"/>
  <c r="AGW465" i="1"/>
  <c r="AGR445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4" i="1"/>
  <c r="AGX198" i="1"/>
  <c r="AGT246" i="1"/>
  <c r="AGO237" i="1"/>
  <c r="AHD324" i="1"/>
  <c r="AGZ327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6" i="1"/>
  <c r="AHL339" i="1"/>
  <c r="AHF318" i="1"/>
  <c r="AHD270" i="1"/>
  <c r="AGL339" i="1"/>
  <c r="AGU27" i="1"/>
  <c r="AHF448" i="1"/>
  <c r="AHG431" i="1"/>
  <c r="AGQ395" i="1"/>
  <c r="AHG430" i="1"/>
  <c r="AGQ394" i="1"/>
  <c r="AGU461" i="1"/>
  <c r="AGX427" i="1"/>
  <c r="AHF387" i="1"/>
  <c r="AHL465" i="1"/>
  <c r="AHC313" i="1"/>
  <c r="AHD78" i="1"/>
  <c r="AHL471" i="1"/>
  <c r="AHM451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2" i="1"/>
  <c r="AGT307" i="1"/>
  <c r="AHA256" i="1"/>
  <c r="AGT302" i="1"/>
  <c r="AHD224" i="1"/>
  <c r="AHL244" i="1"/>
  <c r="AHA294" i="1"/>
  <c r="AHA306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1" i="1"/>
  <c r="AHJ302" i="1"/>
  <c r="AGO226" i="1"/>
  <c r="AGW246" i="1"/>
  <c r="AHO295" i="1"/>
  <c r="AHD341" i="1"/>
  <c r="AGX280" i="1"/>
  <c r="AHG344" i="1"/>
  <c r="AGR14" i="1"/>
  <c r="AGW474" i="1"/>
  <c r="AGO450" i="1"/>
  <c r="AHC411" i="1"/>
  <c r="AGU449" i="1"/>
  <c r="AGW432" i="1"/>
  <c r="AHI395" i="1"/>
  <c r="AHJ461" i="1"/>
  <c r="AHA426" i="1"/>
  <c r="AHM389" i="1"/>
  <c r="AHD468" i="1"/>
  <c r="AHJ116" i="1"/>
  <c r="AHI101" i="1"/>
  <c r="AHF138" i="1"/>
  <c r="AGW73" i="1"/>
  <c r="AHC110" i="1"/>
  <c r="AGL113" i="1"/>
  <c r="AGT88" i="1"/>
  <c r="AGU43" i="1"/>
  <c r="AGR185" i="1"/>
  <c r="AHD299" i="1"/>
  <c r="AHJ246" i="1"/>
  <c r="AHJ269" i="1"/>
  <c r="AHF292" i="1"/>
  <c r="AHG295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3" i="1"/>
  <c r="AHJ210" i="1"/>
  <c r="AHO333" i="1"/>
  <c r="AGZ344" i="1"/>
  <c r="AGO275" i="1"/>
  <c r="AGN23" i="1"/>
  <c r="AGN400" i="1"/>
  <c r="AHA377" i="1"/>
  <c r="AGR398" i="1"/>
  <c r="AHJ361" i="1"/>
  <c r="AHF338" i="1"/>
  <c r="AHF420" i="1"/>
  <c r="AHD354" i="1"/>
  <c r="AGT296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5" i="1"/>
  <c r="AGN259" i="1"/>
  <c r="AHL277" i="1"/>
  <c r="AHM249" i="1"/>
  <c r="AGZ278" i="1"/>
  <c r="AGQ335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6" i="1"/>
  <c r="AGT311" i="1"/>
  <c r="AGW279" i="1"/>
  <c r="AHD228" i="1"/>
  <c r="AHL248" i="1"/>
  <c r="AGX277" i="1"/>
  <c r="AHA298" i="1"/>
  <c r="AHA219" i="1"/>
  <c r="AGL312" i="1"/>
  <c r="AHF66" i="1"/>
  <c r="AGR9" i="1"/>
  <c r="AGZ26" i="1"/>
  <c r="AGW464" i="1"/>
  <c r="AHG436" i="1"/>
  <c r="AHD423" i="1"/>
  <c r="AHI357" i="1"/>
  <c r="AHC454" i="1"/>
  <c r="AGL422" i="1"/>
  <c r="AGL371" i="1"/>
  <c r="AHL358" i="1"/>
  <c r="AGN470" i="1"/>
  <c r="AGZ418" i="1"/>
  <c r="AHJ379" i="1"/>
  <c r="AGZ367" i="1"/>
  <c r="AGU459" i="1"/>
  <c r="AHO423" i="1"/>
  <c r="AGR387" i="1"/>
  <c r="AGN75" i="1"/>
  <c r="AGR82" i="1"/>
  <c r="AHJ88" i="1"/>
  <c r="AGO453" i="1"/>
  <c r="AGR364" i="1"/>
  <c r="AHF351" i="1"/>
  <c r="AHD377" i="1"/>
  <c r="AGU342" i="1"/>
  <c r="AGN469" i="1"/>
  <c r="AGX453" i="1"/>
  <c r="AHF381" i="1"/>
  <c r="AGU354" i="1"/>
  <c r="AHA90" i="1"/>
  <c r="AGX428" i="1"/>
  <c r="AHJ391" i="1"/>
  <c r="AGQ430" i="1"/>
  <c r="AGR390" i="1"/>
  <c r="AGW425" i="1"/>
  <c r="AGT408" i="1"/>
  <c r="AGT471" i="1"/>
  <c r="AGU451" i="1"/>
  <c r="AHO416" i="1"/>
  <c r="AHF336" i="1"/>
  <c r="AGR317" i="1"/>
  <c r="AHI95" i="1"/>
  <c r="AHI454" i="1"/>
  <c r="AGR422" i="1"/>
  <c r="AGR371" i="1"/>
  <c r="AGO475" i="1"/>
  <c r="AHJ454" i="1"/>
  <c r="AHA423" i="1"/>
  <c r="AGN386" i="1"/>
  <c r="AHA372" i="1"/>
  <c r="AHC379" i="1"/>
  <c r="AGL352" i="1"/>
  <c r="AHF343" i="1"/>
  <c r="AGX459" i="1"/>
  <c r="AGT441" i="1"/>
  <c r="AHO385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7" i="1"/>
  <c r="AGO312" i="1"/>
  <c r="AGL280" i="1"/>
  <c r="AGQ305" i="1"/>
  <c r="AGZ229" i="1"/>
  <c r="AHG249" i="1"/>
  <c r="AGT278" i="1"/>
  <c r="AGW299" i="1"/>
  <c r="AGW220" i="1"/>
  <c r="AHJ312" i="1"/>
  <c r="AGQ302" i="1"/>
  <c r="AGQ121" i="1"/>
  <c r="AHD439" i="1"/>
  <c r="AGZ398" i="1"/>
  <c r="AHA376" i="1"/>
  <c r="AHI344" i="1"/>
  <c r="AHJ462" i="1"/>
  <c r="AHJ364" i="1"/>
  <c r="AGU352" i="1"/>
  <c r="AHC475" i="1"/>
  <c r="AGO338" i="1"/>
  <c r="AGL473" i="1"/>
  <c r="AGX421" i="1"/>
  <c r="AGQ384" i="1"/>
  <c r="AGX370" i="1"/>
  <c r="AHJ25" i="1"/>
  <c r="AGL447" i="1"/>
  <c r="AGN430" i="1"/>
  <c r="AGZ393" i="1"/>
  <c r="AGN429" i="1"/>
  <c r="AGZ392" i="1"/>
  <c r="AHD459" i="1"/>
  <c r="AHF441" i="1"/>
  <c r="AGL386" i="1"/>
  <c r="AHF451" i="1"/>
  <c r="AGU416" i="1"/>
  <c r="AHL311" i="1"/>
  <c r="AGN10" i="1"/>
  <c r="AGT465" i="1"/>
  <c r="AHC437" i="1"/>
  <c r="AHL424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1" i="1"/>
  <c r="AGL302" i="1"/>
  <c r="AGT225" i="1"/>
  <c r="AHA245" i="1"/>
  <c r="AGQ295" i="1"/>
  <c r="AGZ338" i="1"/>
  <c r="AHI279" i="1"/>
  <c r="AGX342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6" i="1"/>
  <c r="AHL259" i="1"/>
  <c r="AHG278" i="1"/>
  <c r="AHI250" i="1"/>
  <c r="AGU279" i="1"/>
  <c r="AHD336" i="1"/>
  <c r="AHO75" i="1"/>
  <c r="AHO79" i="1"/>
  <c r="AGW111" i="1"/>
  <c r="AGX460" i="1"/>
  <c r="AGL374" i="1"/>
  <c r="AGT342" i="1"/>
  <c r="AHA460" i="1"/>
  <c r="AHA362" i="1"/>
  <c r="AHF349" i="1"/>
  <c r="AHC467" i="1"/>
  <c r="AHF470" i="1"/>
  <c r="AGO419" i="1"/>
  <c r="AHD381" i="1"/>
  <c r="AGO368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7" i="1"/>
  <c r="AGN239" i="1"/>
  <c r="AGX226" i="1"/>
  <c r="AGU264" i="1"/>
  <c r="AHM321" i="1"/>
  <c r="AGQ315" i="1"/>
  <c r="AHG315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23" i="1"/>
  <c r="AGX316" i="1"/>
  <c r="AGR212" i="1"/>
  <c r="AGL309" i="1"/>
  <c r="AHF332" i="1"/>
  <c r="AHG38" i="1"/>
  <c r="AHI397" i="1"/>
  <c r="AGR361" i="1"/>
  <c r="AHL346" i="1"/>
  <c r="AGN461" i="1"/>
  <c r="AHD374" i="1"/>
  <c r="AHL342" i="1"/>
  <c r="AGX418" i="1"/>
  <c r="AGX367" i="1"/>
  <c r="AGL353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9" i="1"/>
  <c r="AGT312" i="1"/>
  <c r="AGU184" i="1"/>
  <c r="AHI285" i="1"/>
  <c r="AGZ305" i="1"/>
  <c r="AGX350" i="1"/>
  <c r="AGN28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13" i="1"/>
  <c r="AGN287" i="1"/>
  <c r="AHM306" i="1"/>
  <c r="AGQ352" i="1"/>
  <c r="AHC251" i="1"/>
  <c r="AGL283" i="1"/>
  <c r="AHC301" i="1"/>
  <c r="AHJ322" i="1"/>
  <c r="AHC317" i="1"/>
  <c r="AGL112" i="1"/>
  <c r="AGW16" i="1"/>
  <c r="AHO455" i="1"/>
  <c r="AHJ437" i="1"/>
  <c r="AHJ383" i="1"/>
  <c r="AHL370" i="1"/>
  <c r="AHJ436" i="1"/>
  <c r="AGR382" i="1"/>
  <c r="AHO399" i="1"/>
  <c r="AHO367" i="1"/>
  <c r="AGT473" i="1"/>
  <c r="AGU443" i="1"/>
  <c r="AHO408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5" i="1"/>
  <c r="AGR335" i="1"/>
  <c r="AGL212" i="1"/>
  <c r="AHO308" i="1"/>
  <c r="AGQ229" i="1"/>
  <c r="AGZ324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5" i="1"/>
  <c r="AGQ319" i="1"/>
  <c r="AGR321" i="1"/>
  <c r="AHC343" i="1"/>
  <c r="AGQ77" i="1"/>
  <c r="AGR466" i="1"/>
  <c r="AGT446" i="1"/>
  <c r="AHM411" i="1"/>
  <c r="AHD471" i="1"/>
  <c r="AHC447" i="1"/>
  <c r="AHJ408" i="1"/>
  <c r="AHL394" i="1"/>
  <c r="AHM441" i="1"/>
  <c r="AGL425" i="1"/>
  <c r="AGR388" i="1"/>
  <c r="AHD394" i="1"/>
  <c r="AGX18" i="1"/>
  <c r="AHM432" i="1"/>
  <c r="AGO404" i="1"/>
  <c r="AHF465" i="1"/>
  <c r="AHL456" i="1"/>
  <c r="AHO424" i="1"/>
  <c r="AHC472" i="1"/>
  <c r="AHO420" i="1"/>
  <c r="AHA383" i="1"/>
  <c r="AHO369" i="1"/>
  <c r="AHD461" i="1"/>
  <c r="AGU426" i="1"/>
  <c r="AHG389" i="1"/>
  <c r="AGX14" i="1"/>
  <c r="AHG52" i="1"/>
  <c r="AGR458" i="1"/>
  <c r="AGR360" i="1"/>
  <c r="AHC347" i="1"/>
  <c r="AGU338" i="1"/>
  <c r="AGN451" i="1"/>
  <c r="AHF415" i="1"/>
  <c r="AGR402" i="1"/>
  <c r="AGU379" i="1"/>
  <c r="AGR297" i="1"/>
  <c r="AGO12" i="1"/>
  <c r="AHJ471" i="1"/>
  <c r="AHI447" i="1"/>
  <c r="AGN409" i="1"/>
  <c r="AGO395" i="1"/>
  <c r="AHO446" i="1"/>
  <c r="AHJ429" i="1"/>
  <c r="AGT393" i="1"/>
  <c r="AHA459" i="1"/>
  <c r="AGL424" i="1"/>
  <c r="AGX387" i="1"/>
  <c r="AHJ464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6" i="1"/>
  <c r="AHI193" i="1"/>
  <c r="AGX241" i="1"/>
  <c r="AGT233" i="1"/>
  <c r="AHO319" i="1"/>
  <c r="AGN322" i="1"/>
  <c r="AGT15" i="1"/>
  <c r="AGW406" i="1"/>
  <c r="AGZ469" i="1"/>
  <c r="AHF439" i="1"/>
  <c r="AHG404" i="1"/>
  <c r="AGU420" i="1"/>
  <c r="AGU369" i="1"/>
  <c r="AGL357" i="1"/>
  <c r="AHL444" i="1"/>
  <c r="AHM427" i="1"/>
  <c r="AGW391" i="1"/>
  <c r="AGR70" i="1"/>
  <c r="AHD118" i="1"/>
  <c r="AHM458" i="1"/>
  <c r="AHI340" i="1"/>
  <c r="AHJ458" i="1"/>
  <c r="AHJ360" i="1"/>
  <c r="AGL348" i="1"/>
  <c r="AGR465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2" i="1"/>
  <c r="AGW258" i="1"/>
  <c r="AHL286" i="1"/>
  <c r="AHM305" i="1"/>
  <c r="AHO177" i="1"/>
  <c r="AGZ226" i="1"/>
  <c r="AGT279" i="1"/>
  <c r="AGL301" i="1"/>
  <c r="AHG277" i="1"/>
  <c r="AGO296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7" i="1"/>
  <c r="AHC307" i="1"/>
  <c r="AHO352" i="1"/>
  <c r="AHM227" i="1"/>
  <c r="AHG280" i="1"/>
  <c r="AHC302" i="1"/>
  <c r="AHF262" i="1"/>
  <c r="AGN245" i="1"/>
  <c r="AGN295" i="1"/>
  <c r="AHA316" i="1"/>
  <c r="AGX102" i="1"/>
  <c r="AHF109" i="1"/>
  <c r="AGT462" i="1"/>
  <c r="AHM426" i="1"/>
  <c r="AGW390" i="1"/>
  <c r="AGW462" i="1"/>
  <c r="AGZ428" i="1"/>
  <c r="AHG388" i="1"/>
  <c r="AGR440" i="1"/>
  <c r="AHI406" i="1"/>
  <c r="AHI469" i="1"/>
  <c r="AHD449" i="1"/>
  <c r="AGU415" i="1"/>
  <c r="AGL335" i="1"/>
  <c r="AGX40" i="1"/>
  <c r="AHA473" i="1"/>
  <c r="AGT449" i="1"/>
  <c r="AHG410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42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32" i="1"/>
  <c r="AHL250" i="1"/>
  <c r="AGT268" i="1"/>
  <c r="AGT328" i="1"/>
  <c r="AGO344" i="1"/>
  <c r="AGL219" i="1"/>
  <c r="AHJ263" i="1"/>
  <c r="AHJ321" i="1"/>
  <c r="AHO273" i="1"/>
  <c r="AHA445" i="1"/>
  <c r="AHC428" i="1"/>
  <c r="AHO391" i="1"/>
  <c r="AHL462" i="1"/>
  <c r="AHC427" i="1"/>
  <c r="AHO390" i="1"/>
  <c r="AGQ458" i="1"/>
  <c r="AGQ439" i="1"/>
  <c r="AHA384" i="1"/>
  <c r="AGL450" i="1"/>
  <c r="AHD414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5" i="1"/>
  <c r="AGU318" i="1"/>
  <c r="AHG319" i="1"/>
  <c r="AGR340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6" i="1"/>
  <c r="AHG340" i="1"/>
  <c r="AGR241" i="1"/>
  <c r="AGN233" i="1"/>
  <c r="AHI319" i="1"/>
  <c r="AHC215" i="1"/>
  <c r="AGW312" i="1"/>
  <c r="AHD331" i="1"/>
  <c r="AHF33" i="1"/>
  <c r="AHG339" i="1"/>
  <c r="AHM433" i="1"/>
  <c r="AGL394" i="1"/>
  <c r="AGT364" i="1"/>
  <c r="AHA349" i="1"/>
  <c r="AHL319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7" i="1"/>
  <c r="AHO218" i="1"/>
  <c r="AHD263" i="1"/>
  <c r="AHD321" i="1"/>
  <c r="AGT271" i="1"/>
  <c r="AGT333" i="1"/>
  <c r="AHJ271" i="1"/>
  <c r="AHA305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4" i="1"/>
  <c r="AGW206" i="1"/>
  <c r="AGX253" i="1"/>
  <c r="AHO270" i="1"/>
  <c r="AGL334" i="1"/>
  <c r="AGL104" i="1"/>
  <c r="AGR418" i="1"/>
  <c r="AGR367" i="1"/>
  <c r="AHM352" i="1"/>
  <c r="AGO471" i="1"/>
  <c r="AHA419" i="1"/>
  <c r="AGN382" i="1"/>
  <c r="AHA368" i="1"/>
  <c r="AHD399" i="1"/>
  <c r="AGO377" i="1"/>
  <c r="AHF339" i="1"/>
  <c r="AGX436" i="1"/>
  <c r="AHO381" i="1"/>
  <c r="AHO358" i="1"/>
  <c r="AGW9" i="1"/>
  <c r="AGU42" i="1"/>
  <c r="AGR310" i="1"/>
  <c r="AHA338" i="1"/>
  <c r="AGN473" i="1"/>
  <c r="AHF360" i="1"/>
  <c r="AGZ471" i="1"/>
  <c r="AHA451" i="1"/>
  <c r="AGU400" i="1"/>
  <c r="AHM363" i="1"/>
  <c r="AHL45" i="1"/>
  <c r="AHC77" i="1"/>
  <c r="AGN460" i="1"/>
  <c r="AGW426" i="1"/>
  <c r="AGX386" i="1"/>
  <c r="AGR426" i="1"/>
  <c r="AGU409" i="1"/>
  <c r="AHJ465" i="1"/>
  <c r="AHO437" i="1"/>
  <c r="AHM425" i="1"/>
  <c r="AHJ358" i="1"/>
  <c r="AHL472" i="1"/>
  <c r="AHD448" i="1"/>
  <c r="AGO410" i="1"/>
  <c r="AGO27" i="1"/>
  <c r="AHF473" i="1"/>
  <c r="AHJ440" i="1"/>
  <c r="AHI405" i="1"/>
  <c r="AHJ467" i="1"/>
  <c r="AGR441" i="1"/>
  <c r="AHL406" i="1"/>
  <c r="AGN474" i="1"/>
  <c r="AHO453" i="1"/>
  <c r="AGZ422" i="1"/>
  <c r="AGL385" i="1"/>
  <c r="AGZ371" i="1"/>
  <c r="AHO427" i="1"/>
  <c r="AGR391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4" i="1"/>
  <c r="AHG333" i="1"/>
  <c r="AHA210" i="1"/>
  <c r="AGW259" i="1"/>
  <c r="AHL291" i="1"/>
  <c r="AGU307" i="1"/>
  <c r="AHG329" i="1"/>
  <c r="AGZ227" i="1"/>
  <c r="AHO322" i="1"/>
  <c r="AGR292" i="1"/>
  <c r="AGL405" i="1"/>
  <c r="AHL366" i="1"/>
  <c r="AGQ353" i="1"/>
  <c r="AGW402" i="1"/>
  <c r="AGR355" i="1"/>
  <c r="AHO461" i="1"/>
  <c r="AHO363" i="1"/>
  <c r="AGQ351" i="1"/>
  <c r="AGO465" i="1"/>
  <c r="AGZ456" i="1"/>
  <c r="AHM94" i="1"/>
  <c r="AHF323" i="1"/>
  <c r="AGU302" i="1"/>
  <c r="AHJ283" i="1"/>
  <c r="AGR252" i="1"/>
  <c r="AGO353" i="1"/>
  <c r="AHI307" i="1"/>
  <c r="AHL287" i="1"/>
  <c r="AHG314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2" i="1"/>
  <c r="AGO406" i="1"/>
  <c r="AHD444" i="1"/>
  <c r="AHJ354" i="1"/>
  <c r="AHL420" i="1"/>
  <c r="AHJ372" i="1"/>
  <c r="AGU405" i="1"/>
  <c r="AHI438" i="1"/>
  <c r="AGX382" i="1"/>
  <c r="AGN437" i="1"/>
  <c r="AHJ92" i="1"/>
  <c r="AHL49" i="1"/>
  <c r="AGW314" i="1"/>
  <c r="AHL389" i="1"/>
  <c r="AGZ426" i="1"/>
  <c r="AGX443" i="1"/>
  <c r="AHA410" i="1"/>
  <c r="AGN449" i="1"/>
  <c r="AGU473" i="1"/>
  <c r="AGX413" i="1"/>
  <c r="AHM447" i="1"/>
  <c r="AHL467" i="1"/>
  <c r="AHO73" i="1"/>
  <c r="AGQ357" i="1"/>
  <c r="AGL423" i="1"/>
  <c r="AGO436" i="1"/>
  <c r="AGL341" i="1"/>
  <c r="AGW459" i="1"/>
  <c r="AHJ349" i="1"/>
  <c r="AGW364" i="1"/>
  <c r="AHG400" i="1"/>
  <c r="AGW380" i="1"/>
  <c r="AGR403" i="1"/>
  <c r="AGR296" i="1"/>
  <c r="AGU237" i="1"/>
  <c r="AGU328" i="1"/>
  <c r="AGO333" i="1"/>
  <c r="AHD313" i="1"/>
  <c r="AHI320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1" i="1"/>
  <c r="AGZ405" i="1"/>
  <c r="AGL444" i="1"/>
  <c r="AGR413" i="1"/>
  <c r="AHG447" i="1"/>
  <c r="AHF467" i="1"/>
  <c r="AGO412" i="1"/>
  <c r="AGZ447" i="1"/>
  <c r="AGW33" i="1"/>
  <c r="AGL300" i="1"/>
  <c r="AHC321" i="1"/>
  <c r="AGL351" i="1"/>
  <c r="AHM365" i="1"/>
  <c r="AHF395" i="1"/>
  <c r="AGR341" i="1"/>
  <c r="AHC459" i="1"/>
  <c r="AHC35" i="1"/>
  <c r="AHD393" i="1"/>
  <c r="AHI407" i="1"/>
  <c r="AGU446" i="1"/>
  <c r="AHC470" i="1"/>
  <c r="AHA356" i="1"/>
  <c r="AHC422" i="1"/>
  <c r="AGZ435" i="1"/>
  <c r="AHO406" i="1"/>
  <c r="AHA440" i="1"/>
  <c r="AGO384" i="1"/>
  <c r="AHI43" i="1"/>
  <c r="AGX269" i="1"/>
  <c r="AHO338" i="1"/>
  <c r="AGQ271" i="1"/>
  <c r="AGW205" i="1"/>
  <c r="AHA229" i="1"/>
  <c r="AHG335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6" i="1"/>
  <c r="AHO440" i="1"/>
  <c r="AGL467" i="1"/>
  <c r="AGR353" i="1"/>
  <c r="AGZ365" i="1"/>
  <c r="AGZ397" i="1"/>
  <c r="AHL356" i="1"/>
  <c r="AHL379" i="1"/>
  <c r="AHC368" i="1"/>
  <c r="AHA381" i="1"/>
  <c r="AHO425" i="1"/>
  <c r="AGO468" i="1"/>
  <c r="AGU376" i="1"/>
  <c r="AHF435" i="1"/>
  <c r="AGQ402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31" i="1"/>
  <c r="AGN250" i="1"/>
  <c r="AGX267" i="1"/>
  <c r="AHA327" i="1"/>
  <c r="AGN343" i="1"/>
  <c r="AGW218" i="1"/>
  <c r="AGL263" i="1"/>
  <c r="AGL321" i="1"/>
  <c r="AGQ273" i="1"/>
  <c r="AHJ343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8" i="1"/>
  <c r="AHD219" i="1"/>
  <c r="AGZ264" i="1"/>
  <c r="AGZ322" i="1"/>
  <c r="AGO272" i="1"/>
  <c r="AGO334" i="1"/>
  <c r="AHF272" i="1"/>
  <c r="AGW306" i="1"/>
  <c r="AGN41" i="1"/>
  <c r="AGX54" i="1"/>
  <c r="AHG470" i="1"/>
  <c r="AHC449" i="1"/>
  <c r="AGL414" i="1"/>
  <c r="AGT400" i="1"/>
  <c r="AHG377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W284" i="1"/>
  <c r="AGX228" i="1"/>
  <c r="AHF248" i="1"/>
  <c r="AGR277" i="1"/>
  <c r="AGU298" i="1"/>
  <c r="AGU168" i="1"/>
  <c r="AGQ233" i="1"/>
  <c r="AHA291" i="1"/>
  <c r="AHM282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9" i="1"/>
  <c r="AGT218" i="1"/>
  <c r="AHO292" i="1"/>
  <c r="AHL281" i="1"/>
  <c r="AHJ306" i="1"/>
  <c r="AHM253" i="1"/>
  <c r="AGZ282" i="1"/>
  <c r="AGU82" i="1"/>
  <c r="AGW87" i="1"/>
  <c r="AGO339" i="1"/>
  <c r="AHA346" i="1"/>
  <c r="AGW433" i="1"/>
  <c r="AGT416" i="1"/>
  <c r="AHA467" i="1"/>
  <c r="AGN377" i="1"/>
  <c r="AHM364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5" i="1"/>
  <c r="AHO340" i="1"/>
  <c r="AHM347" i="1"/>
  <c r="AGW213" i="1"/>
  <c r="AGU336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9" i="1"/>
  <c r="AGT244" i="1"/>
  <c r="AGQ63" i="1"/>
  <c r="AGN67" i="1"/>
  <c r="AHA94" i="1"/>
  <c r="AHD402" i="1"/>
  <c r="AGX355" i="1"/>
  <c r="AHJ400" i="1"/>
  <c r="AHJ368" i="1"/>
  <c r="AGX377" i="1"/>
  <c r="AGO342" i="1"/>
  <c r="AHM456" i="1"/>
  <c r="AGO402" i="1"/>
  <c r="AGQ388" i="1"/>
  <c r="AHA341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8" i="1"/>
  <c r="AHI313" i="1"/>
  <c r="AHF281" i="1"/>
  <c r="AHD306" i="1"/>
  <c r="AGQ231" i="1"/>
  <c r="AGR251" i="1"/>
  <c r="AHM279" i="1"/>
  <c r="AHM300" i="1"/>
  <c r="AHJ221" i="1"/>
  <c r="AGW315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8" i="1"/>
  <c r="AGR307" i="1"/>
  <c r="AHO210" i="1"/>
  <c r="AHF252" i="1"/>
  <c r="AGR281" i="1"/>
  <c r="AGR302" i="1"/>
  <c r="AGU172" i="1"/>
  <c r="AGQ236" i="1"/>
  <c r="AHO220" i="1"/>
  <c r="AHA295" i="1"/>
  <c r="AHM286" i="1"/>
  <c r="AHI39" i="1"/>
  <c r="AHI443" i="1"/>
  <c r="AGN405" i="1"/>
  <c r="AGO391" i="1"/>
  <c r="AHO442" i="1"/>
  <c r="AHJ425" i="1"/>
  <c r="AGT389" i="1"/>
  <c r="AHC455" i="1"/>
  <c r="AGX437" i="1"/>
  <c r="AGX383" i="1"/>
  <c r="AGZ370" i="1"/>
  <c r="AHD430" i="1"/>
  <c r="AHG413" i="1"/>
  <c r="AGW41" i="1"/>
  <c r="AHC28" i="1"/>
  <c r="AHO445" i="1"/>
  <c r="AHG420" i="1"/>
  <c r="AHG369" i="1"/>
  <c r="AGX357" i="1"/>
  <c r="AGX473" i="1"/>
  <c r="AGW453" i="1"/>
  <c r="AHJ421" i="1"/>
  <c r="AHC384" i="1"/>
  <c r="AHJ370" i="1"/>
  <c r="AGZ402" i="1"/>
  <c r="AHD379" i="1"/>
  <c r="AGL342" i="1"/>
  <c r="AHM438" i="1"/>
  <c r="AGU384" i="1"/>
  <c r="AHA27" i="1"/>
  <c r="AHF23" i="1"/>
  <c r="AHG465" i="1"/>
  <c r="AGX464" i="1"/>
  <c r="AHG416" i="1"/>
  <c r="AGZ467" i="1"/>
  <c r="AHA447" i="1"/>
  <c r="AGL413" i="1"/>
  <c r="AHJ320" i="1"/>
  <c r="AGL443" i="1"/>
  <c r="AGN426" i="1"/>
  <c r="AGZ389" i="1"/>
  <c r="AHC460" i="1"/>
  <c r="AGN425" i="1"/>
  <c r="AGZ388" i="1"/>
  <c r="AHD436" i="1"/>
  <c r="AGL382" i="1"/>
  <c r="AHF447" i="1"/>
  <c r="AGU412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9" i="1"/>
  <c r="AGN308" i="1"/>
  <c r="AHD211" i="1"/>
  <c r="AHA253" i="1"/>
  <c r="AGN282" i="1"/>
  <c r="AGQ303" i="1"/>
  <c r="AGQ173" i="1"/>
  <c r="AHO236" i="1"/>
  <c r="AHD221" i="1"/>
  <c r="AGW296" i="1"/>
  <c r="AHI287" i="1"/>
  <c r="AGL451" i="1"/>
  <c r="AHO422" i="1"/>
  <c r="AHM356" i="1"/>
  <c r="AHG453" i="1"/>
  <c r="AGW421" i="1"/>
  <c r="AGW370" i="1"/>
  <c r="AGN358" i="1"/>
  <c r="AGR469" i="1"/>
  <c r="AHM378" i="1"/>
  <c r="AHD366" i="1"/>
  <c r="AGZ458" i="1"/>
  <c r="AHD440" i="1"/>
  <c r="AHC386" i="1"/>
  <c r="AHF11" i="1"/>
  <c r="AGR58" i="1"/>
  <c r="AHF466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9" i="1"/>
  <c r="AGT306" i="1"/>
  <c r="AHI328" i="1"/>
  <c r="AGW251" i="1"/>
  <c r="AHO282" i="1"/>
  <c r="AGW301" i="1"/>
  <c r="AHD322" i="1"/>
  <c r="AGO233" i="1"/>
  <c r="AGZ219" i="1"/>
  <c r="AHO314" i="1"/>
  <c r="AHJ290" i="1"/>
  <c r="AGQ332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3" i="1"/>
  <c r="AHM220" i="1"/>
  <c r="AGT316" i="1"/>
  <c r="AGU188" i="1"/>
  <c r="AHI289" i="1"/>
  <c r="AGZ309" i="1"/>
  <c r="AGN288" i="1"/>
  <c r="AHC308" i="1"/>
  <c r="AHO57" i="1"/>
  <c r="AHL475" i="1"/>
  <c r="AHC361" i="1"/>
  <c r="AHA397" i="1"/>
  <c r="AHO374" i="1"/>
  <c r="AGX451" i="1"/>
  <c r="AGT397" i="1"/>
  <c r="AGT365" i="1"/>
  <c r="AHL352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31" i="1"/>
  <c r="AHG341" i="1"/>
  <c r="AGU225" i="1"/>
  <c r="AHM266" i="1"/>
  <c r="AGN327" i="1"/>
  <c r="AHA313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4" i="1"/>
  <c r="AGW241" i="1"/>
  <c r="AHG234" i="1"/>
  <c r="AHA215" i="1"/>
  <c r="AHM259" i="1"/>
  <c r="AGT334" i="1"/>
  <c r="AGL272" i="1"/>
  <c r="AGQ16" i="1"/>
  <c r="AHL473" i="1"/>
  <c r="AHL360" i="1"/>
  <c r="AGQ346" i="1"/>
  <c r="AGU374" i="1"/>
  <c r="AGL362" i="1"/>
  <c r="AGU414" i="1"/>
  <c r="AHA399" i="1"/>
  <c r="AHC377" i="1"/>
  <c r="AGQ340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5" i="1"/>
  <c r="AGZ318" i="1"/>
  <c r="AGO268" i="1"/>
  <c r="AHF268" i="1"/>
  <c r="AHD302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31" i="1"/>
  <c r="AGX202" i="1"/>
  <c r="AGT250" i="1"/>
  <c r="AHD267" i="1"/>
  <c r="AHG327" i="1"/>
  <c r="AGT343" i="1"/>
  <c r="AGT97" i="1"/>
  <c r="AHM453" i="1"/>
  <c r="AHC421" i="1"/>
  <c r="AHC370" i="1"/>
  <c r="AGT358" i="1"/>
  <c r="AGT474" i="1"/>
  <c r="AGL454" i="1"/>
  <c r="AHF422" i="1"/>
  <c r="AGR385" i="1"/>
  <c r="AHF371" i="1"/>
  <c r="AGQ404" i="1"/>
  <c r="AGW351" i="1"/>
  <c r="AHJ342" i="1"/>
  <c r="AHI458" i="1"/>
  <c r="AHI439" i="1"/>
  <c r="AGQ385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4" i="1"/>
  <c r="AHJ227" i="1"/>
  <c r="AGZ269" i="1"/>
  <c r="AHI329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5" i="1"/>
  <c r="AGU229" i="1"/>
  <c r="AGQ205" i="1"/>
  <c r="AHM270" i="1"/>
  <c r="AHI338" i="1"/>
  <c r="AHL243" i="1"/>
  <c r="AGT237" i="1"/>
  <c r="AHL266" i="1"/>
  <c r="AGL319" i="1"/>
  <c r="AHJ42" i="1"/>
  <c r="AHD50" i="1"/>
  <c r="AGR74" i="1"/>
  <c r="AHG461" i="1"/>
  <c r="AHJ427" i="1"/>
  <c r="AGO388" i="1"/>
  <c r="AHL427" i="1"/>
  <c r="AHO410" i="1"/>
  <c r="AHF468" i="1"/>
  <c r="AGZ439" i="1"/>
  <c r="AHA404" i="1"/>
  <c r="AHC474" i="1"/>
  <c r="AGU450" i="1"/>
  <c r="AHI411" i="1"/>
  <c r="AHJ447" i="1"/>
  <c r="AGL96" i="1"/>
  <c r="AHG438" i="1"/>
  <c r="AGL383" i="1"/>
  <c r="AGN370" i="1"/>
  <c r="AGL436" i="1"/>
  <c r="AHC381" i="1"/>
  <c r="AHC358" i="1"/>
  <c r="AGQ399" i="1"/>
  <c r="AGQ367" i="1"/>
  <c r="AHA470" i="1"/>
  <c r="AGZ442" i="1"/>
  <c r="AGQ408" i="1"/>
  <c r="AHD18" i="1"/>
  <c r="AGR416" i="1"/>
  <c r="AGW431" i="1"/>
  <c r="AHI394" i="1"/>
  <c r="AHC376" i="1"/>
  <c r="AGN341" i="1"/>
  <c r="AGX291" i="1"/>
  <c r="AGT11" i="1"/>
  <c r="AGO428" i="1"/>
  <c r="AGL411" i="1"/>
  <c r="AHM444" i="1"/>
  <c r="AHC409" i="1"/>
  <c r="AGU466" i="1"/>
  <c r="AHA457" i="1"/>
  <c r="AHJ405" i="1"/>
  <c r="AHG449" i="1"/>
  <c r="AHI432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5" i="1"/>
  <c r="AGQ230" i="1"/>
  <c r="AHO205" i="1"/>
  <c r="AHI271" i="1"/>
  <c r="AGX339" i="1"/>
  <c r="AHG244" i="1"/>
  <c r="AGO238" i="1"/>
  <c r="AHG267" i="1"/>
  <c r="AHJ319" i="1"/>
  <c r="AGR306" i="1"/>
  <c r="AHD384" i="1"/>
  <c r="AGT357" i="1"/>
  <c r="AHI455" i="1"/>
  <c r="AHD437" i="1"/>
  <c r="AHD383" i="1"/>
  <c r="AHF370" i="1"/>
  <c r="AGR401" i="1"/>
  <c r="AGX379" i="1"/>
  <c r="AHJ442" i="1"/>
  <c r="AGZ407" i="1"/>
  <c r="AGQ61" i="1"/>
  <c r="AGR474" i="1"/>
  <c r="AHJ416" i="1"/>
  <c r="AHM449" i="1"/>
  <c r="AHO432" i="1"/>
  <c r="AHI461" i="1"/>
  <c r="AHI363" i="1"/>
  <c r="AHM350" i="1"/>
  <c r="AHF320" i="1"/>
  <c r="AHC43" i="1"/>
  <c r="AGQ79" i="1"/>
  <c r="AHC462" i="1"/>
  <c r="AHF428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3" i="1"/>
  <c r="AHF214" i="1"/>
  <c r="AGO259" i="1"/>
  <c r="AGX333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4" i="1"/>
  <c r="AHF228" i="1"/>
  <c r="AHA204" i="1"/>
  <c r="AGU270" i="1"/>
  <c r="AGQ338" i="1"/>
  <c r="AHI268" i="1"/>
  <c r="AGN454" i="1"/>
  <c r="AHA418" i="1"/>
  <c r="AGU382" i="1"/>
  <c r="AHM354" i="1"/>
  <c r="AGT453" i="1"/>
  <c r="AGU435" i="1"/>
  <c r="AGU381" i="1"/>
  <c r="AGW368" i="1"/>
  <c r="AHL398" i="1"/>
  <c r="AHM376" i="1"/>
  <c r="AHM470" i="1"/>
  <c r="AGL440" i="1"/>
  <c r="AGQ405" i="1"/>
  <c r="AHF302" i="1"/>
  <c r="AGW107" i="1"/>
  <c r="AHI464" i="1"/>
  <c r="AGT456" i="1"/>
  <c r="AHL423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80" i="1"/>
  <c r="AHD298" i="1"/>
  <c r="AGO320" i="1"/>
  <c r="AHF241" i="1"/>
  <c r="AGL288" i="1"/>
  <c r="AGQ313" i="1"/>
  <c r="AHJ215" i="1"/>
  <c r="AHG257" i="1"/>
  <c r="AGT286" i="1"/>
  <c r="AGU305" i="1"/>
  <c r="AGW228" i="1"/>
  <c r="AGQ281" i="1"/>
  <c r="AGW323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3" i="1"/>
  <c r="AGL259" i="1"/>
  <c r="AHG287" i="1"/>
  <c r="AHI306" i="1"/>
  <c r="AHD178" i="1"/>
  <c r="AGU227" i="1"/>
  <c r="AGO280" i="1"/>
  <c r="AHJ301" i="1"/>
  <c r="AHC278" i="1"/>
  <c r="AHI297" i="1"/>
  <c r="AGU343" i="1"/>
  <c r="AGO46" i="1"/>
  <c r="AHD473" i="1"/>
  <c r="AHC453" i="1"/>
  <c r="AGN422" i="1"/>
  <c r="AHI384" i="1"/>
  <c r="AGN371" i="1"/>
  <c r="AHF454" i="1"/>
  <c r="AGQ419" i="1"/>
  <c r="AHM382" i="1"/>
  <c r="AHC355" i="1"/>
  <c r="AHA400" i="1"/>
  <c r="AGQ364" i="1"/>
  <c r="AHD349" i="1"/>
  <c r="AGW441" i="1"/>
  <c r="AGR407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Z285" i="1"/>
  <c r="AGX310" i="1"/>
  <c r="AHF259" i="1"/>
  <c r="AHA278" i="1"/>
  <c r="AHO227" i="1"/>
  <c r="AGN248" i="1"/>
  <c r="AHF297" i="1"/>
  <c r="AHF218" i="1"/>
  <c r="AHA310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L285" i="1"/>
  <c r="AGT229" i="1"/>
  <c r="AHA249" i="1"/>
  <c r="AGN278" i="1"/>
  <c r="AGQ299" i="1"/>
  <c r="AGQ169" i="1"/>
  <c r="AHO233" i="1"/>
  <c r="AHD217" i="1"/>
  <c r="AGW292" i="1"/>
  <c r="AHI283" i="1"/>
  <c r="AGZ11" i="1"/>
  <c r="AGL471" i="1"/>
  <c r="AHM446" i="1"/>
  <c r="AGR408" i="1"/>
  <c r="AGT394" i="1"/>
  <c r="AGQ446" i="1"/>
  <c r="AGL429" i="1"/>
  <c r="AGX392" i="1"/>
  <c r="AHF458" i="1"/>
  <c r="AHM440" i="1"/>
  <c r="AHI386" i="1"/>
  <c r="AHO433" i="1"/>
  <c r="AHL416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6" i="1"/>
  <c r="AHG306" i="1"/>
  <c r="AHJ351" i="1"/>
  <c r="AGO227" i="1"/>
  <c r="AHL279" i="1"/>
  <c r="AHD301" i="1"/>
  <c r="AHJ261" i="1"/>
  <c r="AGR244" i="1"/>
  <c r="AHF291" i="1"/>
  <c r="AHF315" i="1"/>
  <c r="AHM292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GT284" i="1"/>
  <c r="AHG302" i="1"/>
  <c r="AGO324" i="1"/>
  <c r="AGU263" i="1"/>
  <c r="AHF245" i="1"/>
  <c r="AGU277" i="1"/>
  <c r="AHF295" i="1"/>
  <c r="AGQ317" i="1"/>
  <c r="AGT290" i="1"/>
  <c r="AGU309" i="1"/>
  <c r="AGQ285" i="1"/>
  <c r="AHM327" i="1"/>
  <c r="AGQ90" i="1"/>
  <c r="AGN26" i="1"/>
  <c r="AGL22" i="1"/>
  <c r="AGR468" i="1"/>
  <c r="AHA466" i="1"/>
  <c r="AGQ469" i="1"/>
  <c r="AGL449" i="1"/>
  <c r="AHF414" i="1"/>
  <c r="AHO397" i="1"/>
  <c r="AGX361" i="1"/>
  <c r="AHF101" i="1"/>
  <c r="AGX114" i="1"/>
  <c r="AHI459" i="1"/>
  <c r="AGN439" i="1"/>
  <c r="AGX390" i="1"/>
  <c r="AGR430" i="1"/>
  <c r="AGU413" i="1"/>
  <c r="AGR442" i="1"/>
  <c r="AHJ406" i="1"/>
  <c r="AGO414" i="1"/>
  <c r="AHJ17" i="1"/>
  <c r="AHJ402" i="1"/>
  <c r="AGN366" i="1"/>
  <c r="AHL351" i="1"/>
  <c r="AGX401" i="1"/>
  <c r="AHF379" i="1"/>
  <c r="AGQ461" i="1"/>
  <c r="AGQ363" i="1"/>
  <c r="AGU350" i="1"/>
  <c r="AHD455" i="1"/>
  <c r="AGT423" i="1"/>
  <c r="AGT372" i="1"/>
  <c r="AGO11" i="1"/>
  <c r="AHI466" i="1"/>
  <c r="AGL474" i="1"/>
  <c r="AHI474" i="1"/>
  <c r="AHA450" i="1"/>
  <c r="AHO411" i="1"/>
  <c r="AGZ461" i="1"/>
  <c r="AGL397" i="1"/>
  <c r="AGN375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O285" i="1"/>
  <c r="AGZ303" i="1"/>
  <c r="AHM324" i="1"/>
  <c r="AGQ264" i="1"/>
  <c r="AHA246" i="1"/>
  <c r="AGQ278" i="1"/>
  <c r="AHA296" i="1"/>
  <c r="AHO317" i="1"/>
  <c r="AGO292" i="1"/>
  <c r="AGQ310" i="1"/>
  <c r="AHO285" i="1"/>
  <c r="AHF328" i="1"/>
  <c r="AHG12" i="1"/>
  <c r="AHF392" i="1"/>
  <c r="AHO430" i="1"/>
  <c r="AGN391" i="1"/>
  <c r="AGL426" i="1"/>
  <c r="AGO409" i="1"/>
  <c r="AGO472" i="1"/>
  <c r="AHD380" i="1"/>
  <c r="AGT353" i="1"/>
  <c r="AGW404" i="1"/>
  <c r="AHF366" i="1"/>
  <c r="AHI352" i="1"/>
  <c r="AHF461" i="1"/>
  <c r="AGR397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Q279" i="1"/>
  <c r="AGW253" i="1"/>
  <c r="AGL299" i="1"/>
  <c r="AGZ221" i="1"/>
  <c r="AHL261" i="1"/>
  <c r="AHG241" i="1"/>
  <c r="AGW291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9" i="1"/>
  <c r="AHM222" i="1"/>
  <c r="AGW263" i="1"/>
  <c r="AGL243" i="1"/>
  <c r="AHD292" i="1"/>
  <c r="AGT277" i="1"/>
  <c r="AGQ17" i="1"/>
  <c r="AHG414" i="1"/>
  <c r="AHF429" i="1"/>
  <c r="AGO393" i="1"/>
  <c r="AHL374" i="1"/>
  <c r="AHC339" i="1"/>
  <c r="AHD9" i="1"/>
  <c r="AGU470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9" i="1"/>
  <c r="AHA254" i="1"/>
  <c r="AGQ286" i="1"/>
  <c r="AHO325" i="1"/>
  <c r="AGT235" i="1"/>
  <c r="AHD222" i="1"/>
  <c r="AGQ318" i="1"/>
  <c r="AHO336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6" i="1"/>
  <c r="AHG236" i="1"/>
  <c r="AGO224" i="1"/>
  <c r="AHO261" i="1"/>
  <c r="AGX319" i="1"/>
  <c r="AHC191" i="1"/>
  <c r="AHD312" i="1"/>
  <c r="AGQ293" i="1"/>
  <c r="AHC312" i="1"/>
  <c r="AGU64" i="1"/>
  <c r="AHG472" i="1"/>
  <c r="AGW415" i="1"/>
  <c r="AGT448" i="1"/>
  <c r="AGU431" i="1"/>
  <c r="AHG394" i="1"/>
  <c r="AGO460" i="1"/>
  <c r="AGO362" i="1"/>
  <c r="AGT349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3" i="1"/>
  <c r="AHO301" i="1"/>
  <c r="AGT323" i="1"/>
  <c r="AGZ262" i="1"/>
  <c r="AHJ244" i="1"/>
  <c r="AGX294" i="1"/>
  <c r="AGU316" i="1"/>
  <c r="AGX289" i="1"/>
  <c r="AGZ308" i="1"/>
  <c r="AHA231" i="1"/>
  <c r="AGU284" i="1"/>
  <c r="AGO327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6" i="1"/>
  <c r="AGZ291" i="1"/>
  <c r="AHM309" i="1"/>
  <c r="AHO181" i="1"/>
  <c r="AGZ230" i="1"/>
  <c r="AGT283" i="1"/>
  <c r="AGO348" i="1"/>
  <c r="AHG281" i="1"/>
  <c r="AHI301" i="1"/>
  <c r="AGT49" i="1"/>
  <c r="AGZ470" i="1"/>
  <c r="AHL418" i="1"/>
  <c r="AHO380" i="1"/>
  <c r="AHL367" i="1"/>
  <c r="AHI379" i="1"/>
  <c r="AGR352" i="1"/>
  <c r="AGW397" i="1"/>
  <c r="AHO360" i="1"/>
  <c r="AGZ346" i="1"/>
  <c r="AHA437" i="1"/>
  <c r="AGN404" i="1"/>
  <c r="AHI371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9" i="1"/>
  <c r="AGX312" i="1"/>
  <c r="AGR208" i="1"/>
  <c r="AGN257" i="1"/>
  <c r="AHF288" i="1"/>
  <c r="AGL305" i="1"/>
  <c r="AGX327" i="1"/>
  <c r="AHD327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13" i="1"/>
  <c r="AHL332" i="1"/>
  <c r="AHF209" i="1"/>
  <c r="AHA258" i="1"/>
  <c r="AGQ290" i="1"/>
  <c r="AGZ306" i="1"/>
  <c r="AHO328" i="1"/>
  <c r="AGT239" i="1"/>
  <c r="AHD226" i="1"/>
  <c r="AHA264" i="1"/>
  <c r="AGQ322" i="1"/>
  <c r="AHD115" i="1"/>
  <c r="AGX10" i="1"/>
  <c r="AHI440" i="1"/>
  <c r="AGL407" i="1"/>
  <c r="AGR472" i="1"/>
  <c r="AHC440" i="1"/>
  <c r="AHC405" i="1"/>
  <c r="AHA453" i="1"/>
  <c r="AGQ421" i="1"/>
  <c r="AGQ370" i="1"/>
  <c r="AHJ357" i="1"/>
  <c r="AHG445" i="1"/>
  <c r="AHI428" i="1"/>
  <c r="AGL392" i="1"/>
  <c r="AHG15" i="1"/>
  <c r="AGX461" i="1"/>
  <c r="AGN85" i="1"/>
  <c r="AGX426" i="1"/>
  <c r="AHG401" i="1"/>
  <c r="AHC380" i="1"/>
  <c r="AGL400" i="1"/>
  <c r="AGL368" i="1"/>
  <c r="AHI376" i="1"/>
  <c r="AGT341" i="1"/>
  <c r="AGO456" i="1"/>
  <c r="AHA425" i="1"/>
  <c r="AGU387" i="1"/>
  <c r="AHI28" i="1"/>
  <c r="AGW450" i="1"/>
  <c r="AGR433" i="1"/>
  <c r="AGR432" i="1"/>
  <c r="AHD395" i="1"/>
  <c r="AHO462" i="1"/>
  <c r="AGO429" i="1"/>
  <c r="AGW389" i="1"/>
  <c r="AHJ468" i="1"/>
  <c r="AGN315" i="1"/>
  <c r="AGR40" i="1"/>
  <c r="AHG72" i="1"/>
  <c r="AHJ431" i="1"/>
  <c r="AGO392" i="1"/>
  <c r="AHL431" i="1"/>
  <c r="AHO414" i="1"/>
  <c r="AHL443" i="1"/>
  <c r="AHA408" i="1"/>
  <c r="AHI415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5" i="1"/>
  <c r="AGN305" i="1"/>
  <c r="AGL350" i="1"/>
  <c r="AGX225" i="1"/>
  <c r="AGR278" i="1"/>
  <c r="AGN300" i="1"/>
  <c r="AHG242" i="1"/>
  <c r="AGN289" i="1"/>
  <c r="AGL314" i="1"/>
  <c r="AHD289" i="1"/>
  <c r="AHM301" i="1"/>
  <c r="AGT390" i="1"/>
  <c r="AGQ442" i="1"/>
  <c r="AHG425" i="1"/>
  <c r="AGX388" i="1"/>
  <c r="AHG454" i="1"/>
  <c r="AHI436" i="1"/>
  <c r="AHI382" i="1"/>
  <c r="AHD369" i="1"/>
  <c r="AHO429" i="1"/>
  <c r="AGL267" i="1"/>
  <c r="AGX266" i="1"/>
  <c r="AGT336" i="1"/>
  <c r="AHO316" i="1"/>
  <c r="AHM323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8" i="1"/>
  <c r="AHG381" i="1"/>
  <c r="AHG435" i="1"/>
  <c r="AHF453" i="1"/>
  <c r="AHO361" i="1"/>
  <c r="AGO374" i="1"/>
  <c r="AHI350" i="1"/>
  <c r="AHA365" i="1"/>
  <c r="AGW343" i="1"/>
  <c r="AHF378" i="1"/>
  <c r="AGQ418" i="1"/>
  <c r="AHG32" i="1"/>
  <c r="AHC305" i="1"/>
  <c r="AHO409" i="1"/>
  <c r="AGW445" i="1"/>
  <c r="AHF356" i="1"/>
  <c r="AGR405" i="1"/>
  <c r="AGQ386" i="1"/>
  <c r="AGO440" i="1"/>
  <c r="AGN458" i="1"/>
  <c r="AGQ387" i="1"/>
  <c r="AGW423" i="1"/>
  <c r="AHF440" i="1"/>
  <c r="AGO364" i="1"/>
  <c r="AGR376" i="1"/>
  <c r="AGX415" i="1"/>
  <c r="AHA432" i="1"/>
  <c r="AGT338" i="1"/>
  <c r="AHJ272" i="1"/>
  <c r="AGO335" i="1"/>
  <c r="AHC235" i="1"/>
  <c r="AGL242" i="1"/>
  <c r="AHO294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1" i="1"/>
  <c r="AGU428" i="1"/>
  <c r="AGU355" i="1"/>
  <c r="AGQ368" i="1"/>
  <c r="AGO381" i="1"/>
  <c r="AGO435" i="1"/>
  <c r="AGN453" i="1"/>
  <c r="AHM386" i="1"/>
  <c r="AGQ423" i="1"/>
  <c r="AGZ440" i="1"/>
  <c r="AHI388" i="1"/>
  <c r="AHG402" i="1"/>
  <c r="AHC457" i="1"/>
  <c r="AGO42" i="1"/>
  <c r="AHL290" i="1"/>
  <c r="AGX416" i="1"/>
  <c r="AGW409" i="1"/>
  <c r="AHG444" i="1"/>
  <c r="AHD415" i="1"/>
  <c r="AHG432" i="1"/>
  <c r="AHM392" i="1"/>
  <c r="AHF432" i="1"/>
  <c r="AHG64" i="1"/>
  <c r="AHC39" i="1"/>
  <c r="AGT370" i="1"/>
  <c r="AGR383" i="1"/>
  <c r="AGR437" i="1"/>
  <c r="AGW455" i="1"/>
  <c r="AGZ363" i="1"/>
  <c r="AHI375" i="1"/>
  <c r="AHF352" i="1"/>
  <c r="AGL367" i="1"/>
  <c r="AGL418" i="1"/>
  <c r="AHJ344" i="1"/>
  <c r="AHI353" i="1"/>
  <c r="AHD419" i="1"/>
  <c r="AHA441" i="1"/>
  <c r="AHJ331" i="1"/>
  <c r="AGQ280" i="1"/>
  <c r="AGX251" i="1"/>
  <c r="AHC279" i="1"/>
  <c r="AGX297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0" i="1"/>
  <c r="AGT466" i="1"/>
  <c r="AHD340" i="1"/>
  <c r="AGQ376" i="1"/>
  <c r="AHL349" i="1"/>
  <c r="AHG362" i="1"/>
  <c r="AHG16" i="1"/>
  <c r="AHA333" i="1"/>
  <c r="AHL408" i="1"/>
  <c r="AGQ448" i="1"/>
  <c r="AHD365" i="1"/>
  <c r="AGQ403" i="1"/>
  <c r="AHD435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5" i="1"/>
  <c r="AHL235" i="1"/>
  <c r="AGT223" i="1"/>
  <c r="AGQ261" i="1"/>
  <c r="AHI318" i="1"/>
  <c r="AHD190" i="1"/>
  <c r="AHO311" i="1"/>
  <c r="AHI290" i="1"/>
  <c r="AHG311" i="1"/>
  <c r="AGQ354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0" i="1"/>
  <c r="AGT313" i="1"/>
  <c r="AGN209" i="1"/>
  <c r="AHL257" i="1"/>
  <c r="AHA289" i="1"/>
  <c r="AHJ305" i="1"/>
  <c r="AGW328" i="1"/>
  <c r="AGU329" i="1"/>
  <c r="AHL125" i="1"/>
  <c r="AHF10" i="1"/>
  <c r="AHM400" i="1"/>
  <c r="AHC364" i="1"/>
  <c r="AGN350" i="1"/>
  <c r="AHM399" i="1"/>
  <c r="AHO377" i="1"/>
  <c r="AGZ459" i="1"/>
  <c r="AGZ361" i="1"/>
  <c r="AHD348" i="1"/>
  <c r="AGQ454" i="1"/>
  <c r="AHI421" i="1"/>
  <c r="AHI370" i="1"/>
  <c r="AGZ358" i="1"/>
  <c r="AGR326" i="1"/>
  <c r="AGT53" i="1"/>
  <c r="AHO472" i="1"/>
  <c r="AGR421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6" i="1"/>
  <c r="AHF243" i="1"/>
  <c r="AGN237" i="1"/>
  <c r="AHF266" i="1"/>
  <c r="AHI336" i="1"/>
  <c r="AHA274" i="1"/>
  <c r="AHG291" i="1"/>
  <c r="AHC378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52" i="1"/>
  <c r="AHJ231" i="1"/>
  <c r="AHF207" i="1"/>
  <c r="AGZ273" i="1"/>
  <c r="AGU341" i="1"/>
  <c r="AHM271" i="1"/>
  <c r="AGQ349" i="1"/>
  <c r="AGQ379" i="1"/>
  <c r="AHI351" i="1"/>
  <c r="AHD401" i="1"/>
  <c r="AGL365" i="1"/>
  <c r="AHF350" i="1"/>
  <c r="AGL460" i="1"/>
  <c r="AHJ341" i="1"/>
  <c r="AHD464" i="1"/>
  <c r="AHM436" i="1"/>
  <c r="AHJ423" i="1"/>
  <c r="AHO357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33" i="1"/>
  <c r="AGR205" i="1"/>
  <c r="AHI252" i="1"/>
  <c r="AGQ270" i="1"/>
  <c r="AGW333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5" i="1"/>
  <c r="AGN254" i="1"/>
  <c r="AGX271" i="1"/>
  <c r="AGW222" i="1"/>
  <c r="AGL325" i="1"/>
  <c r="AGW442" i="1"/>
  <c r="AGR425" i="1"/>
  <c r="AHD388" i="1"/>
  <c r="AHG459" i="1"/>
  <c r="AGR424" i="1"/>
  <c r="AHD387" i="1"/>
  <c r="AHO435" i="1"/>
  <c r="AGW381" i="1"/>
  <c r="AGW358" i="1"/>
  <c r="AHJ446" i="1"/>
  <c r="AGZ411" i="1"/>
  <c r="AGN307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41" i="1"/>
  <c r="AGR246" i="1"/>
  <c r="AHI239" i="1"/>
  <c r="AGR269" i="1"/>
  <c r="AGN292" i="1"/>
  <c r="AGW322" i="1"/>
  <c r="AHO59" i="1"/>
  <c r="AHA139" i="1"/>
  <c r="AGL74" i="1"/>
  <c r="AGU111" i="1"/>
  <c r="AHJ113" i="1"/>
  <c r="AHD241" i="1"/>
  <c r="AGO89" i="1"/>
  <c r="AGQ44" i="1"/>
  <c r="AGN186" i="1"/>
  <c r="AHC300" i="1"/>
  <c r="AHF247" i="1"/>
  <c r="AHF270" i="1"/>
  <c r="AHA293" i="1"/>
  <c r="AHC296" i="1"/>
  <c r="AGR43" i="1"/>
  <c r="AGZ10" i="1"/>
  <c r="AHO449" i="1"/>
  <c r="AGX414" i="1"/>
  <c r="AGL470" i="1"/>
  <c r="AGN450" i="1"/>
  <c r="AHG415" i="1"/>
  <c r="AHI470" i="1"/>
  <c r="AHA446" i="1"/>
  <c r="AHO407" i="1"/>
  <c r="AHJ393" i="1"/>
  <c r="AHI348" i="1"/>
  <c r="AHC51" i="1"/>
  <c r="AHG56" i="1"/>
  <c r="AHA409" i="1"/>
  <c r="AGT443" i="1"/>
  <c r="AHL407" i="1"/>
  <c r="AGR464" i="1"/>
  <c r="AHJ455" i="1"/>
  <c r="AGZ423" i="1"/>
  <c r="AGZ372" i="1"/>
  <c r="AGN448" i="1"/>
  <c r="AGO431" i="1"/>
  <c r="AHA394" i="1"/>
  <c r="AHL63" i="1"/>
  <c r="AHJ104" i="1"/>
  <c r="AGO462" i="1"/>
  <c r="AHD397" i="1"/>
  <c r="AHF375" i="1"/>
  <c r="AHM343" i="1"/>
  <c r="AGL462" i="1"/>
  <c r="AGL364" i="1"/>
  <c r="AGX351" i="1"/>
  <c r="AHJ472" i="1"/>
  <c r="AGW472" i="1"/>
  <c r="AHI420" i="1"/>
  <c r="AGU383" i="1"/>
  <c r="AHI369" i="1"/>
  <c r="AGQ329" i="1"/>
  <c r="AGQ69" i="1"/>
  <c r="AGR470" i="1"/>
  <c r="AGT450" i="1"/>
  <c r="AHM415" i="1"/>
  <c r="AHD475" i="1"/>
  <c r="AHC451" i="1"/>
  <c r="AHJ412" i="1"/>
  <c r="AHM445" i="1"/>
  <c r="AHO428" i="1"/>
  <c r="AGR392" i="1"/>
  <c r="AGT103" i="1"/>
  <c r="AGW140" i="1"/>
  <c r="AHJ74" i="1"/>
  <c r="AGN112" i="1"/>
  <c r="AHI114" i="1"/>
  <c r="AGU243" i="1"/>
  <c r="AHM89" i="1"/>
  <c r="AHO44" i="1"/>
  <c r="AHL186" i="1"/>
  <c r="AGU301" i="1"/>
  <c r="AHA248" i="1"/>
  <c r="AHA271" i="1"/>
  <c r="AGW294" i="1"/>
  <c r="AGN298" i="1"/>
  <c r="AGN326" i="1"/>
  <c r="AHA16" i="1"/>
  <c r="AHL435" i="1"/>
  <c r="AGT387" i="1"/>
  <c r="AGN427" i="1"/>
  <c r="AGQ410" i="1"/>
  <c r="AHO466" i="1"/>
  <c r="AHD438" i="1"/>
  <c r="AHF403" i="1"/>
  <c r="AHG473" i="1"/>
  <c r="AGZ449" i="1"/>
  <c r="AHM410" i="1"/>
  <c r="AGL9" i="1"/>
  <c r="AGT399" i="1"/>
  <c r="AHL362" i="1"/>
  <c r="AHC348" i="1"/>
  <c r="AHG462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9" i="1"/>
  <c r="AHI233" i="1"/>
  <c r="AGX217" i="1"/>
  <c r="AGQ292" i="1"/>
  <c r="AGN281" i="1"/>
  <c r="AGL306" i="1"/>
  <c r="AGO253" i="1"/>
  <c r="AHD281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9" i="1"/>
  <c r="AGX314" i="1"/>
  <c r="AHA282" i="1"/>
  <c r="AGZ307" i="1"/>
  <c r="AHO231" i="1"/>
  <c r="AGN252" i="1"/>
  <c r="AHI280" i="1"/>
  <c r="AHF301" i="1"/>
  <c r="AHF222" i="1"/>
  <c r="AGL316" i="1"/>
  <c r="AGL73" i="1"/>
  <c r="AHO35" i="1"/>
  <c r="AGZ420" i="1"/>
  <c r="AGX354" i="1"/>
  <c r="AHJ418" i="1"/>
  <c r="AHJ367" i="1"/>
  <c r="AHD353" i="1"/>
  <c r="AGX376" i="1"/>
  <c r="AGU364" i="1"/>
  <c r="AGL456" i="1"/>
  <c r="AGN438" i="1"/>
  <c r="AGN384" i="1"/>
  <c r="AGO371" i="1"/>
  <c r="AGZ81" i="1"/>
  <c r="AHF89" i="1"/>
  <c r="AHC435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5" i="1"/>
  <c r="AGZ339" i="1"/>
  <c r="AHM318" i="1"/>
  <c r="AHG214" i="1"/>
  <c r="AHA311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9" i="1"/>
  <c r="AHO312" i="1"/>
  <c r="AGT332" i="1"/>
  <c r="AHC327" i="1"/>
  <c r="AGZ236" i="1"/>
  <c r="AHC295" i="1"/>
  <c r="AHI21" i="1"/>
  <c r="AHD44" i="1"/>
  <c r="AGR400" i="1"/>
  <c r="AGR368" i="1"/>
  <c r="AGO421" i="1"/>
  <c r="AGN355" i="1"/>
  <c r="AHD363" i="1"/>
  <c r="AHL348" i="1"/>
  <c r="AGX457" i="1"/>
  <c r="AHL421" i="1"/>
  <c r="AHF385" i="1"/>
  <c r="AGU358" i="1"/>
  <c r="AGU348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6" i="1"/>
  <c r="AHC289" i="1"/>
  <c r="AGT309" i="1"/>
  <c r="AHL253" i="1"/>
  <c r="AHA285" i="1"/>
  <c r="AHL303" i="1"/>
  <c r="AGW325" i="1"/>
  <c r="AGR262" i="1"/>
  <c r="AGR322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10" i="1"/>
  <c r="AGW255" i="1"/>
  <c r="AHO286" i="1"/>
  <c r="AHD326" i="1"/>
  <c r="AGO236" i="1"/>
  <c r="AGZ223" i="1"/>
  <c r="AGW261" i="1"/>
  <c r="AHO318" i="1"/>
  <c r="AGU109" i="1"/>
  <c r="AGW13" i="1"/>
  <c r="AGT427" i="1"/>
  <c r="AGW410" i="1"/>
  <c r="AGO444" i="1"/>
  <c r="AHG408" i="1"/>
  <c r="AGX465" i="1"/>
  <c r="AHF456" i="1"/>
  <c r="AHC424" i="1"/>
  <c r="AHL448" i="1"/>
  <c r="AHM431" i="1"/>
  <c r="AGW395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31" i="1"/>
  <c r="AGW327" i="1"/>
  <c r="AGT195" i="1"/>
  <c r="AGO243" i="1"/>
  <c r="AGZ321" i="1"/>
  <c r="AHC324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8" i="1"/>
  <c r="AHM344" i="1"/>
  <c r="AHC244" i="1"/>
  <c r="AGR235" i="1"/>
  <c r="AHM322" i="1"/>
  <c r="AHA315" i="1"/>
  <c r="AHO334" i="1"/>
  <c r="AGZ267" i="1"/>
  <c r="AGT30" i="1"/>
  <c r="AHJ451" i="1"/>
  <c r="AHL433" i="1"/>
  <c r="AHI430" i="1"/>
  <c r="AHJ390" i="1"/>
  <c r="AHA474" i="1"/>
  <c r="AGO361" i="1"/>
  <c r="AGW346" i="1"/>
  <c r="AHG316" i="1"/>
  <c r="AGU72" i="1"/>
  <c r="AGN475" i="1"/>
  <c r="AGX393" i="1"/>
  <c r="AGU445" i="1"/>
  <c r="AGW428" i="1"/>
  <c r="AHI391" i="1"/>
  <c r="AHL457" i="1"/>
  <c r="AHO439" i="1"/>
  <c r="AHM385" i="1"/>
  <c r="AHO372" i="1"/>
  <c r="AGQ433" i="1"/>
  <c r="AGN416" i="1"/>
  <c r="AGX110" i="1"/>
  <c r="AHG365" i="1"/>
  <c r="AHO350" i="1"/>
  <c r="AGX469" i="1"/>
  <c r="AGL379" i="1"/>
  <c r="AHJ366" i="1"/>
  <c r="AGQ398" i="1"/>
  <c r="AGX375" i="1"/>
  <c r="AGL338" i="1"/>
  <c r="AGU380" i="1"/>
  <c r="AGU357" i="1"/>
  <c r="AGU300" i="1"/>
  <c r="AGR78" i="1"/>
  <c r="AHL395" i="1"/>
  <c r="AHJ430" i="1"/>
  <c r="AHM413" i="1"/>
  <c r="AHG374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9" i="1"/>
  <c r="AGR245" i="1"/>
  <c r="AGN236" i="1"/>
  <c r="AHI323" i="1"/>
  <c r="AGW316" i="1"/>
  <c r="AHD335" i="1"/>
  <c r="AGU268" i="1"/>
  <c r="AGT414" i="1"/>
  <c r="AHO470" i="1"/>
  <c r="AHG446" i="1"/>
  <c r="AGL408" i="1"/>
  <c r="AGN394" i="1"/>
  <c r="AGO441" i="1"/>
  <c r="AHI423" i="1"/>
  <c r="AHC387" i="1"/>
  <c r="AHG433" i="1"/>
  <c r="AHO393" i="1"/>
  <c r="AHL10" i="1"/>
  <c r="AHO418" i="1"/>
  <c r="AHG379" i="1"/>
  <c r="AGL344" i="1"/>
  <c r="AGW366" i="1"/>
  <c r="AGZ351" i="1"/>
  <c r="AHM374" i="1"/>
  <c r="AHD362" i="1"/>
  <c r="AHA454" i="1"/>
  <c r="AHC436" i="1"/>
  <c r="AHC382" i="1"/>
  <c r="AGX369" i="1"/>
  <c r="AGX329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9" i="1"/>
  <c r="AGW215" i="1"/>
  <c r="AGQ312" i="1"/>
  <c r="AGX331" i="1"/>
  <c r="AHD235" i="1"/>
  <c r="AHG294" i="1"/>
  <c r="AGO174" i="1"/>
  <c r="AHL207" i="1"/>
  <c r="AHO88" i="1"/>
  <c r="AGX227" i="1"/>
  <c r="AHA91" i="1"/>
  <c r="AHI135" i="1"/>
  <c r="AHD65" i="1"/>
  <c r="AHD132" i="1"/>
  <c r="AGT217" i="1"/>
  <c r="AGL270" i="1"/>
  <c r="AGL332" i="1"/>
  <c r="AGO328" i="1"/>
  <c r="AGO196" i="1"/>
  <c r="AHM243" i="1"/>
  <c r="AHI234" i="1"/>
  <c r="AGU322" i="1"/>
  <c r="AGR325" i="1"/>
  <c r="AHC83" i="1"/>
  <c r="AHD472" i="1"/>
  <c r="AGO443" i="1"/>
  <c r="AHI408" i="1"/>
  <c r="AGR444" i="1"/>
  <c r="AHF405" i="1"/>
  <c r="AHG391" i="1"/>
  <c r="AHO456" i="1"/>
  <c r="AGT421" i="1"/>
  <c r="AGN385" i="1"/>
  <c r="AHF357" i="1"/>
  <c r="AGR431" i="1"/>
  <c r="AGZ391" i="1"/>
  <c r="AGL18" i="1"/>
  <c r="AHF15" i="1"/>
  <c r="AHI429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6" i="1"/>
  <c r="AHG252" i="1"/>
  <c r="AHG275" i="1"/>
  <c r="AHC298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HO279" i="1"/>
  <c r="AGL254" i="1"/>
  <c r="AHJ299" i="1"/>
  <c r="AGU222" i="1"/>
  <c r="AHG262" i="1"/>
  <c r="AHC242" i="1"/>
  <c r="AGL292" i="1"/>
  <c r="AHO52" i="1"/>
  <c r="AGR32" i="1"/>
  <c r="AGZ443" i="1"/>
  <c r="AGO408" i="1"/>
  <c r="AGW475" i="1"/>
  <c r="AHG443" i="1"/>
  <c r="AGR409" i="1"/>
  <c r="AGU456" i="1"/>
  <c r="AGZ401" i="1"/>
  <c r="AHA387" i="1"/>
  <c r="AGU430" i="1"/>
  <c r="AHG393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4" i="1"/>
  <c r="AHL344" i="1"/>
  <c r="AGZ228" i="1"/>
  <c r="AGU204" i="1"/>
  <c r="AGO270" i="1"/>
  <c r="AGN243" i="1"/>
  <c r="AGX236" i="1"/>
  <c r="AGN266" i="1"/>
  <c r="AGW318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7" i="1"/>
  <c r="AHA244" i="1"/>
  <c r="AHL237" i="1"/>
  <c r="AHA267" i="1"/>
  <c r="AGW275" i="1"/>
  <c r="AHC292" i="1"/>
  <c r="AHL36" i="1"/>
  <c r="AGR13" i="1"/>
  <c r="AHD465" i="1"/>
  <c r="AGW473" i="1"/>
  <c r="AHM473" i="1"/>
  <c r="AHF449" i="1"/>
  <c r="AGQ411" i="1"/>
  <c r="AHD460" i="1"/>
  <c r="AGR374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8" i="1"/>
  <c r="AGO222" i="1"/>
  <c r="AHA262" i="1"/>
  <c r="AGW242" i="1"/>
  <c r="AHO291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3" i="1"/>
  <c r="AHG256" i="1"/>
  <c r="AGZ302" i="1"/>
  <c r="AGX247" i="1"/>
  <c r="AHO331" i="1"/>
  <c r="AGZ69" i="1"/>
  <c r="AHC73" i="1"/>
  <c r="AHJ100" i="1"/>
  <c r="AGU399" i="1"/>
  <c r="AGW377" i="1"/>
  <c r="AHF397" i="1"/>
  <c r="AHF365" i="1"/>
  <c r="AHA353" i="1"/>
  <c r="AGT374" i="1"/>
  <c r="AHM338" i="1"/>
  <c r="AHJ473" i="1"/>
  <c r="AHI453" i="1"/>
  <c r="AGT422" i="1"/>
  <c r="AHO384" i="1"/>
  <c r="AGT371" i="1"/>
  <c r="AGW338" i="1"/>
  <c r="AGR22" i="1"/>
  <c r="AGR453" i="1"/>
  <c r="AGX432" i="1"/>
  <c r="AHL338" i="1"/>
  <c r="AGO433" i="1"/>
  <c r="AGW393" i="1"/>
  <c r="AGX363" i="1"/>
  <c r="AHF348" i="1"/>
  <c r="AGT41" i="1"/>
  <c r="AGO442" i="1"/>
  <c r="AHC403" i="1"/>
  <c r="AGX389" i="1"/>
  <c r="AGU441" i="1"/>
  <c r="AGO424" i="1"/>
  <c r="AHI387" i="1"/>
  <c r="AHL453" i="1"/>
  <c r="AHM435" i="1"/>
  <c r="AHM381" i="1"/>
  <c r="AHO368" i="1"/>
  <c r="AGQ429" i="1"/>
  <c r="AGN412" i="1"/>
  <c r="AHD332" i="1"/>
  <c r="AHF19" i="1"/>
  <c r="AGR50" i="1"/>
  <c r="AHL397" i="1"/>
  <c r="AHL365" i="1"/>
  <c r="AHM353" i="1"/>
  <c r="AHI418" i="1"/>
  <c r="AGZ379" i="1"/>
  <c r="AHO343" i="1"/>
  <c r="AGQ475" i="1"/>
  <c r="AGU361" i="1"/>
  <c r="AHC346" i="1"/>
  <c r="AGO455" i="1"/>
  <c r="AHC419" i="1"/>
  <c r="AGW383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4" i="1"/>
  <c r="AHC257" i="1"/>
  <c r="AGR303" i="1"/>
  <c r="AGT248" i="1"/>
  <c r="AGZ333" i="1"/>
  <c r="AHF340" i="1"/>
  <c r="AGW424" i="1"/>
  <c r="AGL432" i="1"/>
  <c r="AGX395" i="1"/>
  <c r="AGR377" i="1"/>
  <c r="AHL341" i="1"/>
  <c r="AHI87" i="1"/>
  <c r="AGN468" i="1"/>
  <c r="AGX441" i="1"/>
  <c r="AGO407" i="1"/>
  <c r="AHG442" i="1"/>
  <c r="AGL404" i="1"/>
  <c r="AGN390" i="1"/>
  <c r="AGU455" i="1"/>
  <c r="AHI419" i="1"/>
  <c r="AHC383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8" i="1"/>
  <c r="AGQ222" i="1"/>
  <c r="AHO324" i="1"/>
  <c r="AGX274" i="1"/>
  <c r="AGX336" i="1"/>
  <c r="AGL275" i="1"/>
  <c r="AHA309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31" i="1"/>
  <c r="AHJ268" i="1"/>
  <c r="AGO372" i="1"/>
  <c r="AHM116" i="1"/>
  <c r="AGN364" i="1"/>
  <c r="AGU349" i="1"/>
  <c r="AHM467" i="1"/>
  <c r="AGZ377" i="1"/>
  <c r="AGW365" i="1"/>
  <c r="AHL402" i="1"/>
  <c r="AHD355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0" i="1"/>
  <c r="AGW302" i="1"/>
  <c r="AHM235" i="1"/>
  <c r="AHI220" i="1"/>
  <c r="AGU295" i="1"/>
  <c r="AGR284" i="1"/>
  <c r="AGW309" i="1"/>
  <c r="AGT256" i="1"/>
  <c r="AHO284" i="1"/>
  <c r="AGT292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6" i="1"/>
  <c r="AHI317" i="1"/>
  <c r="AHF285" i="1"/>
  <c r="AHD310" i="1"/>
  <c r="AHA213" i="1"/>
  <c r="AGR255" i="1"/>
  <c r="AHM283" i="1"/>
  <c r="AHJ225" i="1"/>
  <c r="AHD278" i="1"/>
  <c r="AGL320" i="1"/>
  <c r="AGX79" i="1"/>
  <c r="AHM31" i="1"/>
  <c r="AHJ377" i="1"/>
  <c r="AHA342" i="1"/>
  <c r="AHF364" i="1"/>
  <c r="AHM349" i="1"/>
  <c r="AGZ475" i="1"/>
  <c r="AGQ361" i="1"/>
  <c r="AHL380" i="1"/>
  <c r="AHM367" i="1"/>
  <c r="AGZ343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2" i="1"/>
  <c r="AHL255" i="1"/>
  <c r="AHG301" i="1"/>
  <c r="AHI246" i="1"/>
  <c r="AGQ331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3" i="1"/>
  <c r="AGO308" i="1"/>
  <c r="AGW257" i="1"/>
  <c r="AGL303" i="1"/>
  <c r="AGZ225" i="1"/>
  <c r="AHG245" i="1"/>
  <c r="AGW295" i="1"/>
  <c r="AGU339" i="1"/>
  <c r="AGW307" i="1"/>
  <c r="AGW60" i="1"/>
  <c r="AGQ12" i="1"/>
  <c r="AGR29" i="1"/>
  <c r="AGO470" i="1"/>
  <c r="AHM439" i="1"/>
  <c r="AHM404" i="1"/>
  <c r="AHC466" i="1"/>
  <c r="AHG457" i="1"/>
  <c r="AGN406" i="1"/>
  <c r="AGR473" i="1"/>
  <c r="AGQ453" i="1"/>
  <c r="AHD421" i="1"/>
  <c r="AGW384" i="1"/>
  <c r="AHD370" i="1"/>
  <c r="AGZ462" i="1"/>
  <c r="AGQ427" i="1"/>
  <c r="AHC390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90" i="1"/>
  <c r="AHG309" i="1"/>
  <c r="AGU213" i="1"/>
  <c r="AGL255" i="1"/>
  <c r="AHG283" i="1"/>
  <c r="AHD174" i="1"/>
  <c r="AGZ238" i="1"/>
  <c r="AGU223" i="1"/>
  <c r="AHJ297" i="1"/>
  <c r="AGT289" i="1"/>
  <c r="AGO347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HA284" i="1"/>
  <c r="AGW349" i="1"/>
  <c r="AHM239" i="1"/>
  <c r="AHI224" i="1"/>
  <c r="AHC277" i="1"/>
  <c r="AGU299" i="1"/>
  <c r="AHL241" i="1"/>
  <c r="AGR288" i="1"/>
  <c r="AGW313" i="1"/>
  <c r="AHO288" i="1"/>
  <c r="AGW300" i="1"/>
  <c r="AGO96" i="1"/>
  <c r="AGL100" i="1"/>
  <c r="AGO430" i="1"/>
  <c r="AHA393" i="1"/>
  <c r="AHD431" i="1"/>
  <c r="AHL391" i="1"/>
  <c r="AHJ426" i="1"/>
  <c r="AHM409" i="1"/>
  <c r="AHM472" i="1"/>
  <c r="AHD10" i="1"/>
  <c r="AHO387" i="1"/>
  <c r="AHL458" i="1"/>
  <c r="AGQ441" i="1"/>
  <c r="AHO386" i="1"/>
  <c r="AGQ435" i="1"/>
  <c r="AHA380" i="1"/>
  <c r="AHA357" i="1"/>
  <c r="AGL446" i="1"/>
  <c r="AHD410" i="1"/>
  <c r="AGL54" i="1"/>
  <c r="AGW375" i="1"/>
  <c r="AGN363" i="1"/>
  <c r="AGL399" i="1"/>
  <c r="AGZ376" i="1"/>
  <c r="AHM398" i="1"/>
  <c r="AHM366" i="1"/>
  <c r="AGQ356" i="1"/>
  <c r="AHJ323" i="1"/>
  <c r="AGU11" i="1"/>
  <c r="AHG458" i="1"/>
  <c r="AHC340" i="1"/>
  <c r="AHJ394" i="1"/>
  <c r="AGO365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7" i="1"/>
  <c r="AGU290" i="1"/>
  <c r="AGX353" i="1"/>
  <c r="AHJ214" i="1"/>
  <c r="AHI413" i="1"/>
  <c r="AGW469" i="1"/>
  <c r="AGR449" i="1"/>
  <c r="AHL414" i="1"/>
  <c r="AHM469" i="1"/>
  <c r="AHF445" i="1"/>
  <c r="AGQ407" i="1"/>
  <c r="AGL393" i="1"/>
  <c r="AGO112" i="1"/>
  <c r="AGN301" i="1"/>
  <c r="AGL291" i="1"/>
  <c r="AGW268" i="1"/>
  <c r="AHG238" i="1"/>
  <c r="AGW245" i="1"/>
  <c r="AGQ298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2" i="1"/>
  <c r="AHM460" i="1"/>
  <c r="AHC395" i="1"/>
  <c r="AGQ432" i="1"/>
  <c r="AGO449" i="1"/>
  <c r="AGL416" i="1"/>
  <c r="AHC473" i="1"/>
  <c r="AHD62" i="1"/>
  <c r="AHJ339" i="1"/>
  <c r="AHM372" i="1"/>
  <c r="AGZ386" i="1"/>
  <c r="AHM423" i="1"/>
  <c r="AGT455" i="1"/>
  <c r="AHA475" i="1"/>
  <c r="AGX340" i="1"/>
  <c r="AHM375" i="1"/>
  <c r="AGW367" i="1"/>
  <c r="AGW399" i="1"/>
  <c r="AHJ378" i="1"/>
  <c r="AHO400" i="1"/>
  <c r="AHF97" i="1"/>
  <c r="AHC57" i="1"/>
  <c r="AGR451" i="1"/>
  <c r="AHA407" i="1"/>
  <c r="AHJ441" i="1"/>
  <c r="AHL468" i="1"/>
  <c r="AGN411" i="1"/>
  <c r="AGX446" i="1"/>
  <c r="AHF412" i="1"/>
  <c r="AHM442" i="1"/>
  <c r="AGO31" i="1"/>
  <c r="AGT281" i="1"/>
  <c r="AHO344" i="1"/>
  <c r="AHD296" i="1"/>
  <c r="AGL247" i="1"/>
  <c r="AHM226" i="1"/>
  <c r="AHI303" i="1"/>
  <c r="AHF282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71" i="1"/>
  <c r="AGX422" i="1"/>
  <c r="AHO454" i="1"/>
  <c r="AGZ349" i="1"/>
  <c r="AGU362" i="1"/>
  <c r="AGU460" i="1"/>
  <c r="AHD378" i="1"/>
  <c r="AHI400" i="1"/>
  <c r="AHL350" i="1"/>
  <c r="AGR365" i="1"/>
  <c r="AHM401" i="1"/>
  <c r="AGL17" i="1"/>
  <c r="AGQ336" i="1"/>
  <c r="AGN392" i="1"/>
  <c r="AHD428" i="1"/>
  <c r="AGU372" i="1"/>
  <c r="AHJ385" i="1"/>
  <c r="AGU423" i="1"/>
  <c r="AHD454" i="1"/>
  <c r="AHL474" i="1"/>
  <c r="AHG407" i="1"/>
  <c r="AGN442" i="1"/>
  <c r="AGO469" i="1"/>
  <c r="AGX406" i="1"/>
  <c r="AHO441" i="1"/>
  <c r="AHM27" i="1"/>
  <c r="AHM351" i="1"/>
  <c r="AGX364" i="1"/>
  <c r="AGX462" i="1"/>
  <c r="AHD433" i="1"/>
  <c r="AHI450" i="1"/>
  <c r="AGQ374" i="1"/>
  <c r="AHG360" i="1"/>
  <c r="AGN418" i="1"/>
  <c r="AGQ289" i="1"/>
  <c r="AGU313" i="1"/>
  <c r="AHO217" i="1"/>
  <c r="AGQ321" i="1"/>
  <c r="AHF299" i="1"/>
  <c r="AGU281" i="1"/>
  <c r="AHF249" i="1"/>
  <c r="AGL327" i="1"/>
  <c r="AGT288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58" i="1"/>
  <c r="AHF394" i="1"/>
  <c r="AHD408" i="1"/>
  <c r="AGW447" i="1"/>
  <c r="AGX471" i="1"/>
  <c r="AHC416" i="1"/>
  <c r="AHL450" i="1"/>
  <c r="AHJ470" i="1"/>
  <c r="AGN419" i="1"/>
  <c r="AHJ439" i="1"/>
  <c r="AGZ53" i="1"/>
  <c r="AGN314" i="1"/>
  <c r="AHD413" i="1"/>
  <c r="AGU351" i="1"/>
  <c r="AHD372" i="1"/>
  <c r="AHC344" i="1"/>
  <c r="AGT398" i="1"/>
  <c r="AHD319" i="1"/>
  <c r="AGL262" i="1"/>
  <c r="AGU224" i="1"/>
  <c r="AHM236" i="1"/>
  <c r="AHD287" i="1"/>
  <c r="AGL256" i="1"/>
  <c r="AGW207" i="1"/>
  <c r="AGO311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94" i="1"/>
  <c r="AGQ431" i="1"/>
  <c r="AGW388" i="1"/>
  <c r="AGU402" i="1"/>
  <c r="AGQ457" i="1"/>
  <c r="AGN410" i="1"/>
  <c r="AHC444" i="1"/>
  <c r="AHA464" i="1"/>
  <c r="AHM408" i="1"/>
  <c r="AGU444" i="1"/>
  <c r="AGN30" i="1"/>
  <c r="AHM296" i="1"/>
  <c r="AGR318" i="1"/>
  <c r="AHJ347" i="1"/>
  <c r="AHI362" i="1"/>
  <c r="AHA392" i="1"/>
  <c r="AGT432" i="1"/>
  <c r="AGN338" i="1"/>
  <c r="AHG31" i="1"/>
  <c r="AGZ390" i="1"/>
  <c r="AGX404" i="1"/>
  <c r="AGQ443" i="1"/>
  <c r="AGX344" i="1"/>
  <c r="AGX381" i="1"/>
  <c r="AGR419" i="1"/>
  <c r="AGW371" i="1"/>
  <c r="AGX405" i="1"/>
  <c r="AGO437" i="1"/>
  <c r="AHM357" i="1"/>
  <c r="AHM380" i="1"/>
  <c r="AGZ59" i="1"/>
  <c r="AGW350" i="1"/>
  <c r="AHO329" i="1"/>
  <c r="AGO340" i="1"/>
  <c r="AGU326" i="1"/>
  <c r="AHI238" i="1"/>
  <c r="AHM247" i="1"/>
  <c r="AGO200" i="1"/>
  <c r="AGN267" i="1"/>
  <c r="AGL336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5" i="1"/>
  <c r="AHM393" i="1"/>
  <c r="AHA430" i="1"/>
  <c r="AHC415" i="1"/>
  <c r="AHO17" i="1"/>
  <c r="AHG303" i="1"/>
  <c r="AHD346" i="1"/>
  <c r="AHD356" i="1"/>
  <c r="AGL384" i="1"/>
  <c r="AGR420" i="1"/>
  <c r="AHM455" i="1"/>
  <c r="AGR347" i="1"/>
  <c r="AGQ362" i="1"/>
  <c r="AHD344" i="1"/>
  <c r="AHC353" i="1"/>
  <c r="AGX419" i="1"/>
  <c r="AHA355" i="1"/>
  <c r="AHG366" i="1"/>
  <c r="AHG398" i="1"/>
  <c r="AGU46" i="1"/>
  <c r="AGU20" i="1"/>
  <c r="AHD432" i="1"/>
  <c r="AHJ389" i="1"/>
  <c r="AHO403" i="1"/>
  <c r="AHA442" i="1"/>
  <c r="AHG411" i="1"/>
  <c r="AGN446" i="1"/>
  <c r="AGL466" i="1"/>
  <c r="AGX410" i="1"/>
  <c r="AGQ455" i="1"/>
  <c r="AHG293" i="1"/>
  <c r="AHL270" i="1"/>
  <c r="AHL247" i="1"/>
  <c r="AHI342" i="1"/>
  <c r="AGO332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92" i="1"/>
  <c r="AGX429" i="1"/>
  <c r="AHC446" i="1"/>
  <c r="AHF358" i="1"/>
  <c r="AHO370" i="1"/>
  <c r="AHO421" i="1"/>
  <c r="AGW454" i="1"/>
  <c r="AGR406" i="1"/>
  <c r="AHI441" i="1"/>
  <c r="AHJ407" i="1"/>
  <c r="AGO447" i="1"/>
  <c r="AHO415" i="1"/>
  <c r="AHO375" i="1"/>
  <c r="AGO48" i="1"/>
  <c r="AHJ325" i="1"/>
  <c r="AGL223" i="1"/>
  <c r="AGT272" i="1"/>
  <c r="AHL254" i="1"/>
  <c r="AGW336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12" i="1"/>
  <c r="AGU447" i="1"/>
  <c r="AGT467" i="1"/>
  <c r="AHO371" i="1"/>
  <c r="AGT404" i="1"/>
  <c r="AHG437" i="1"/>
  <c r="AGR386" i="1"/>
  <c r="AGQ426" i="1"/>
  <c r="AHJ459" i="1"/>
  <c r="AHJ387" i="1"/>
  <c r="AGX424" i="1"/>
  <c r="AHM459" i="1"/>
  <c r="AHA98" i="1"/>
  <c r="AHG290" i="1"/>
  <c r="AGQ459" i="1"/>
  <c r="AHA395" i="1"/>
  <c r="AGZ409" i="1"/>
  <c r="AGL448" i="1"/>
  <c r="AGT472" i="1"/>
  <c r="AHG451" i="1"/>
  <c r="AHF471" i="1"/>
  <c r="AGO416" i="1"/>
  <c r="AGZ451" i="1"/>
  <c r="AHM11" i="1"/>
  <c r="AHC406" i="1"/>
  <c r="AHL439" i="1"/>
  <c r="AHO348" i="1"/>
  <c r="AGU363" i="1"/>
  <c r="AHF399" i="1"/>
  <c r="AHG354" i="1"/>
  <c r="AGO382" i="1"/>
  <c r="AGU418" i="1"/>
  <c r="AHJ453" i="1"/>
  <c r="AGR370" i="1"/>
  <c r="AHM383" i="1"/>
  <c r="AHC407" i="1"/>
  <c r="AGX295" i="1"/>
  <c r="AHI327" i="1"/>
  <c r="AHM241" i="1"/>
  <c r="AHL296" i="1"/>
  <c r="AGN274" i="1"/>
  <c r="AGN251" i="1"/>
  <c r="AGT335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2" i="1"/>
  <c r="AHF446" i="1"/>
  <c r="AHD466" i="1"/>
  <c r="AHL415" i="1"/>
  <c r="AGT451" i="1"/>
  <c r="AHC464" i="1"/>
  <c r="AHJ22" i="1"/>
  <c r="AHM297" i="1"/>
  <c r="AGU356" i="1"/>
  <c r="AGW422" i="1"/>
  <c r="AGT435" i="1"/>
  <c r="AGW340" i="1"/>
  <c r="AHA458" i="1"/>
  <c r="AHA363" i="1"/>
  <c r="AHL399" i="1"/>
  <c r="AGN379" i="1"/>
  <c r="AHJ401" i="1"/>
  <c r="AGZ414" i="1"/>
  <c r="AHO448" i="1"/>
  <c r="AHM468" i="1"/>
  <c r="AHM405" i="1"/>
  <c r="AGR439" i="1"/>
  <c r="AHL387" i="1"/>
  <c r="AHD427" i="1"/>
  <c r="AHA461" i="1"/>
  <c r="AHA389" i="1"/>
  <c r="AGW430" i="1"/>
  <c r="AHG48" i="1"/>
  <c r="AGU292" i="1"/>
  <c r="AHA299" i="1"/>
  <c r="AHI277" i="1"/>
  <c r="AHO224" i="1"/>
  <c r="AGU176" i="1"/>
  <c r="AGR285" i="1"/>
  <c r="AHF256" i="1"/>
  <c r="AHO214" i="1"/>
  <c r="AGR311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9" i="1"/>
  <c r="AHA444" i="1"/>
  <c r="AHJ355" i="1"/>
  <c r="AGL403" i="1"/>
  <c r="AGW372" i="1"/>
  <c r="AGU385" i="1"/>
  <c r="AGU439" i="1"/>
  <c r="AGT457" i="1"/>
  <c r="AHM358" i="1"/>
  <c r="AGU386" i="1"/>
  <c r="AHM430" i="1"/>
  <c r="AGW471" i="1"/>
  <c r="AGQ9" i="1"/>
  <c r="AGN297" i="1"/>
  <c r="AHI398" i="1"/>
  <c r="AHG466" i="1"/>
  <c r="AGT402" i="1"/>
  <c r="AGN357" i="1"/>
  <c r="AHJ433" i="1"/>
  <c r="AHL15" i="1"/>
  <c r="AGZ332" i="1"/>
  <c r="AGL313" i="1"/>
  <c r="AGX320" i="1"/>
  <c r="AHL233" i="1"/>
  <c r="AGN242" i="1"/>
  <c r="AHI341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7" i="1"/>
  <c r="AGW468" i="1"/>
  <c r="AGL464" i="1"/>
  <c r="AGW347" i="1"/>
  <c r="AGL360" i="1"/>
  <c r="AGL458" i="1"/>
  <c r="AHM339" i="1"/>
  <c r="AGO458" i="1"/>
  <c r="AHL71" i="1"/>
  <c r="AHC303" i="1"/>
  <c r="AGZ383" i="1"/>
  <c r="AGO438" i="1"/>
  <c r="AGW341" i="1"/>
  <c r="AHI378" i="1"/>
  <c r="AGU401" i="1"/>
  <c r="AGL370" i="1"/>
  <c r="AHG383" i="1"/>
  <c r="AGL421" i="1"/>
  <c r="AHI472" i="1"/>
  <c r="AHI356" i="1"/>
  <c r="AHL368" i="1"/>
  <c r="AHL419" i="1"/>
  <c r="AGX100" i="1"/>
  <c r="AGQ467" i="1"/>
  <c r="AGO389" i="1"/>
  <c r="AHF425" i="1"/>
  <c r="AGL461" i="1"/>
  <c r="AHM394" i="1"/>
  <c r="AHA431" i="1"/>
  <c r="AGZ448" i="1"/>
  <c r="AHC465" i="1"/>
  <c r="AHJ315" i="1"/>
  <c r="AHJ311" i="1"/>
  <c r="AGZ326" i="1"/>
  <c r="AHD223" i="1"/>
  <c r="AGN340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1" i="1"/>
  <c r="AHL384" i="1"/>
  <c r="AHL438" i="1"/>
  <c r="AHJ456" i="1"/>
  <c r="AGQ365" i="1"/>
  <c r="AGT377" i="1"/>
  <c r="AHG467" i="1"/>
  <c r="AGW356" i="1"/>
  <c r="AHF368" i="1"/>
  <c r="AHF419" i="1"/>
  <c r="AGT355" i="1"/>
  <c r="AGU421" i="1"/>
  <c r="AHF37" i="1"/>
  <c r="AHG308" i="1"/>
  <c r="AGQ413" i="1"/>
  <c r="AHA448" i="1"/>
  <c r="AHJ382" i="1"/>
  <c r="AGZ437" i="1"/>
  <c r="AGU389" i="1"/>
  <c r="AHL425" i="1"/>
  <c r="AGR461" i="1"/>
  <c r="AGU390" i="1"/>
  <c r="AHL426" i="1"/>
  <c r="AHJ443" i="1"/>
  <c r="AGT367" i="1"/>
  <c r="AHA379" i="1"/>
  <c r="AGT418" i="1"/>
  <c r="AHJ469" i="1"/>
  <c r="AGW466" i="1"/>
  <c r="AHJ348" i="1"/>
  <c r="AHF361" i="1"/>
  <c r="AHF459" i="1"/>
  <c r="AGX341" i="1"/>
  <c r="AGZ436" i="1"/>
  <c r="AGR35" i="1"/>
  <c r="AGO278" i="1"/>
  <c r="AGZ293" i="1"/>
  <c r="AHJ243" i="1"/>
  <c r="AGL264" i="1"/>
  <c r="AHI223" i="1"/>
  <c r="AHA300" i="1"/>
  <c r="AHA279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61" i="1"/>
  <c r="AHF391" i="1"/>
  <c r="AGX431" i="1"/>
  <c r="AHM20" i="1"/>
  <c r="AHJ307" i="1"/>
  <c r="AHO356" i="1"/>
  <c r="AGW387" i="1"/>
  <c r="AHG429" i="1"/>
  <c r="AHF388" i="1"/>
  <c r="AGT425" i="1"/>
  <c r="AHF325" i="1"/>
  <c r="AGU344" i="1"/>
  <c r="AGZ328" i="1"/>
  <c r="AGZ268" i="1"/>
  <c r="AGO251" i="1"/>
  <c r="AGT203" i="1"/>
  <c r="AGR332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8" i="1"/>
  <c r="AGQ425" i="1"/>
  <c r="AGZ350" i="1"/>
  <c r="AHO364" i="1"/>
  <c r="AGW401" i="1"/>
  <c r="AGR356" i="1"/>
  <c r="AHI383" i="1"/>
  <c r="AHO419" i="1"/>
  <c r="AHA455" i="1"/>
  <c r="AHL371" i="1"/>
  <c r="AGX385" i="1"/>
  <c r="AHL422" i="1"/>
  <c r="AGR454" i="1"/>
  <c r="AGZ474" i="1"/>
  <c r="AGT45" i="1"/>
  <c r="AGT413" i="1"/>
  <c r="AHO451" i="1"/>
  <c r="AGL406" i="1"/>
  <c r="AGZ441" i="1"/>
  <c r="AHI475" i="1"/>
  <c r="AGZ412" i="1"/>
  <c r="AHC429" i="1"/>
  <c r="AHI389" i="1"/>
  <c r="AHA429" i="1"/>
  <c r="AGN71" i="1"/>
  <c r="AHG42" i="1"/>
  <c r="AGO367" i="1"/>
  <c r="AGN380" i="1"/>
  <c r="AGU360" i="1"/>
  <c r="AHD474" i="1"/>
  <c r="AGO349" i="1"/>
  <c r="AHJ363" i="1"/>
  <c r="AHF341" i="1"/>
  <c r="AGL377" i="1"/>
  <c r="AHC456" i="1"/>
  <c r="AGN323" i="1"/>
  <c r="AHD350" i="1"/>
  <c r="AHI272" i="1"/>
  <c r="AGQ342" i="1"/>
  <c r="AGZ331" i="1"/>
  <c r="AGU274" i="1"/>
  <c r="AHA208" i="1"/>
  <c r="AHM290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6" i="1"/>
  <c r="AGZ450" i="1"/>
  <c r="AGX470" i="1"/>
  <c r="AGX407" i="1"/>
  <c r="AHA424" i="1"/>
  <c r="AHC389" i="1"/>
  <c r="AGU429" i="1"/>
  <c r="AGL391" i="1"/>
  <c r="AHI427" i="1"/>
  <c r="AGL92" i="1"/>
  <c r="AHL293" i="1"/>
  <c r="AHL375" i="1"/>
  <c r="AHJ397" i="1"/>
  <c r="AGU462" i="1"/>
  <c r="AHD412" i="1"/>
  <c r="AGW451" i="1"/>
  <c r="AGX475" i="1"/>
  <c r="AHA360" i="1"/>
  <c r="AHJ474" i="1"/>
  <c r="AGX468" i="1"/>
  <c r="AHL14" i="1"/>
  <c r="AHG409" i="1"/>
  <c r="AHD426" i="1"/>
  <c r="AHA352" i="1"/>
  <c r="AGZ366" i="1"/>
  <c r="AHG403" i="1"/>
  <c r="AHL357" i="1"/>
  <c r="AGT385" i="1"/>
  <c r="AGZ421" i="1"/>
  <c r="AGL457" i="1"/>
  <c r="AGO387" i="1"/>
  <c r="AHL413" i="1"/>
  <c r="AHF464" i="1"/>
  <c r="AHA223" i="1"/>
  <c r="AGX302" i="1"/>
  <c r="AGX281" i="1"/>
  <c r="AHL252" i="1"/>
  <c r="AGL211" i="1"/>
  <c r="AGU308" i="1"/>
  <c r="AGW283" i="1"/>
  <c r="AGT315" i="1"/>
  <c r="AGW290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2" i="1"/>
  <c r="AGT437" i="1"/>
  <c r="AHA340" i="1"/>
  <c r="AHM377" i="1"/>
  <c r="AGZ400" i="1"/>
  <c r="AGW369" i="1"/>
  <c r="AHL382" i="1"/>
  <c r="AGW420" i="1"/>
  <c r="AHM471" i="1"/>
  <c r="AGT354" i="1"/>
  <c r="AGN368" i="1"/>
  <c r="AHI412" i="1"/>
  <c r="AGZ453" i="1"/>
  <c r="AHD40" i="1"/>
  <c r="AHL326" i="1"/>
  <c r="AHC438" i="1"/>
  <c r="AGN387" i="1"/>
  <c r="AHD347" i="1"/>
  <c r="AHL412" i="1"/>
  <c r="AHL123" i="1"/>
  <c r="AGO245" i="1"/>
  <c r="AGQ300" i="1"/>
  <c r="AGR254" i="1"/>
  <c r="AGZ215" i="1"/>
  <c r="AGO291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6" i="1"/>
  <c r="AHG422" i="1"/>
  <c r="AGN440" i="1"/>
  <c r="AHG349" i="1"/>
  <c r="AGZ364" i="1"/>
  <c r="AHL355" i="1"/>
  <c r="AHM421" i="1"/>
  <c r="AGN369" i="1"/>
  <c r="AGN401" i="1"/>
  <c r="AGQ47" i="1"/>
  <c r="AGX22" i="1"/>
  <c r="AHO335" i="1"/>
  <c r="AGR415" i="1"/>
  <c r="AGU432" i="1"/>
  <c r="AGQ372" i="1"/>
  <c r="AGO385" i="1"/>
  <c r="AGO439" i="1"/>
  <c r="AGN457" i="1"/>
  <c r="AHM390" i="1"/>
  <c r="AHA427" i="1"/>
  <c r="AGZ444" i="1"/>
  <c r="AHI392" i="1"/>
  <c r="AHG406" i="1"/>
  <c r="AGT445" i="1"/>
  <c r="AHA469" i="1"/>
  <c r="AHO9" i="1"/>
  <c r="AGO352" i="1"/>
  <c r="AHI366" i="1"/>
  <c r="AGN342" i="1"/>
  <c r="AGR460" i="1"/>
  <c r="AGN346" i="1"/>
  <c r="AHC360" i="1"/>
  <c r="AHF321" i="1"/>
  <c r="AGZ279" i="1"/>
  <c r="AHF226" i="1"/>
  <c r="AHI284" i="1"/>
  <c r="AGN256" i="1"/>
  <c r="AGW214" i="1"/>
  <c r="AGZ311" i="1"/>
  <c r="AHA286" i="1"/>
  <c r="AGX318" i="1"/>
  <c r="AGQ297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2" i="1"/>
  <c r="AGN432" i="1"/>
  <c r="AHA358" i="1"/>
  <c r="AHL385" i="1"/>
  <c r="AGO422" i="1"/>
  <c r="AHD457" i="1"/>
  <c r="AHC392" i="1"/>
  <c r="AHA406" i="1"/>
  <c r="AGN445" i="1"/>
  <c r="AGU469" i="1"/>
  <c r="AGX409" i="1"/>
  <c r="AHM443" i="1"/>
  <c r="AHL81" i="1"/>
  <c r="AHG323" i="1"/>
  <c r="AGT363" i="1"/>
  <c r="AHC375" i="1"/>
  <c r="AHI414" i="1"/>
  <c r="AHF431" i="1"/>
  <c r="AHG76" i="1"/>
  <c r="AGL388" i="1"/>
  <c r="AHI424" i="1"/>
  <c r="AHG441" i="1"/>
  <c r="AGR351" i="1"/>
  <c r="AGQ366" i="1"/>
  <c r="AHC357" i="1"/>
  <c r="AGX423" i="1"/>
  <c r="AHA436" i="1"/>
  <c r="AGN464" i="1"/>
  <c r="AHG370" i="1"/>
  <c r="AGO403" i="1"/>
  <c r="AHI448" i="1"/>
  <c r="AGN45" i="1"/>
  <c r="AGO329" i="1"/>
  <c r="AHF306" i="1"/>
  <c r="AGX290" i="1"/>
  <c r="AHG258" i="1"/>
  <c r="AHL209" i="1"/>
  <c r="AGO314" i="1"/>
  <c r="AGN321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5" i="1"/>
  <c r="AGO423" i="1"/>
  <c r="AGX454" i="1"/>
  <c r="AHF474" i="1"/>
  <c r="AHI339" i="1"/>
  <c r="AGO375" i="1"/>
  <c r="AHO354" i="1"/>
  <c r="AHA366" i="1"/>
  <c r="AHA398" i="1"/>
  <c r="AGL378" i="1"/>
  <c r="AGQ400" i="1"/>
  <c r="AHG84" i="1"/>
  <c r="AGO301" i="1"/>
  <c r="AGN376" i="1"/>
  <c r="AGL401" i="1"/>
  <c r="AGX438" i="1"/>
  <c r="AHA412" i="1"/>
  <c r="AHO450" i="1"/>
  <c r="AGN413" i="1"/>
  <c r="AHL19" i="1"/>
  <c r="AHM234" i="1"/>
  <c r="AHC241" i="1"/>
  <c r="AHD328" i="1"/>
  <c r="AGX268" i="1"/>
  <c r="AHO226" i="1"/>
  <c r="AGR343" i="1"/>
  <c r="AHG332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9" i="1"/>
  <c r="AHA443" i="1"/>
  <c r="AHG474" i="1"/>
  <c r="AHG412" i="1"/>
  <c r="AGO448" i="1"/>
  <c r="AGW414" i="1"/>
  <c r="AGT431" i="1"/>
  <c r="AGL14" i="1"/>
  <c r="AHI294" i="1"/>
  <c r="AGR344" i="1"/>
  <c r="AHI380" i="1"/>
  <c r="AGL419" i="1"/>
  <c r="AGW360" i="1"/>
  <c r="AHJ375" i="1"/>
  <c r="AHC398" i="1"/>
  <c r="AHC21" i="1"/>
  <c r="AGU411" i="1"/>
  <c r="AHD445" i="1"/>
  <c r="AHI465" i="1"/>
  <c r="AGU370" i="1"/>
  <c r="AHF402" i="1"/>
  <c r="AGN436" i="1"/>
  <c r="AHG384" i="1"/>
  <c r="AGW439" i="1"/>
  <c r="AGW458" i="1"/>
  <c r="AGW386" i="1"/>
  <c r="AGL427" i="1"/>
  <c r="AHC69" i="1"/>
  <c r="AHA302" i="1"/>
  <c r="AHJ292" i="1"/>
  <c r="AGR243" i="1"/>
  <c r="AHC263" i="1"/>
  <c r="AGQ223" i="1"/>
  <c r="AHI300" i="1"/>
  <c r="AHJ254" i="1"/>
  <c r="AHI305" i="1"/>
  <c r="AHD280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6" i="1"/>
  <c r="AGO398" i="1"/>
  <c r="AHD375" i="1"/>
  <c r="AGW398" i="1"/>
  <c r="AGR362" i="1"/>
  <c r="AHA374" i="1"/>
  <c r="AGU56" i="1"/>
  <c r="AHA332" i="1"/>
  <c r="AGL343" i="1"/>
  <c r="AHD389" i="1"/>
  <c r="AHI403" i="1"/>
  <c r="AGU442" i="1"/>
  <c r="AHI343" i="1"/>
  <c r="AGR379" i="1"/>
  <c r="AHC418" i="1"/>
  <c r="AHA370" i="1"/>
  <c r="AHO402" i="1"/>
  <c r="AGT436" i="1"/>
  <c r="AGO357" i="1"/>
  <c r="AGO380" i="1"/>
  <c r="AGW91" i="1"/>
  <c r="AGU52" i="1"/>
  <c r="AHF410" i="1"/>
  <c r="AGL445" i="1"/>
  <c r="AGQ465" i="1"/>
  <c r="AGR414" i="1"/>
  <c r="AHI449" i="1"/>
  <c r="AHJ415" i="1"/>
  <c r="AGO446" i="1"/>
  <c r="AGW317" i="1"/>
  <c r="AHL295" i="1"/>
  <c r="AHA277" i="1"/>
  <c r="AHL245" i="1"/>
  <c r="AHA263" i="1"/>
  <c r="AGR346" i="1"/>
  <c r="AGU303" i="1"/>
  <c r="AHC281" i="1"/>
  <c r="AHI228" i="1"/>
  <c r="AGW354" i="1"/>
  <c r="AGR308" i="1"/>
  <c r="AHA288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2" i="1"/>
  <c r="AGQ451" i="1"/>
  <c r="AGR475" i="1"/>
  <c r="AGW405" i="1"/>
  <c r="AGU440" i="1"/>
  <c r="AHC471" i="1"/>
  <c r="AHD411" i="1"/>
  <c r="AHG428" i="1"/>
  <c r="AHM388" i="1"/>
  <c r="AHD450" i="1"/>
  <c r="AGN59" i="1"/>
  <c r="AHG324" i="1"/>
  <c r="AHO389" i="1"/>
  <c r="AHG356" i="1"/>
  <c r="AGL110" i="1"/>
  <c r="AHM275" i="1"/>
  <c r="AHD334" i="1"/>
  <c r="AHF211" i="1"/>
  <c r="AGO294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8" i="1"/>
  <c r="AGT419" i="1"/>
  <c r="AGU346" i="1"/>
  <c r="AHG343" i="1"/>
  <c r="AGZ375" i="1"/>
  <c r="AGX397" i="1"/>
  <c r="AHL461" i="1"/>
  <c r="AHG347" i="1"/>
  <c r="AGN362" i="1"/>
  <c r="AGX398" i="1"/>
  <c r="AGT14" i="1"/>
  <c r="AHO332" i="1"/>
  <c r="AHL388" i="1"/>
  <c r="AGZ425" i="1"/>
  <c r="AHO460" i="1"/>
  <c r="AGQ369" i="1"/>
  <c r="AHF382" i="1"/>
  <c r="AGQ420" i="1"/>
  <c r="AHG471" i="1"/>
  <c r="AHF372" i="1"/>
  <c r="AHF423" i="1"/>
  <c r="AGN456" i="1"/>
  <c r="AGZ464" i="1"/>
  <c r="AGT403" i="1"/>
  <c r="AGR438" i="1"/>
  <c r="AGZ466" i="1"/>
  <c r="AGX348" i="1"/>
  <c r="AGT361" i="1"/>
  <c r="AGT459" i="1"/>
  <c r="AHL393" i="1"/>
  <c r="AGZ430" i="1"/>
  <c r="AGX447" i="1"/>
  <c r="AHA414" i="1"/>
  <c r="AHM466" i="1"/>
  <c r="AGN319" i="1"/>
  <c r="AGU283" i="1"/>
  <c r="AHI254" i="1"/>
  <c r="AHF307" i="1"/>
  <c r="AHG282" i="1"/>
  <c r="AHD293" i="1"/>
  <c r="AGO219" i="1"/>
  <c r="AGT234" i="1"/>
  <c r="AHF300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9" i="1"/>
  <c r="AGT426" i="1"/>
  <c r="AGR443" i="1"/>
  <c r="AGU353" i="1"/>
  <c r="AHD367" i="1"/>
  <c r="AHD418" i="1"/>
  <c r="AGN403" i="1"/>
  <c r="AGL438" i="1"/>
  <c r="AGQ466" i="1"/>
  <c r="AGR372" i="1"/>
  <c r="AHF404" i="1"/>
  <c r="AGQ438" i="1"/>
  <c r="AHO43" i="1"/>
  <c r="AGO466" i="1"/>
  <c r="AGT388" i="1"/>
  <c r="AHJ424" i="1"/>
  <c r="AGW460" i="1"/>
  <c r="AGO394" i="1"/>
  <c r="AHF430" i="1"/>
  <c r="AHD447" i="1"/>
  <c r="AHM395" i="1"/>
  <c r="AHL409" i="1"/>
  <c r="AGX448" i="1"/>
  <c r="AHF472" i="1"/>
  <c r="AHM12" i="1"/>
  <c r="AHD357" i="1"/>
  <c r="AHM369" i="1"/>
  <c r="AHM420" i="1"/>
  <c r="AGU453" i="1"/>
  <c r="AHO347" i="1"/>
  <c r="AHD360" i="1"/>
  <c r="AHD458" i="1"/>
  <c r="AGQ377" i="1"/>
  <c r="AGO399" i="1"/>
  <c r="AGR349" i="1"/>
  <c r="AHG363" i="1"/>
  <c r="AGO400" i="1"/>
  <c r="AGR309" i="1"/>
  <c r="AHL288" i="1"/>
  <c r="AGU310" i="1"/>
  <c r="AGZ290" i="1"/>
  <c r="AGQ189" i="1"/>
  <c r="AGO317" i="1"/>
  <c r="AHI221" i="1"/>
  <c r="AGR234" i="1"/>
  <c r="AGN324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8" i="1"/>
  <c r="AGW418" i="1"/>
  <c r="AHF433" i="1"/>
  <c r="AGL375" i="1"/>
  <c r="AHG397" i="1"/>
  <c r="AHA435" i="1"/>
  <c r="AGZ75" i="1"/>
  <c r="AHG378" i="1"/>
  <c r="AHO431" i="1"/>
  <c r="AHM474" i="1"/>
  <c r="AHF363" i="1"/>
  <c r="AHC362" i="1"/>
  <c r="AGU124" i="1"/>
  <c r="AHD282" i="1"/>
  <c r="AHJ229" i="1"/>
  <c r="AHO306" i="1"/>
  <c r="AHM287" i="1"/>
  <c r="AGR259" i="1"/>
  <c r="AHD314" i="1"/>
  <c r="AHF289" i="1"/>
  <c r="AGW243" i="1"/>
  <c r="AHI321" i="1"/>
  <c r="AGR300" i="1"/>
  <c r="AHM281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8" i="1"/>
  <c r="AGW400" i="1"/>
  <c r="AGQ415" i="1"/>
  <c r="AHJ362" i="1"/>
  <c r="AGQ375" i="1"/>
  <c r="AHO346" i="1"/>
  <c r="AHG361" i="1"/>
  <c r="AGN14" i="1"/>
  <c r="AHG307" i="1"/>
  <c r="AGU407" i="1"/>
  <c r="AHD441" i="1"/>
  <c r="AGZ468" i="1"/>
  <c r="AHC354" i="1"/>
  <c r="AGU366" i="1"/>
  <c r="AGU398" i="1"/>
  <c r="AHG357" i="1"/>
  <c r="AHG380" i="1"/>
  <c r="AGW435" i="1"/>
  <c r="AGR369" i="1"/>
  <c r="AGW382" i="1"/>
  <c r="AGW436" i="1"/>
  <c r="AGU454" i="1"/>
  <c r="AGO116" i="1"/>
  <c r="AGL410" i="1"/>
  <c r="AHC445" i="1"/>
  <c r="AGZ416" i="1"/>
  <c r="AHC433" i="1"/>
  <c r="AHI393" i="1"/>
  <c r="AGQ449" i="1"/>
  <c r="AHF26" i="1"/>
  <c r="AGR313" i="1"/>
  <c r="AGZ313" i="1"/>
  <c r="AGT320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405" i="1"/>
  <c r="AGN441" i="1"/>
  <c r="AGU474" i="1"/>
  <c r="AHI377" i="1"/>
  <c r="AHG399" i="1"/>
  <c r="AGL369" i="1"/>
  <c r="AGQ382" i="1"/>
  <c r="AGQ436" i="1"/>
  <c r="AGO454" i="1"/>
  <c r="AHI355" i="1"/>
  <c r="AGQ383" i="1"/>
  <c r="AGW419" i="1"/>
  <c r="AHL454" i="1"/>
  <c r="AHA314" i="1"/>
  <c r="AGX433" i="1"/>
  <c r="AHC450" i="1"/>
  <c r="AHF406" i="1"/>
  <c r="AGL441" i="1"/>
  <c r="AGX467" i="1"/>
  <c r="AGR410" i="1"/>
  <c r="AHI445" i="1"/>
  <c r="AHJ411" i="1"/>
  <c r="AHM428" i="1"/>
  <c r="AHI17" i="1"/>
  <c r="AGR381" i="1"/>
  <c r="AHO401" i="1"/>
  <c r="AHD416" i="1"/>
  <c r="AHA364" i="1"/>
  <c r="AHD376" i="1"/>
  <c r="AGO467" i="1"/>
  <c r="AGZ348" i="1"/>
  <c r="AGR363" i="1"/>
  <c r="AHM346" i="1"/>
  <c r="AHA273" i="1"/>
  <c r="AHM334" i="1"/>
  <c r="AHM272" i="1"/>
  <c r="AGU323" i="1"/>
  <c r="AGZ220" i="1"/>
  <c r="AGW329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2" i="1"/>
  <c r="AHD398" i="1"/>
  <c r="AHA415" i="1"/>
  <c r="AHJ449" i="1"/>
  <c r="AHO469" i="1"/>
  <c r="AGL468" i="1"/>
  <c r="AGX444" i="1"/>
  <c r="AHL26" i="1"/>
  <c r="AGO379" i="1"/>
  <c r="AGZ403" i="1"/>
  <c r="AGT375" i="1"/>
  <c r="AGX384" i="1"/>
  <c r="AHI451" i="1"/>
  <c r="AGZ342" i="1"/>
  <c r="AGL296" i="1"/>
  <c r="AHC246" i="1"/>
  <c r="AGU226" i="1"/>
  <c r="AHJ303" i="1"/>
  <c r="AGL258" i="1"/>
  <c r="AHM308" i="1"/>
  <c r="AHO283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9" i="1"/>
  <c r="AHL428" i="1"/>
  <c r="AHI462" i="1"/>
  <c r="AGW355" i="1"/>
  <c r="AHG382" i="1"/>
  <c r="AHM418" i="1"/>
  <c r="AGZ454" i="1"/>
  <c r="AGR389" i="1"/>
  <c r="AGW403" i="1"/>
  <c r="AHL441" i="1"/>
  <c r="AGT406" i="1"/>
  <c r="AHM457" i="1"/>
  <c r="AHL466" i="1"/>
  <c r="AGT89" i="1"/>
  <c r="AHC320" i="1"/>
  <c r="AGO360" i="1"/>
  <c r="AGX474" i="1"/>
  <c r="AGX411" i="1"/>
  <c r="AHA428" i="1"/>
  <c r="AHC393" i="1"/>
  <c r="AGU433" i="1"/>
  <c r="AGL395" i="1"/>
  <c r="AHI431" i="1"/>
  <c r="AGQ83" i="1"/>
  <c r="AGZ357" i="1"/>
  <c r="AHJ384" i="1"/>
  <c r="AGN421" i="1"/>
  <c r="AHI456" i="1"/>
  <c r="AGN348" i="1"/>
  <c r="AHO362" i="1"/>
  <c r="AGR354" i="1"/>
  <c r="AGT420" i="1"/>
  <c r="AHC367" i="1"/>
  <c r="AHC399" i="1"/>
  <c r="AGX445" i="1"/>
  <c r="AGR62" i="1"/>
  <c r="AGX298" i="1"/>
  <c r="AGR279" i="1"/>
  <c r="AHI302" i="1"/>
  <c r="AHM280" i="1"/>
  <c r="AGQ228" i="1"/>
  <c r="AGZ179" i="1"/>
  <c r="AGX307" i="1"/>
  <c r="AHC288" i="1"/>
  <c r="AHJ259" i="1"/>
  <c r="AHC314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7" i="1"/>
  <c r="AHA388" i="1"/>
  <c r="AGT428" i="1"/>
  <c r="AGQ462" i="1"/>
  <c r="AHO394" i="1"/>
  <c r="AHC431" i="1"/>
  <c r="AHO395" i="1"/>
  <c r="AHC432" i="1"/>
  <c r="AHA449" i="1"/>
  <c r="AHC34" i="1"/>
  <c r="AHC341" i="1"/>
  <c r="AGT366" i="1"/>
  <c r="AGU403" i="1"/>
  <c r="AHO473" i="1"/>
  <c r="AGT348" i="1"/>
  <c r="AGL363" i="1"/>
  <c r="AHJ340" i="1"/>
  <c r="AGW376" i="1"/>
  <c r="AHM33" i="1"/>
  <c r="AHD390" i="1"/>
  <c r="AHC430" i="1"/>
  <c r="AHJ356" i="1"/>
  <c r="AGR384" i="1"/>
  <c r="AGX420" i="1"/>
  <c r="AGQ456" i="1"/>
  <c r="AHL390" i="1"/>
  <c r="AHJ404" i="1"/>
  <c r="AHC443" i="1"/>
  <c r="AGO411" i="1"/>
  <c r="AGR462" i="1"/>
  <c r="AGR338" i="1"/>
  <c r="AGQ234" i="1"/>
  <c r="AGQ326" i="1"/>
  <c r="AHD230" i="1"/>
  <c r="AGZ310" i="1"/>
  <c r="AHF213" i="1"/>
  <c r="AHL336" i="1"/>
  <c r="AGX317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8" i="1"/>
  <c r="AHD424" i="1"/>
  <c r="AGQ460" i="1"/>
  <c r="AGU368" i="1"/>
  <c r="AHJ381" i="1"/>
  <c r="AGU419" i="1"/>
  <c r="AHL470" i="1"/>
  <c r="AHJ371" i="1"/>
  <c r="AHJ422" i="1"/>
  <c r="AGR455" i="1"/>
  <c r="AGX358" i="1"/>
  <c r="AGT415" i="1"/>
  <c r="AGL108" i="1"/>
  <c r="AGT303" i="1"/>
  <c r="AHO349" i="1"/>
  <c r="AGO420" i="1"/>
  <c r="AHL440" i="1"/>
  <c r="AGL428" i="1"/>
  <c r="AHI460" i="1"/>
  <c r="AHD403" i="1"/>
  <c r="AGO369" i="1"/>
  <c r="AGQ347" i="1"/>
  <c r="AHI422" i="1"/>
  <c r="AHO426" i="1"/>
  <c r="AGL356" i="1"/>
  <c r="AHF460" i="1"/>
  <c r="AGL381" i="1"/>
  <c r="AHO61" i="1"/>
  <c r="AGZ286" i="1"/>
  <c r="AHM257" i="1"/>
  <c r="AHJ310" i="1"/>
  <c r="AHL285" i="1"/>
  <c r="AHO296" i="1"/>
  <c r="AGT222" i="1"/>
  <c r="AGX237" i="1"/>
  <c r="AHJ346" i="1"/>
  <c r="AHM303" i="1"/>
  <c r="AGL282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7" i="1"/>
  <c r="AHF411" i="1"/>
  <c r="AGN447" i="1"/>
  <c r="AGZ465" i="1"/>
  <c r="AGT395" i="1"/>
  <c r="AGR66" i="1"/>
  <c r="AHJ10" i="1"/>
  <c r="AGO370" i="1"/>
  <c r="AGX402" i="1"/>
  <c r="AHJ435" i="1"/>
  <c r="AHM379" i="1"/>
  <c r="AHI402" i="1"/>
  <c r="AGR366" i="1"/>
  <c r="AHA378" i="1"/>
  <c r="AHO468" i="1"/>
  <c r="AHJ50" i="1"/>
  <c r="AHO413" i="1"/>
  <c r="AGW449" i="1"/>
  <c r="AHF383" i="1"/>
  <c r="AGU438" i="1"/>
  <c r="AGQ390" i="1"/>
  <c r="AHG426" i="1"/>
  <c r="AGN462" i="1"/>
  <c r="AGQ391" i="1"/>
  <c r="AGL437" i="1"/>
  <c r="AHJ308" i="1"/>
  <c r="AGZ334" i="1"/>
  <c r="AGZ316" i="1"/>
  <c r="AGQ221" i="1"/>
  <c r="AGU324" i="1"/>
  <c r="AHM302" i="1"/>
  <c r="AGZ284" i="1"/>
  <c r="AHJ252" i="1"/>
  <c r="AHM307" i="1"/>
  <c r="AHO293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6" i="1"/>
  <c r="AHC404" i="1"/>
  <c r="AHI374" i="1"/>
  <c r="AGU397" i="1"/>
  <c r="AGL366" i="1"/>
  <c r="AGU378" i="1"/>
  <c r="AHI468" i="1"/>
  <c r="AGQ350" i="1"/>
  <c r="AHL364" i="1"/>
  <c r="AHF113" i="1"/>
  <c r="AHL310" i="1"/>
  <c r="AGZ410" i="1"/>
  <c r="AHO444" i="1"/>
  <c r="AHM464" i="1"/>
  <c r="AGZ369" i="1"/>
  <c r="AHA401" i="1"/>
  <c r="AGR435" i="1"/>
  <c r="AHL383" i="1"/>
  <c r="AHA438" i="1"/>
  <c r="AHC372" i="1"/>
  <c r="AHA385" i="1"/>
  <c r="AHA439" i="1"/>
  <c r="AGZ457" i="1"/>
  <c r="AGW103" i="1"/>
  <c r="AHL376" i="1"/>
  <c r="AGX399" i="1"/>
  <c r="AGW413" i="1"/>
  <c r="AHG448" i="1"/>
  <c r="AHO467" i="1"/>
  <c r="AHJ9" i="1"/>
  <c r="AGZ271" i="1"/>
  <c r="AHA319" i="1"/>
  <c r="AHA261" i="1"/>
  <c r="AHM340" i="1"/>
  <c r="AHM326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3" i="1"/>
  <c r="AHI410" i="1"/>
  <c r="AHF427" i="1"/>
  <c r="AHG392" i="1"/>
  <c r="AGZ432" i="1"/>
  <c r="AGW394" i="1"/>
  <c r="AHM424" i="1"/>
  <c r="AGN467" i="1"/>
  <c r="AGU120" i="1"/>
  <c r="AGX366" i="1"/>
  <c r="AGR395" i="1"/>
  <c r="AGL469" i="1"/>
  <c r="AGO405" i="1"/>
  <c r="AGR293" i="1"/>
  <c r="AHD316" i="1"/>
  <c r="AGX323" i="1"/>
  <c r="AGO228" i="1"/>
  <c r="AGZ329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2" i="1"/>
  <c r="AHI390" i="1"/>
  <c r="AGW427" i="1"/>
  <c r="AHF462" i="1"/>
  <c r="AGL433" i="1"/>
  <c r="AGQ450" i="1"/>
  <c r="AGR412" i="1"/>
  <c r="AHM450" i="1"/>
  <c r="AGL475" i="1"/>
  <c r="AGN15" i="1"/>
  <c r="AGZ300" i="1"/>
  <c r="AGZ353" i="1"/>
  <c r="AHJ380" i="1"/>
  <c r="AHI467" i="1"/>
  <c r="AGZ341" i="1"/>
  <c r="AHO376" i="1"/>
  <c r="AHG350" i="1"/>
  <c r="AHC363" i="1"/>
  <c r="AHC461" i="1"/>
  <c r="AGZ49" i="1"/>
  <c r="AGW17" i="1"/>
  <c r="AHL392" i="1"/>
  <c r="AGZ429" i="1"/>
  <c r="AHF386" i="1"/>
  <c r="AGN424" i="1"/>
  <c r="AGZ455" i="1"/>
  <c r="AHG475" i="1"/>
  <c r="AHC408" i="1"/>
  <c r="AHL442" i="1"/>
  <c r="AHO471" i="1"/>
  <c r="AGT407" i="1"/>
  <c r="AHO355" i="1"/>
  <c r="AHD274" i="1"/>
  <c r="AHF322" i="1"/>
  <c r="AHF264" i="1"/>
  <c r="AHJ219" i="1"/>
  <c r="AGL329" i="1"/>
  <c r="AGO269" i="1"/>
  <c r="AHG251" i="1"/>
  <c r="AGL333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2" i="1"/>
  <c r="AHM419" i="1"/>
  <c r="AHA471" i="1"/>
  <c r="AGT469" i="1"/>
  <c r="AHA350" i="1"/>
  <c r="AGW363" i="1"/>
  <c r="AGW461" i="1"/>
  <c r="AGO343" i="1"/>
  <c r="AHJ374" i="1"/>
  <c r="AGT461" i="1"/>
  <c r="AHO121" i="1"/>
  <c r="AHC65" i="1"/>
  <c r="AHD386" i="1"/>
  <c r="AHC426" i="1"/>
  <c r="AGT460" i="1"/>
  <c r="AHA344" i="1"/>
  <c r="AHJ352" i="1"/>
  <c r="AGR380" i="1"/>
  <c r="AHL386" i="1"/>
  <c r="AGU424" i="1"/>
  <c r="AHF455" i="1"/>
  <c r="AHM475" i="1"/>
  <c r="AGN372" i="1"/>
  <c r="AGN423" i="1"/>
  <c r="AGX455" i="1"/>
  <c r="AGO94" i="1"/>
  <c r="AHG338" i="1"/>
  <c r="AGN374" i="1"/>
  <c r="AGT392" i="1"/>
  <c r="AHJ428" i="1"/>
  <c r="AHD451" i="1"/>
  <c r="AHJ420" i="1"/>
  <c r="AHG468" i="1"/>
  <c r="AGL307" i="1"/>
  <c r="AGT350" i="1"/>
  <c r="AHO219" i="1"/>
  <c r="AHA297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95" i="1"/>
  <c r="AGN389" i="1"/>
  <c r="AHD425" i="1"/>
  <c r="AHI442" i="1"/>
  <c r="AHG395" i="1"/>
  <c r="AHF409" i="1"/>
  <c r="AGR448" i="1"/>
  <c r="AGZ472" i="1"/>
  <c r="AHL405" i="1"/>
  <c r="AGN294" i="1"/>
  <c r="AHA343" i="1"/>
  <c r="AHL447" i="1"/>
  <c r="AHJ475" i="1"/>
  <c r="AGT424" i="1"/>
  <c r="AGN318" i="1"/>
  <c r="AHC282" i="1"/>
  <c r="AHM348" i="1"/>
  <c r="AGO284" i="1"/>
  <c r="AGU231" i="1"/>
  <c r="AHD182" i="1"/>
  <c r="AHI310" i="1"/>
  <c r="AGR294" i="1"/>
  <c r="AHG317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8" i="1"/>
  <c r="AGO425" i="1"/>
  <c r="AHI437" i="1"/>
  <c r="AHA465" i="1"/>
  <c r="AHF342" i="1"/>
  <c r="AGX374" i="1"/>
  <c r="AHJ460" i="1"/>
  <c r="AHD351" i="1"/>
  <c r="AHJ365" i="1"/>
  <c r="AHC402" i="1"/>
  <c r="AGX352" i="1"/>
  <c r="AHO379" i="1"/>
  <c r="AGW311" i="1"/>
  <c r="AHF393" i="1"/>
  <c r="AGT430" i="1"/>
  <c r="AGR447" i="1"/>
  <c r="AHD371" i="1"/>
  <c r="AHD422" i="1"/>
  <c r="AGL455" i="1"/>
  <c r="AGN407" i="1"/>
  <c r="AGX442" i="1"/>
  <c r="AHF408" i="1"/>
  <c r="AHI425" i="1"/>
  <c r="AHJ14" i="1"/>
  <c r="AHG376" i="1"/>
  <c r="AHF398" i="1"/>
  <c r="AGZ413" i="1"/>
  <c r="AGW361" i="1"/>
  <c r="AHF475" i="1"/>
  <c r="AGN360" i="1"/>
  <c r="AHM462" i="1"/>
  <c r="AGW334" i="1"/>
  <c r="AHJ309" i="1"/>
  <c r="AGN213" i="1"/>
  <c r="AGT317" i="1"/>
  <c r="AGR324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5" i="1"/>
  <c r="AGT409" i="1"/>
  <c r="AHO447" i="1"/>
  <c r="AGN472" i="1"/>
  <c r="AGL358" i="1"/>
  <c r="AGQ424" i="1"/>
  <c r="AGQ437" i="1"/>
  <c r="AHL464" i="1"/>
  <c r="AGZ408" i="1"/>
  <c r="AHC425" i="1"/>
  <c r="AHI385" i="1"/>
  <c r="AHG440" i="1"/>
  <c r="AGR459" i="1"/>
  <c r="AGZ85" i="1"/>
  <c r="AHG46" i="1"/>
  <c r="AHA317" i="1"/>
  <c r="AHI347" i="1"/>
  <c r="AGX360" i="1"/>
  <c r="AGX458" i="1"/>
  <c r="AGN393" i="1"/>
  <c r="AHD429" i="1"/>
  <c r="AHI446" i="1"/>
  <c r="AHF413" i="1"/>
  <c r="AHI416" i="1"/>
  <c r="AGO451" i="1"/>
  <c r="AGN471" i="1"/>
  <c r="AGZ67" i="1"/>
  <c r="AGU404" i="1"/>
  <c r="AGT439" i="1"/>
  <c r="AGT468" i="1"/>
  <c r="AGW344" i="1"/>
  <c r="AGO376" i="1"/>
  <c r="AGN398" i="1"/>
  <c r="AHA462" i="1"/>
  <c r="AGN354" i="1"/>
  <c r="AHA367" i="1"/>
  <c r="AGZ380" i="1"/>
  <c r="AGO354" i="1"/>
  <c r="AGZ381" i="1"/>
  <c r="AGW470" i="1"/>
  <c r="AHJ316" i="1"/>
  <c r="AHF269" i="1"/>
  <c r="AHM331" i="1"/>
  <c r="AHO274" i="1"/>
  <c r="AGX257" i="1"/>
  <c r="AGL213" i="1"/>
  <c r="AGR233" i="1"/>
  <c r="AHD291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9" i="1"/>
  <c r="AGT401" i="1"/>
  <c r="AGL435" i="1"/>
  <c r="AHO378" i="1"/>
  <c r="AHC401" i="1"/>
  <c r="AHC365" i="1"/>
  <c r="AHF377" i="1"/>
  <c r="AGU38" i="1"/>
  <c r="AHC423" i="1"/>
  <c r="AGU365" i="1"/>
  <c r="AHC350" i="1"/>
  <c r="AGX391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<sst xmlns="http://schemas.openxmlformats.org/spreadsheetml/2006/main" count="5667" uniqueCount="413">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</sst>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0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6"/>
  <sheetViews>
    <sheetView tabSelected="1" workbookViewId="0">
      <pane xSplit="2" ySplit="7" topLeftCell="C116" activePane="bottomRight" state="frozen"/>
      <selection pane="topRight" activeCell="C1" sqref="C1"/>
      <selection pane="bottomLeft" activeCell="A8" sqref="A8"/>
      <selection pane="bottomRight" activeCell="II128" sqref="II128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/>
    <col min="84" max="102" width="2.7109375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0" t="s">
        <v>0</v>
      </c>
      <c r="AGG1" s="90"/>
      <c r="AGH1" s="90"/>
      <c r="AGK1" s="5">
        <v>40</v>
      </c>
      <c r="AGL1" s="1" t="s">
        <v>303</v>
      </c>
      <c r="AGM1" s="2" t="s">
        <v>303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78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3">
        <f>IF(ISERROR(INDEX(C3:AFN3,,MATCH(AGK5,C7:AFK7,0))),"",INDEX(C3:AFN3,,MATCH(AGK5,C7:AFK7,0)))</f>
        <v>44102</v>
      </c>
      <c r="AGH2" s="84"/>
      <c r="AGK2" s="5">
        <f ca="1">WEEKNUM(NOW(),1)</f>
        <v>41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89">
        <v>44074</v>
      </c>
      <c r="D3" s="89"/>
      <c r="E3" s="89"/>
      <c r="F3" s="89"/>
      <c r="G3" s="89">
        <f>IF(C3="","",IF(C4="пятница",C3+3,C3+1))</f>
        <v>44075</v>
      </c>
      <c r="H3" s="89"/>
      <c r="I3" s="89"/>
      <c r="J3" s="89"/>
      <c r="K3" s="89">
        <f t="shared" ref="K3" si="0">IF(G3="","",IF(G4="пятница",G3+3,G3+1))</f>
        <v>44076</v>
      </c>
      <c r="L3" s="89"/>
      <c r="M3" s="89"/>
      <c r="N3" s="89"/>
      <c r="O3" s="89">
        <f t="shared" ref="O3" si="1">IF(K3="","",IF(K4="пятница",K3+3,K3+1))</f>
        <v>44077</v>
      </c>
      <c r="P3" s="89"/>
      <c r="Q3" s="89"/>
      <c r="R3" s="89"/>
      <c r="S3" s="89">
        <f t="shared" ref="S3" si="2">IF(O3="","",IF(O4="пятница",O3+3,O3+1))</f>
        <v>44078</v>
      </c>
      <c r="T3" s="89"/>
      <c r="U3" s="89"/>
      <c r="V3" s="89"/>
      <c r="W3" s="89">
        <f t="shared" ref="W3" si="3">IF(S3="","",IF(S4="пятница",S3+3,S3+1))</f>
        <v>44081</v>
      </c>
      <c r="X3" s="89"/>
      <c r="Y3" s="89"/>
      <c r="Z3" s="89"/>
      <c r="AA3" s="89">
        <f t="shared" ref="AA3" si="4">IF(W3="","",IF(W4="пятница",W3+3,W3+1))</f>
        <v>44082</v>
      </c>
      <c r="AB3" s="89"/>
      <c r="AC3" s="89"/>
      <c r="AD3" s="89"/>
      <c r="AE3" s="89">
        <f t="shared" ref="AE3" si="5">IF(AA3="","",IF(AA4="пятница",AA3+3,AA3+1))</f>
        <v>44083</v>
      </c>
      <c r="AF3" s="89"/>
      <c r="AG3" s="89"/>
      <c r="AH3" s="89"/>
      <c r="AI3" s="89">
        <f t="shared" ref="AI3" si="6">IF(AE3="","",IF(AE4="пятница",AE3+3,AE3+1))</f>
        <v>44084</v>
      </c>
      <c r="AJ3" s="89"/>
      <c r="AK3" s="89"/>
      <c r="AL3" s="89"/>
      <c r="AM3" s="89">
        <f t="shared" ref="AM3" si="7">IF(AI3="","",IF(AI4="пятница",AI3+3,AI3+1))</f>
        <v>44085</v>
      </c>
      <c r="AN3" s="89"/>
      <c r="AO3" s="89"/>
      <c r="AP3" s="89"/>
      <c r="AQ3" s="89">
        <f t="shared" ref="AQ3" si="8">IF(AM3="","",IF(AM4="пятница",AM3+3,AM3+1))</f>
        <v>44088</v>
      </c>
      <c r="AR3" s="89"/>
      <c r="AS3" s="89"/>
      <c r="AT3" s="89"/>
      <c r="AU3" s="89">
        <f>IF(AQ3="","",IF(AQ4="пятница",AQ3+3,AQ3+1))</f>
        <v>44089</v>
      </c>
      <c r="AV3" s="89"/>
      <c r="AW3" s="89"/>
      <c r="AX3" s="89"/>
      <c r="AY3" s="89">
        <f t="shared" ref="AY3" si="9">IF(AU3="","",IF(AU4="пятница",AU3+3,AU3+1))</f>
        <v>44090</v>
      </c>
      <c r="AZ3" s="89"/>
      <c r="BA3" s="89"/>
      <c r="BB3" s="89"/>
      <c r="BC3" s="89">
        <f t="shared" ref="BC3" si="10">IF(AY3="","",IF(AY4="пятница",AY3+3,AY3+1))</f>
        <v>44091</v>
      </c>
      <c r="BD3" s="89"/>
      <c r="BE3" s="89"/>
      <c r="BF3" s="89"/>
      <c r="BG3" s="89">
        <f t="shared" ref="BG3" si="11">IF(BC3="","",IF(BC4="пятница",BC3+3,BC3+1))</f>
        <v>44092</v>
      </c>
      <c r="BH3" s="89"/>
      <c r="BI3" s="89"/>
      <c r="BJ3" s="89"/>
      <c r="BK3" s="89">
        <f t="shared" ref="BK3" si="12">IF(BG3="","",IF(BG4="пятница",BG3+3,BG3+1))</f>
        <v>44095</v>
      </c>
      <c r="BL3" s="89"/>
      <c r="BM3" s="89"/>
      <c r="BN3" s="89"/>
      <c r="BO3" s="89">
        <f t="shared" ref="BO3" si="13">IF(BK3="","",IF(BK4="пятница",BK3+3,BK3+1))</f>
        <v>44096</v>
      </c>
      <c r="BP3" s="89"/>
      <c r="BQ3" s="89"/>
      <c r="BR3" s="89"/>
      <c r="BS3" s="89">
        <f t="shared" ref="BS3" si="14">IF(BO3="","",IF(BO4="пятница",BO3+3,BO3+1))</f>
        <v>44097</v>
      </c>
      <c r="BT3" s="89"/>
      <c r="BU3" s="89"/>
      <c r="BV3" s="89"/>
      <c r="BW3" s="89">
        <f t="shared" ref="BW3" si="15">IF(BS3="","",IF(BS4="пятница",BS3+3,BS3+1))</f>
        <v>44098</v>
      </c>
      <c r="BX3" s="89"/>
      <c r="BY3" s="89"/>
      <c r="BZ3" s="89"/>
      <c r="CA3" s="89">
        <f t="shared" ref="CA3" si="16">IF(BW3="","",IF(BW4="пятница",BW3+3,BW3+1))</f>
        <v>44099</v>
      </c>
      <c r="CB3" s="89"/>
      <c r="CC3" s="89"/>
      <c r="CD3" s="89"/>
      <c r="CE3" s="89">
        <f t="shared" ref="CE3" si="17">IF(CA3="","",IF(CA4="пятница",CA3+3,CA3+1))</f>
        <v>44102</v>
      </c>
      <c r="CF3" s="89"/>
      <c r="CG3" s="89"/>
      <c r="CH3" s="89"/>
      <c r="CI3" s="89">
        <f t="shared" ref="CI3" si="18">IF(CE3="","",IF(CE4="пятница",CE3+3,CE3+1))</f>
        <v>44103</v>
      </c>
      <c r="CJ3" s="89"/>
      <c r="CK3" s="89"/>
      <c r="CL3" s="89"/>
      <c r="CM3" s="89">
        <f t="shared" ref="CM3" si="19">IF(CI3="","",IF(CI4="пятница",CI3+3,CI3+1))</f>
        <v>44104</v>
      </c>
      <c r="CN3" s="89"/>
      <c r="CO3" s="89"/>
      <c r="CP3" s="89"/>
      <c r="CQ3" s="89">
        <f t="shared" ref="CQ3" si="20">IF(CM3="","",IF(CM4="пятница",CM3+3,CM3+1))</f>
        <v>44105</v>
      </c>
      <c r="CR3" s="89"/>
      <c r="CS3" s="89"/>
      <c r="CT3" s="89"/>
      <c r="CU3" s="89">
        <f t="shared" ref="CU3" si="21">IF(CQ3="","",IF(CQ4="пятница",CQ3+3,CQ3+1))</f>
        <v>44106</v>
      </c>
      <c r="CV3" s="89"/>
      <c r="CW3" s="89"/>
      <c r="CX3" s="89"/>
      <c r="CY3" s="89">
        <f t="shared" ref="CY3" si="22">IF(CU3="","",IF(CU4="пятница",CU3+3,CU3+1))</f>
        <v>44109</v>
      </c>
      <c r="CZ3" s="89"/>
      <c r="DA3" s="89"/>
      <c r="DB3" s="89"/>
      <c r="DC3" s="89">
        <f t="shared" ref="DC3" si="23">IF(CY3="","",IF(CY4="пятница",CY3+3,CY3+1))</f>
        <v>44110</v>
      </c>
      <c r="DD3" s="89"/>
      <c r="DE3" s="89"/>
      <c r="DF3" s="89"/>
      <c r="DG3" s="89">
        <f t="shared" ref="DG3" si="24">IF(DC3="","",IF(DC4="пятница",DC3+3,DC3+1))</f>
        <v>44111</v>
      </c>
      <c r="DH3" s="89"/>
      <c r="DI3" s="89"/>
      <c r="DJ3" s="89"/>
      <c r="DK3" s="89">
        <f t="shared" ref="DK3" si="25">IF(DG3="","",IF(DG4="пятница",DG3+3,DG3+1))</f>
        <v>44112</v>
      </c>
      <c r="DL3" s="89"/>
      <c r="DM3" s="89"/>
      <c r="DN3" s="89"/>
      <c r="DO3" s="89">
        <f t="shared" ref="DO3" si="26">IF(DK3="","",IF(DK4="пятница",DK3+3,DK3+1))</f>
        <v>44113</v>
      </c>
      <c r="DP3" s="89"/>
      <c r="DQ3" s="89"/>
      <c r="DR3" s="89"/>
      <c r="DS3" s="89">
        <f t="shared" ref="DS3" si="27">IF(DO3="","",IF(DO4="пятница",DO3+3,DO3+1))</f>
        <v>44116</v>
      </c>
      <c r="DT3" s="89"/>
      <c r="DU3" s="89"/>
      <c r="DV3" s="89"/>
      <c r="DW3" s="89">
        <f t="shared" ref="DW3" si="28">IF(DS3="","",IF(DS4="пятница",DS3+3,DS3+1))</f>
        <v>44117</v>
      </c>
      <c r="DX3" s="89"/>
      <c r="DY3" s="89"/>
      <c r="DZ3" s="89"/>
      <c r="EA3" s="89">
        <f t="shared" ref="EA3" si="29">IF(DW3="","",IF(DW4="пятница",DW3+3,DW3+1))</f>
        <v>44118</v>
      </c>
      <c r="EB3" s="89"/>
      <c r="EC3" s="89"/>
      <c r="ED3" s="89"/>
      <c r="EE3" s="89">
        <f t="shared" ref="EE3" si="30">IF(EA3="","",IF(EA4="пятница",EA3+3,EA3+1))</f>
        <v>44119</v>
      </c>
      <c r="EF3" s="89"/>
      <c r="EG3" s="89"/>
      <c r="EH3" s="89"/>
      <c r="EI3" s="89">
        <f t="shared" ref="EI3" si="31">IF(EE3="","",IF(EE4="пятница",EE3+3,EE3+1))</f>
        <v>44120</v>
      </c>
      <c r="EJ3" s="89"/>
      <c r="EK3" s="89"/>
      <c r="EL3" s="89"/>
      <c r="EM3" s="89">
        <f t="shared" ref="EM3" si="32">IF(EI3="","",IF(EI4="пятница",EI3+3,EI3+1))</f>
        <v>44123</v>
      </c>
      <c r="EN3" s="89"/>
      <c r="EO3" s="89"/>
      <c r="EP3" s="89"/>
      <c r="EQ3" s="89">
        <f t="shared" ref="EQ3" si="33">IF(EM3="","",IF(EM4="пятница",EM3+3,EM3+1))</f>
        <v>44124</v>
      </c>
      <c r="ER3" s="89"/>
      <c r="ES3" s="89"/>
      <c r="ET3" s="89"/>
      <c r="EU3" s="89">
        <f t="shared" ref="EU3" si="34">IF(EQ3="","",IF(EQ4="пятница",EQ3+3,EQ3+1))</f>
        <v>44125</v>
      </c>
      <c r="EV3" s="89"/>
      <c r="EW3" s="89"/>
      <c r="EX3" s="89"/>
      <c r="EY3" s="89">
        <f t="shared" ref="EY3" si="35">IF(EU3="","",IF(EU4="пятница",EU3+3,EU3+1))</f>
        <v>44126</v>
      </c>
      <c r="EZ3" s="89"/>
      <c r="FA3" s="89"/>
      <c r="FB3" s="89"/>
      <c r="FC3" s="89">
        <f t="shared" ref="FC3" si="36">IF(EY3="","",IF(EY4="пятница",EY3+3,EY3+1))</f>
        <v>44127</v>
      </c>
      <c r="FD3" s="89"/>
      <c r="FE3" s="89"/>
      <c r="FF3" s="89"/>
      <c r="FG3" s="89">
        <f t="shared" ref="FG3" si="37">IF(FC3="","",IF(FC4="пятница",FC3+3,FC3+1))</f>
        <v>44130</v>
      </c>
      <c r="FH3" s="89"/>
      <c r="FI3" s="89"/>
      <c r="FJ3" s="89"/>
      <c r="FK3" s="89">
        <f t="shared" ref="FK3" si="38">IF(FG3="","",IF(FG4="пятница",FG3+3,FG3+1))</f>
        <v>44131</v>
      </c>
      <c r="FL3" s="89"/>
      <c r="FM3" s="89"/>
      <c r="FN3" s="89"/>
      <c r="FO3" s="89">
        <f t="shared" ref="FO3" si="39">IF(FK3="","",IF(FK4="пятница",FK3+3,FK3+1))</f>
        <v>44132</v>
      </c>
      <c r="FP3" s="89"/>
      <c r="FQ3" s="89"/>
      <c r="FR3" s="89"/>
      <c r="FS3" s="89">
        <f t="shared" ref="FS3" si="40">IF(FO3="","",IF(FO4="пятница",FO3+3,FO3+1))</f>
        <v>44133</v>
      </c>
      <c r="FT3" s="89"/>
      <c r="FU3" s="89"/>
      <c r="FV3" s="89"/>
      <c r="FW3" s="89">
        <f t="shared" ref="FW3" si="41">IF(FS3="","",IF(FS4="пятница",FS3+3,FS3+1))</f>
        <v>44134</v>
      </c>
      <c r="FX3" s="89"/>
      <c r="FY3" s="89"/>
      <c r="FZ3" s="89"/>
      <c r="GA3" s="89">
        <f t="shared" ref="GA3" si="42">IF(FW3="","",IF(FW4="пятница",FW3+3,FW3+1))</f>
        <v>44137</v>
      </c>
      <c r="GB3" s="89"/>
      <c r="GC3" s="89"/>
      <c r="GD3" s="89"/>
      <c r="GE3" s="89">
        <f t="shared" ref="GE3" si="43">IF(GA3="","",IF(GA4="пятница",GA3+3,GA3+1))</f>
        <v>44138</v>
      </c>
      <c r="GF3" s="89"/>
      <c r="GG3" s="89"/>
      <c r="GH3" s="89"/>
      <c r="GI3" s="89">
        <f t="shared" ref="GI3" si="44">IF(GE3="","",IF(GE4="пятница",GE3+3,GE3+1))</f>
        <v>44139</v>
      </c>
      <c r="GJ3" s="89"/>
      <c r="GK3" s="89"/>
      <c r="GL3" s="89"/>
      <c r="GM3" s="89">
        <f t="shared" ref="GM3" si="45">IF(GI3="","",IF(GI4="пятница",GI3+3,GI3+1))</f>
        <v>44140</v>
      </c>
      <c r="GN3" s="89"/>
      <c r="GO3" s="89"/>
      <c r="GP3" s="89"/>
      <c r="GQ3" s="89">
        <f t="shared" ref="GQ3" si="46">IF(GM3="","",IF(GM4="пятница",GM3+3,GM3+1))</f>
        <v>44141</v>
      </c>
      <c r="GR3" s="89"/>
      <c r="GS3" s="89"/>
      <c r="GT3" s="89"/>
      <c r="GU3" s="89">
        <f t="shared" ref="GU3" si="47">IF(GQ3="","",IF(GQ4="пятница",GQ3+3,GQ3+1))</f>
        <v>44144</v>
      </c>
      <c r="GV3" s="89"/>
      <c r="GW3" s="89"/>
      <c r="GX3" s="89"/>
      <c r="GY3" s="89">
        <f t="shared" ref="GY3" si="48">IF(GU3="","",IF(GU4="пятница",GU3+3,GU3+1))</f>
        <v>44145</v>
      </c>
      <c r="GZ3" s="89"/>
      <c r="HA3" s="89"/>
      <c r="HB3" s="89"/>
      <c r="HC3" s="89">
        <f t="shared" ref="HC3" si="49">IF(GY3="","",IF(GY4="пятница",GY3+3,GY3+1))</f>
        <v>44146</v>
      </c>
      <c r="HD3" s="89"/>
      <c r="HE3" s="89"/>
      <c r="HF3" s="89"/>
      <c r="HG3" s="89">
        <f t="shared" ref="HG3" si="50">IF(HC3="","",IF(HC4="пятница",HC3+3,HC3+1))</f>
        <v>44147</v>
      </c>
      <c r="HH3" s="89"/>
      <c r="HI3" s="89"/>
      <c r="HJ3" s="89"/>
      <c r="HK3" s="89">
        <f t="shared" ref="HK3" si="51">IF(HG3="","",IF(HG4="пятница",HG3+3,HG3+1))</f>
        <v>44148</v>
      </c>
      <c r="HL3" s="89"/>
      <c r="HM3" s="89"/>
      <c r="HN3" s="89"/>
      <c r="HO3" s="89">
        <f t="shared" ref="HO3" si="52">IF(HK3="","",IF(HK4="пятница",HK3+3,HK3+1))</f>
        <v>44151</v>
      </c>
      <c r="HP3" s="89"/>
      <c r="HQ3" s="89"/>
      <c r="HR3" s="89"/>
      <c r="HS3" s="89">
        <f t="shared" ref="HS3" si="53">IF(HO3="","",IF(HO4="пятница",HO3+3,HO3+1))</f>
        <v>44152</v>
      </c>
      <c r="HT3" s="89"/>
      <c r="HU3" s="89"/>
      <c r="HV3" s="89"/>
      <c r="HW3" s="89">
        <f t="shared" ref="HW3" si="54">IF(HS3="","",IF(HS4="пятница",HS3+3,HS3+1))</f>
        <v>44153</v>
      </c>
      <c r="HX3" s="89"/>
      <c r="HY3" s="89"/>
      <c r="HZ3" s="89"/>
      <c r="IA3" s="89">
        <f t="shared" ref="IA3" si="55">IF(HW3="","",IF(HW4="пятница",HW3+3,HW3+1))</f>
        <v>44154</v>
      </c>
      <c r="IB3" s="89"/>
      <c r="IC3" s="89"/>
      <c r="ID3" s="89"/>
      <c r="IE3" s="89">
        <f t="shared" ref="IE3" si="56">IF(IA3="","",IF(IA4="пятница",IA3+3,IA3+1))</f>
        <v>44155</v>
      </c>
      <c r="IF3" s="89"/>
      <c r="IG3" s="89"/>
      <c r="IH3" s="89"/>
      <c r="II3" s="89">
        <f t="shared" ref="II3" si="57">IF(IE3="","",IF(IE4="пятница",IE3+3,IE3+1))</f>
        <v>44158</v>
      </c>
      <c r="IJ3" s="89"/>
      <c r="IK3" s="89"/>
      <c r="IL3" s="89"/>
      <c r="IM3" s="89">
        <f t="shared" ref="IM3" si="58">IF(II3="","",IF(II4="пятница",II3+3,II3+1))</f>
        <v>44159</v>
      </c>
      <c r="IN3" s="89"/>
      <c r="IO3" s="89"/>
      <c r="IP3" s="89"/>
      <c r="IQ3" s="89">
        <f t="shared" ref="IQ3" si="59">IF(IM3="","",IF(IM4="пятница",IM3+3,IM3+1))</f>
        <v>44160</v>
      </c>
      <c r="IR3" s="89"/>
      <c r="IS3" s="89"/>
      <c r="IT3" s="89"/>
      <c r="IU3" s="89">
        <f t="shared" ref="IU3" si="60">IF(IQ3="","",IF(IQ4="пятница",IQ3+3,IQ3+1))</f>
        <v>44161</v>
      </c>
      <c r="IV3" s="89"/>
      <c r="IW3" s="89"/>
      <c r="IX3" s="89"/>
      <c r="IY3" s="89">
        <f t="shared" ref="IY3" si="61">IF(IU3="","",IF(IU4="пятница",IU3+3,IU3+1))</f>
        <v>44162</v>
      </c>
      <c r="IZ3" s="89"/>
      <c r="JA3" s="89"/>
      <c r="JB3" s="89"/>
      <c r="JC3" s="89">
        <f t="shared" ref="JC3" si="62">IF(IY3="","",IF(IY4="пятница",IY3+3,IY3+1))</f>
        <v>44165</v>
      </c>
      <c r="JD3" s="89"/>
      <c r="JE3" s="89"/>
      <c r="JF3" s="89"/>
      <c r="JG3" s="89">
        <f t="shared" ref="JG3" si="63">IF(JC3="","",IF(JC4="пятница",JC3+3,JC3+1))</f>
        <v>44166</v>
      </c>
      <c r="JH3" s="89"/>
      <c r="JI3" s="89"/>
      <c r="JJ3" s="89"/>
      <c r="JK3" s="89">
        <f t="shared" ref="JK3" si="64">IF(JG3="","",IF(JG4="пятница",JG3+3,JG3+1))</f>
        <v>44167</v>
      </c>
      <c r="JL3" s="89"/>
      <c r="JM3" s="89"/>
      <c r="JN3" s="89"/>
      <c r="JO3" s="89">
        <f t="shared" ref="JO3" si="65">IF(JK3="","",IF(JK4="пятница",JK3+3,JK3+1))</f>
        <v>44168</v>
      </c>
      <c r="JP3" s="89"/>
      <c r="JQ3" s="89"/>
      <c r="JR3" s="89"/>
      <c r="JS3" s="89">
        <f t="shared" ref="JS3" si="66">IF(JO3="","",IF(JO4="пятница",JO3+3,JO3+1))</f>
        <v>44169</v>
      </c>
      <c r="JT3" s="89"/>
      <c r="JU3" s="89"/>
      <c r="JV3" s="89"/>
      <c r="JW3" s="89">
        <f t="shared" ref="JW3" si="67">IF(JS3="","",IF(JS4="пятница",JS3+3,JS3+1))</f>
        <v>44172</v>
      </c>
      <c r="JX3" s="89"/>
      <c r="JY3" s="89"/>
      <c r="JZ3" s="89"/>
      <c r="KA3" s="89">
        <f t="shared" ref="KA3" si="68">IF(JW3="","",IF(JW4="пятница",JW3+3,JW3+1))</f>
        <v>44173</v>
      </c>
      <c r="KB3" s="89"/>
      <c r="KC3" s="89"/>
      <c r="KD3" s="89"/>
      <c r="KE3" s="89">
        <f t="shared" ref="KE3" si="69">IF(KA3="","",IF(KA4="пятница",KA3+3,KA3+1))</f>
        <v>44174</v>
      </c>
      <c r="KF3" s="89"/>
      <c r="KG3" s="89"/>
      <c r="KH3" s="89"/>
      <c r="KI3" s="89">
        <f t="shared" ref="KI3" si="70">IF(KE3="","",IF(KE4="пятница",KE3+3,KE3+1))</f>
        <v>44175</v>
      </c>
      <c r="KJ3" s="89"/>
      <c r="KK3" s="89"/>
      <c r="KL3" s="89"/>
      <c r="KM3" s="89">
        <f t="shared" ref="KM3" si="71">IF(KI3="","",IF(KI4="пятница",KI3+3,KI3+1))</f>
        <v>44176</v>
      </c>
      <c r="KN3" s="89"/>
      <c r="KO3" s="89"/>
      <c r="KP3" s="89"/>
      <c r="KQ3" s="89">
        <f t="shared" ref="KQ3" si="72">IF(KM3="","",IF(KM4="пятница",KM3+3,KM3+1))</f>
        <v>44179</v>
      </c>
      <c r="KR3" s="89"/>
      <c r="KS3" s="89"/>
      <c r="KT3" s="89"/>
      <c r="KU3" s="89">
        <f t="shared" ref="KU3" si="73">IF(KQ3="","",IF(KQ4="пятница",KQ3+3,KQ3+1))</f>
        <v>44180</v>
      </c>
      <c r="KV3" s="89"/>
      <c r="KW3" s="89"/>
      <c r="KX3" s="89"/>
      <c r="KY3" s="89">
        <f t="shared" ref="KY3" si="74">IF(KU3="","",IF(KU4="пятница",KU3+3,KU3+1))</f>
        <v>44181</v>
      </c>
      <c r="KZ3" s="89"/>
      <c r="LA3" s="89"/>
      <c r="LB3" s="89"/>
      <c r="LC3" s="89">
        <f t="shared" ref="LC3" si="75">IF(KY3="","",IF(KY4="пятница",KY3+3,KY3+1))</f>
        <v>44182</v>
      </c>
      <c r="LD3" s="89"/>
      <c r="LE3" s="89"/>
      <c r="LF3" s="89"/>
      <c r="LG3" s="89">
        <f t="shared" ref="LG3" si="76">IF(LC3="","",IF(LC4="пятница",LC3+3,LC3+1))</f>
        <v>44183</v>
      </c>
      <c r="LH3" s="89"/>
      <c r="LI3" s="89"/>
      <c r="LJ3" s="89"/>
      <c r="LK3" s="89">
        <f t="shared" ref="LK3" si="77">IF(LG3="","",IF(LG4="пятница",LG3+3,LG3+1))</f>
        <v>44186</v>
      </c>
      <c r="LL3" s="89"/>
      <c r="LM3" s="89"/>
      <c r="LN3" s="89"/>
      <c r="LO3" s="89">
        <f t="shared" ref="LO3" si="78">IF(LK3="","",IF(LK4="пятница",LK3+3,LK3+1))</f>
        <v>44187</v>
      </c>
      <c r="LP3" s="89"/>
      <c r="LQ3" s="89"/>
      <c r="LR3" s="89"/>
      <c r="LS3" s="89">
        <f t="shared" ref="LS3" si="79">IF(LO3="","",IF(LO4="пятница",LO3+3,LO3+1))</f>
        <v>44188</v>
      </c>
      <c r="LT3" s="89"/>
      <c r="LU3" s="89"/>
      <c r="LV3" s="89"/>
      <c r="LW3" s="89">
        <f t="shared" ref="LW3" si="80">IF(LS3="","",IF(LS4="пятница",LS3+3,LS3+1))</f>
        <v>44189</v>
      </c>
      <c r="LX3" s="89"/>
      <c r="LY3" s="89"/>
      <c r="LZ3" s="89"/>
      <c r="MA3" s="89">
        <f t="shared" ref="MA3" si="81">IF(LW3="","",IF(LW4="пятница",LW3+3,LW3+1))</f>
        <v>44190</v>
      </c>
      <c r="MB3" s="89"/>
      <c r="MC3" s="89"/>
      <c r="MD3" s="89"/>
      <c r="ME3" s="89">
        <f t="shared" ref="ME3" si="82">IF(MA3="","",IF(MA4="пятница",MA3+3,MA3+1))</f>
        <v>44193</v>
      </c>
      <c r="MF3" s="89"/>
      <c r="MG3" s="89"/>
      <c r="MH3" s="89"/>
      <c r="MI3" s="89">
        <f t="shared" ref="MI3" si="83">IF(ME3="","",IF(ME4="пятница",ME3+3,ME3+1))</f>
        <v>44194</v>
      </c>
      <c r="MJ3" s="89"/>
      <c r="MK3" s="89"/>
      <c r="ML3" s="89"/>
      <c r="MM3" s="89">
        <f t="shared" ref="MM3" si="84">IF(MI3="","",IF(MI4="пятница",MI3+3,MI3+1))</f>
        <v>44195</v>
      </c>
      <c r="MN3" s="89"/>
      <c r="MO3" s="89"/>
      <c r="MP3" s="89"/>
      <c r="MQ3" s="89">
        <f t="shared" ref="MQ3" si="85">IF(MM3="","",IF(MM4="пятница",MM3+3,MM3+1))</f>
        <v>44196</v>
      </c>
      <c r="MR3" s="89"/>
      <c r="MS3" s="89"/>
      <c r="MT3" s="89"/>
      <c r="MU3" s="89">
        <f t="shared" ref="MU3" si="86">IF(MQ3="","",IF(MQ4="пятница",MQ3+3,MQ3+1))</f>
        <v>44197</v>
      </c>
      <c r="MV3" s="89"/>
      <c r="MW3" s="89"/>
      <c r="MX3" s="89"/>
      <c r="MY3" s="89">
        <f t="shared" ref="MY3" si="87">IF(MU3="","",IF(MU4="пятница",MU3+3,MU3+1))</f>
        <v>44200</v>
      </c>
      <c r="MZ3" s="89"/>
      <c r="NA3" s="89"/>
      <c r="NB3" s="89"/>
      <c r="NC3" s="89">
        <f t="shared" ref="NC3" si="88">IF(MY3="","",IF(MY4="пятница",MY3+3,MY3+1))</f>
        <v>44201</v>
      </c>
      <c r="ND3" s="89"/>
      <c r="NE3" s="89"/>
      <c r="NF3" s="89"/>
      <c r="NG3" s="89">
        <f t="shared" ref="NG3" si="89">IF(NC3="","",IF(NC4="пятница",NC3+3,NC3+1))</f>
        <v>44202</v>
      </c>
      <c r="NH3" s="89"/>
      <c r="NI3" s="89"/>
      <c r="NJ3" s="89"/>
      <c r="NK3" s="89">
        <f t="shared" ref="NK3" si="90">IF(NG3="","",IF(NG4="пятница",NG3+3,NG3+1))</f>
        <v>44203</v>
      </c>
      <c r="NL3" s="89"/>
      <c r="NM3" s="89"/>
      <c r="NN3" s="89"/>
      <c r="NO3" s="89">
        <f t="shared" ref="NO3" si="91">IF(NK3="","",IF(NK4="пятница",NK3+3,NK3+1))</f>
        <v>44204</v>
      </c>
      <c r="NP3" s="89"/>
      <c r="NQ3" s="89"/>
      <c r="NR3" s="89"/>
      <c r="NS3" s="89">
        <f t="shared" ref="NS3" si="92">IF(NO3="","",IF(NO4="пятница",NO3+3,NO3+1))</f>
        <v>44207</v>
      </c>
      <c r="NT3" s="89"/>
      <c r="NU3" s="89"/>
      <c r="NV3" s="89"/>
      <c r="NW3" s="89">
        <f t="shared" ref="NW3" si="93">IF(NS3="","",IF(NS4="пятница",NS3+3,NS3+1))</f>
        <v>44208</v>
      </c>
      <c r="NX3" s="89"/>
      <c r="NY3" s="89"/>
      <c r="NZ3" s="89"/>
      <c r="OA3" s="89">
        <f t="shared" ref="OA3" si="94">IF(NW3="","",IF(NW4="пятница",NW3+3,NW3+1))</f>
        <v>44209</v>
      </c>
      <c r="OB3" s="89"/>
      <c r="OC3" s="89"/>
      <c r="OD3" s="89"/>
      <c r="OE3" s="89">
        <f t="shared" ref="OE3" si="95">IF(OA3="","",IF(OA4="пятница",OA3+3,OA3+1))</f>
        <v>44210</v>
      </c>
      <c r="OF3" s="89"/>
      <c r="OG3" s="89"/>
      <c r="OH3" s="89"/>
      <c r="OI3" s="89">
        <f t="shared" ref="OI3" si="96">IF(OE3="","",IF(OE4="пятница",OE3+3,OE3+1))</f>
        <v>44211</v>
      </c>
      <c r="OJ3" s="89"/>
      <c r="OK3" s="89"/>
      <c r="OL3" s="89"/>
      <c r="OM3" s="89">
        <f t="shared" ref="OM3" si="97">IF(OI3="","",IF(OI4="пятница",OI3+3,OI3+1))</f>
        <v>44214</v>
      </c>
      <c r="ON3" s="89"/>
      <c r="OO3" s="89"/>
      <c r="OP3" s="89"/>
      <c r="OQ3" s="89">
        <f t="shared" ref="OQ3" si="98">IF(OM3="","",IF(OM4="пятница",OM3+3,OM3+1))</f>
        <v>44215</v>
      </c>
      <c r="OR3" s="89"/>
      <c r="OS3" s="89"/>
      <c r="OT3" s="89"/>
      <c r="OU3" s="89">
        <f t="shared" ref="OU3" si="99">IF(OQ3="","",IF(OQ4="пятница",OQ3+3,OQ3+1))</f>
        <v>44216</v>
      </c>
      <c r="OV3" s="89"/>
      <c r="OW3" s="89"/>
      <c r="OX3" s="89"/>
      <c r="OY3" s="89">
        <f t="shared" ref="OY3" si="100">IF(OU3="","",IF(OU4="пятница",OU3+3,OU3+1))</f>
        <v>44217</v>
      </c>
      <c r="OZ3" s="89"/>
      <c r="PA3" s="89"/>
      <c r="PB3" s="89"/>
      <c r="PC3" s="89">
        <f t="shared" ref="PC3" si="101">IF(OY3="","",IF(OY4="пятница",OY3+3,OY3+1))</f>
        <v>44218</v>
      </c>
      <c r="PD3" s="89"/>
      <c r="PE3" s="89"/>
      <c r="PF3" s="89"/>
      <c r="PG3" s="89">
        <f t="shared" ref="PG3" si="102">IF(PC3="","",IF(PC4="пятница",PC3+3,PC3+1))</f>
        <v>44221</v>
      </c>
      <c r="PH3" s="89"/>
      <c r="PI3" s="89"/>
      <c r="PJ3" s="89"/>
      <c r="PK3" s="89">
        <f t="shared" ref="PK3" si="103">IF(PG3="","",IF(PG4="пятница",PG3+3,PG3+1))</f>
        <v>44222</v>
      </c>
      <c r="PL3" s="89"/>
      <c r="PM3" s="89"/>
      <c r="PN3" s="89"/>
      <c r="PO3" s="89">
        <f t="shared" ref="PO3" si="104">IF(PK3="","",IF(PK4="пятница",PK3+3,PK3+1))</f>
        <v>44223</v>
      </c>
      <c r="PP3" s="89"/>
      <c r="PQ3" s="89"/>
      <c r="PR3" s="89"/>
      <c r="PS3" s="89">
        <f t="shared" ref="PS3" si="105">IF(PO3="","",IF(PO4="пятница",PO3+3,PO3+1))</f>
        <v>44224</v>
      </c>
      <c r="PT3" s="89"/>
      <c r="PU3" s="89"/>
      <c r="PV3" s="89"/>
      <c r="PW3" s="89">
        <f t="shared" ref="PW3" si="106">IF(PS3="","",IF(PS4="пятница",PS3+3,PS3+1))</f>
        <v>44225</v>
      </c>
      <c r="PX3" s="89"/>
      <c r="PY3" s="89"/>
      <c r="PZ3" s="89"/>
      <c r="QA3" s="89">
        <f t="shared" ref="QA3" si="107">IF(PW3="","",IF(PW4="пятница",PW3+3,PW3+1))</f>
        <v>44228</v>
      </c>
      <c r="QB3" s="89"/>
      <c r="QC3" s="89"/>
      <c r="QD3" s="89"/>
      <c r="QE3" s="89">
        <f t="shared" ref="QE3" si="108">IF(QA3="","",IF(QA4="пятница",QA3+3,QA3+1))</f>
        <v>44229</v>
      </c>
      <c r="QF3" s="89"/>
      <c r="QG3" s="89"/>
      <c r="QH3" s="89"/>
      <c r="QI3" s="89">
        <f t="shared" ref="QI3" si="109">IF(QE3="","",IF(QE4="пятница",QE3+3,QE3+1))</f>
        <v>44230</v>
      </c>
      <c r="QJ3" s="89"/>
      <c r="QK3" s="89"/>
      <c r="QL3" s="89"/>
      <c r="QM3" s="89">
        <f t="shared" ref="QM3" si="110">IF(QI3="","",IF(QI4="пятница",QI3+3,QI3+1))</f>
        <v>44231</v>
      </c>
      <c r="QN3" s="89"/>
      <c r="QO3" s="89"/>
      <c r="QP3" s="89"/>
      <c r="QQ3" s="89">
        <f t="shared" ref="QQ3" si="111">IF(QM3="","",IF(QM4="пятница",QM3+3,QM3+1))</f>
        <v>44232</v>
      </c>
      <c r="QR3" s="89"/>
      <c r="QS3" s="89"/>
      <c r="QT3" s="89"/>
      <c r="QU3" s="89">
        <f t="shared" ref="QU3" si="112">IF(QQ3="","",IF(QQ4="пятница",QQ3+3,QQ3+1))</f>
        <v>44235</v>
      </c>
      <c r="QV3" s="89"/>
      <c r="QW3" s="89"/>
      <c r="QX3" s="89"/>
      <c r="QY3" s="89">
        <f t="shared" ref="QY3" si="113">IF(QU3="","",IF(QU4="пятница",QU3+3,QU3+1))</f>
        <v>44236</v>
      </c>
      <c r="QZ3" s="89"/>
      <c r="RA3" s="89"/>
      <c r="RB3" s="89"/>
      <c r="RC3" s="89">
        <f t="shared" ref="RC3" si="114">IF(QY3="","",IF(QY4="пятница",QY3+3,QY3+1))</f>
        <v>44237</v>
      </c>
      <c r="RD3" s="89"/>
      <c r="RE3" s="89"/>
      <c r="RF3" s="89"/>
      <c r="RG3" s="89">
        <f t="shared" ref="RG3" si="115">IF(RC3="","",IF(RC4="пятница",RC3+3,RC3+1))</f>
        <v>44238</v>
      </c>
      <c r="RH3" s="89"/>
      <c r="RI3" s="89"/>
      <c r="RJ3" s="89"/>
      <c r="RK3" s="89">
        <f t="shared" ref="RK3" si="116">IF(RG3="","",IF(RG4="пятница",RG3+3,RG3+1))</f>
        <v>44239</v>
      </c>
      <c r="RL3" s="89"/>
      <c r="RM3" s="89"/>
      <c r="RN3" s="89"/>
      <c r="RO3" s="89">
        <f t="shared" ref="RO3" si="117">IF(RK3="","",IF(RK4="пятница",RK3+3,RK3+1))</f>
        <v>44242</v>
      </c>
      <c r="RP3" s="89"/>
      <c r="RQ3" s="89"/>
      <c r="RR3" s="89"/>
      <c r="RS3" s="89">
        <f t="shared" ref="RS3" si="118">IF(RO3="","",IF(RO4="пятница",RO3+3,RO3+1))</f>
        <v>44243</v>
      </c>
      <c r="RT3" s="89"/>
      <c r="RU3" s="89"/>
      <c r="RV3" s="89"/>
      <c r="RW3" s="89">
        <f t="shared" ref="RW3" si="119">IF(RS3="","",IF(RS4="пятница",RS3+3,RS3+1))</f>
        <v>44244</v>
      </c>
      <c r="RX3" s="89"/>
      <c r="RY3" s="89"/>
      <c r="RZ3" s="89"/>
      <c r="SA3" s="89">
        <f t="shared" ref="SA3" si="120">IF(RW3="","",IF(RW4="пятница",RW3+3,RW3+1))</f>
        <v>44245</v>
      </c>
      <c r="SB3" s="89"/>
      <c r="SC3" s="89"/>
      <c r="SD3" s="89"/>
      <c r="SE3" s="89">
        <f t="shared" ref="SE3" si="121">IF(SA3="","",IF(SA4="пятница",SA3+3,SA3+1))</f>
        <v>44246</v>
      </c>
      <c r="SF3" s="89"/>
      <c r="SG3" s="89"/>
      <c r="SH3" s="89"/>
      <c r="SI3" s="89">
        <f t="shared" ref="SI3" si="122">IF(SE3="","",IF(SE4="пятница",SE3+3,SE3+1))</f>
        <v>44249</v>
      </c>
      <c r="SJ3" s="89"/>
      <c r="SK3" s="89"/>
      <c r="SL3" s="89"/>
      <c r="SM3" s="89">
        <f t="shared" ref="SM3" si="123">IF(SI3="","",IF(SI4="пятница",SI3+3,SI3+1))</f>
        <v>44250</v>
      </c>
      <c r="SN3" s="89"/>
      <c r="SO3" s="89"/>
      <c r="SP3" s="89"/>
      <c r="SQ3" s="89">
        <f t="shared" ref="SQ3" si="124">IF(SM3="","",IF(SM4="пятница",SM3+3,SM3+1))</f>
        <v>44251</v>
      </c>
      <c r="SR3" s="89"/>
      <c r="SS3" s="89"/>
      <c r="ST3" s="89"/>
      <c r="SU3" s="89">
        <f t="shared" ref="SU3" si="125">IF(SQ3="","",IF(SQ4="пятница",SQ3+3,SQ3+1))</f>
        <v>44252</v>
      </c>
      <c r="SV3" s="89"/>
      <c r="SW3" s="89"/>
      <c r="SX3" s="89"/>
      <c r="SY3" s="89">
        <f t="shared" ref="SY3" si="126">IF(SU3="","",IF(SU4="пятница",SU3+3,SU3+1))</f>
        <v>44253</v>
      </c>
      <c r="SZ3" s="89"/>
      <c r="TA3" s="89"/>
      <c r="TB3" s="89"/>
      <c r="TC3" s="89">
        <f t="shared" ref="TC3" si="127">IF(SY3="","",IF(SY4="пятница",SY3+3,SY3+1))</f>
        <v>44256</v>
      </c>
      <c r="TD3" s="89"/>
      <c r="TE3" s="89"/>
      <c r="TF3" s="89"/>
      <c r="TG3" s="89">
        <f t="shared" ref="TG3" si="128">IF(TC3="","",IF(TC4="пятница",TC3+3,TC3+1))</f>
        <v>44257</v>
      </c>
      <c r="TH3" s="89"/>
      <c r="TI3" s="89"/>
      <c r="TJ3" s="89"/>
      <c r="TK3" s="89">
        <f t="shared" ref="TK3" si="129">IF(TG3="","",IF(TG4="пятница",TG3+3,TG3+1))</f>
        <v>44258</v>
      </c>
      <c r="TL3" s="89"/>
      <c r="TM3" s="89"/>
      <c r="TN3" s="89"/>
      <c r="TO3" s="89">
        <f t="shared" ref="TO3" si="130">IF(TK3="","",IF(TK4="пятница",TK3+3,TK3+1))</f>
        <v>44259</v>
      </c>
      <c r="TP3" s="89"/>
      <c r="TQ3" s="89"/>
      <c r="TR3" s="89"/>
      <c r="TS3" s="89">
        <f t="shared" ref="TS3" si="131">IF(TO3="","",IF(TO4="пятница",TO3+3,TO3+1))</f>
        <v>44260</v>
      </c>
      <c r="TT3" s="89"/>
      <c r="TU3" s="89"/>
      <c r="TV3" s="89"/>
      <c r="TW3" s="89">
        <f t="shared" ref="TW3" si="132">IF(TS3="","",IF(TS4="пятница",TS3+3,TS3+1))</f>
        <v>44263</v>
      </c>
      <c r="TX3" s="89"/>
      <c r="TY3" s="89"/>
      <c r="TZ3" s="89"/>
      <c r="UA3" s="89">
        <f t="shared" ref="UA3" si="133">IF(TW3="","",IF(TW4="пятница",TW3+3,TW3+1))</f>
        <v>44264</v>
      </c>
      <c r="UB3" s="89"/>
      <c r="UC3" s="89"/>
      <c r="UD3" s="89"/>
      <c r="UE3" s="89">
        <f t="shared" ref="UE3" si="134">IF(UA3="","",IF(UA4="пятница",UA3+3,UA3+1))</f>
        <v>44265</v>
      </c>
      <c r="UF3" s="89"/>
      <c r="UG3" s="89"/>
      <c r="UH3" s="89"/>
      <c r="UI3" s="89">
        <f t="shared" ref="UI3" si="135">IF(UE3="","",IF(UE4="пятница",UE3+3,UE3+1))</f>
        <v>44266</v>
      </c>
      <c r="UJ3" s="89"/>
      <c r="UK3" s="89"/>
      <c r="UL3" s="89"/>
      <c r="UM3" s="89">
        <f t="shared" ref="UM3" si="136">IF(UI3="","",IF(UI4="пятница",UI3+3,UI3+1))</f>
        <v>44267</v>
      </c>
      <c r="UN3" s="89"/>
      <c r="UO3" s="89"/>
      <c r="UP3" s="89"/>
      <c r="UQ3" s="89">
        <f t="shared" ref="UQ3" si="137">IF(UM3="","",IF(UM4="пятница",UM3+3,UM3+1))</f>
        <v>44270</v>
      </c>
      <c r="UR3" s="89"/>
      <c r="US3" s="89"/>
      <c r="UT3" s="89"/>
      <c r="UU3" s="89">
        <f t="shared" ref="UU3" si="138">IF(UQ3="","",IF(UQ4="пятница",UQ3+3,UQ3+1))</f>
        <v>44271</v>
      </c>
      <c r="UV3" s="89"/>
      <c r="UW3" s="89"/>
      <c r="UX3" s="89"/>
      <c r="UY3" s="89">
        <f t="shared" ref="UY3" si="139">IF(UU3="","",IF(UU4="пятница",UU3+3,UU3+1))</f>
        <v>44272</v>
      </c>
      <c r="UZ3" s="89"/>
      <c r="VA3" s="89"/>
      <c r="VB3" s="89"/>
      <c r="VC3" s="89">
        <f t="shared" ref="VC3" si="140">IF(UY3="","",IF(UY4="пятница",UY3+3,UY3+1))</f>
        <v>44273</v>
      </c>
      <c r="VD3" s="89"/>
      <c r="VE3" s="89"/>
      <c r="VF3" s="89"/>
      <c r="VG3" s="89">
        <f t="shared" ref="VG3" si="141">IF(VC3="","",IF(VC4="пятница",VC3+3,VC3+1))</f>
        <v>44274</v>
      </c>
      <c r="VH3" s="89"/>
      <c r="VI3" s="89"/>
      <c r="VJ3" s="89"/>
      <c r="VK3" s="89">
        <f t="shared" ref="VK3" si="142">IF(VG3="","",IF(VG4="пятница",VG3+3,VG3+1))</f>
        <v>44277</v>
      </c>
      <c r="VL3" s="89"/>
      <c r="VM3" s="89"/>
      <c r="VN3" s="89"/>
      <c r="VO3" s="89">
        <f t="shared" ref="VO3" si="143">IF(VK3="","",IF(VK4="пятница",VK3+3,VK3+1))</f>
        <v>44278</v>
      </c>
      <c r="VP3" s="89"/>
      <c r="VQ3" s="89"/>
      <c r="VR3" s="89"/>
      <c r="VS3" s="89">
        <f t="shared" ref="VS3" si="144">IF(VO3="","",IF(VO4="пятница",VO3+3,VO3+1))</f>
        <v>44279</v>
      </c>
      <c r="VT3" s="89"/>
      <c r="VU3" s="89"/>
      <c r="VV3" s="89"/>
      <c r="VW3" s="89">
        <f t="shared" ref="VW3" si="145">IF(VS3="","",IF(VS4="пятница",VS3+3,VS3+1))</f>
        <v>44280</v>
      </c>
      <c r="VX3" s="89"/>
      <c r="VY3" s="89"/>
      <c r="VZ3" s="89"/>
      <c r="WA3" s="89">
        <f t="shared" ref="WA3" si="146">IF(VW3="","",IF(VW4="пятница",VW3+3,VW3+1))</f>
        <v>44281</v>
      </c>
      <c r="WB3" s="89"/>
      <c r="WC3" s="89"/>
      <c r="WD3" s="89"/>
      <c r="WE3" s="89">
        <f t="shared" ref="WE3" si="147">IF(WA3="","",IF(WA4="пятница",WA3+3,WA3+1))</f>
        <v>44284</v>
      </c>
      <c r="WF3" s="89"/>
      <c r="WG3" s="89"/>
      <c r="WH3" s="89"/>
      <c r="WI3" s="89">
        <f t="shared" ref="WI3" si="148">IF(WE3="","",IF(WE4="пятница",WE3+3,WE3+1))</f>
        <v>44285</v>
      </c>
      <c r="WJ3" s="89"/>
      <c r="WK3" s="89"/>
      <c r="WL3" s="89"/>
      <c r="WM3" s="89">
        <f t="shared" ref="WM3" si="149">IF(WI3="","",IF(WI4="пятница",WI3+3,WI3+1))</f>
        <v>44286</v>
      </c>
      <c r="WN3" s="89"/>
      <c r="WO3" s="89"/>
      <c r="WP3" s="89"/>
      <c r="WQ3" s="89">
        <f t="shared" ref="WQ3" si="150">IF(WM3="","",IF(WM4="пятница",WM3+3,WM3+1))</f>
        <v>44287</v>
      </c>
      <c r="WR3" s="89"/>
      <c r="WS3" s="89"/>
      <c r="WT3" s="89"/>
      <c r="WU3" s="89">
        <f t="shared" ref="WU3" si="151">IF(WQ3="","",IF(WQ4="пятница",WQ3+3,WQ3+1))</f>
        <v>44288</v>
      </c>
      <c r="WV3" s="89"/>
      <c r="WW3" s="89"/>
      <c r="WX3" s="89"/>
      <c r="WY3" s="89">
        <f t="shared" ref="WY3" si="152">IF(WU3="","",IF(WU4="пятница",WU3+3,WU3+1))</f>
        <v>44291</v>
      </c>
      <c r="WZ3" s="89"/>
      <c r="XA3" s="89"/>
      <c r="XB3" s="89"/>
      <c r="XC3" s="89">
        <f t="shared" ref="XC3" si="153">IF(WY3="","",IF(WY4="пятница",WY3+3,WY3+1))</f>
        <v>44292</v>
      </c>
      <c r="XD3" s="89"/>
      <c r="XE3" s="89"/>
      <c r="XF3" s="89"/>
      <c r="XG3" s="89">
        <f t="shared" ref="XG3" si="154">IF(XC3="","",IF(XC4="пятница",XC3+3,XC3+1))</f>
        <v>44293</v>
      </c>
      <c r="XH3" s="89"/>
      <c r="XI3" s="89"/>
      <c r="XJ3" s="89"/>
      <c r="XK3" s="89">
        <f t="shared" ref="XK3" si="155">IF(XG3="","",IF(XG4="пятница",XG3+3,XG3+1))</f>
        <v>44294</v>
      </c>
      <c r="XL3" s="89"/>
      <c r="XM3" s="89"/>
      <c r="XN3" s="89"/>
      <c r="XO3" s="89">
        <f t="shared" ref="XO3" si="156">IF(XK3="","",IF(XK4="пятница",XK3+3,XK3+1))</f>
        <v>44295</v>
      </c>
      <c r="XP3" s="89"/>
      <c r="XQ3" s="89"/>
      <c r="XR3" s="89"/>
      <c r="XS3" s="89">
        <f t="shared" ref="XS3" si="157">IF(XO3="","",IF(XO4="пятница",XO3+3,XO3+1))</f>
        <v>44298</v>
      </c>
      <c r="XT3" s="89"/>
      <c r="XU3" s="89"/>
      <c r="XV3" s="89"/>
      <c r="XW3" s="89">
        <f t="shared" ref="XW3" si="158">IF(XS3="","",IF(XS4="пятница",XS3+3,XS3+1))</f>
        <v>44299</v>
      </c>
      <c r="XX3" s="89"/>
      <c r="XY3" s="89"/>
      <c r="XZ3" s="89"/>
      <c r="YA3" s="89">
        <f t="shared" ref="YA3" si="159">IF(XW3="","",IF(XW4="пятница",XW3+3,XW3+1))</f>
        <v>44300</v>
      </c>
      <c r="YB3" s="89"/>
      <c r="YC3" s="89"/>
      <c r="YD3" s="89"/>
      <c r="YE3" s="89">
        <f t="shared" ref="YE3" si="160">IF(YA3="","",IF(YA4="пятница",YA3+3,YA3+1))</f>
        <v>44301</v>
      </c>
      <c r="YF3" s="89"/>
      <c r="YG3" s="89"/>
      <c r="YH3" s="89"/>
      <c r="YI3" s="89">
        <f t="shared" ref="YI3" si="161">IF(YE3="","",IF(YE4="пятница",YE3+3,YE3+1))</f>
        <v>44302</v>
      </c>
      <c r="YJ3" s="89"/>
      <c r="YK3" s="89"/>
      <c r="YL3" s="89"/>
      <c r="YM3" s="89">
        <f t="shared" ref="YM3" si="162">IF(YI3="","",IF(YI4="пятница",YI3+3,YI3+1))</f>
        <v>44305</v>
      </c>
      <c r="YN3" s="89"/>
      <c r="YO3" s="89"/>
      <c r="YP3" s="89"/>
      <c r="YQ3" s="89">
        <f t="shared" ref="YQ3" si="163">IF(YM3="","",IF(YM4="пятница",YM3+3,YM3+1))</f>
        <v>44306</v>
      </c>
      <c r="YR3" s="89"/>
      <c r="YS3" s="89"/>
      <c r="YT3" s="89"/>
      <c r="YU3" s="89">
        <f t="shared" ref="YU3" si="164">IF(YQ3="","",IF(YQ4="пятница",YQ3+3,YQ3+1))</f>
        <v>44307</v>
      </c>
      <c r="YV3" s="89"/>
      <c r="YW3" s="89"/>
      <c r="YX3" s="89"/>
      <c r="YY3" s="89">
        <f t="shared" ref="YY3" si="165">IF(YU3="","",IF(YU4="пятница",YU3+3,YU3+1))</f>
        <v>44308</v>
      </c>
      <c r="YZ3" s="89"/>
      <c r="ZA3" s="89"/>
      <c r="ZB3" s="89"/>
      <c r="ZC3" s="89">
        <f t="shared" ref="ZC3" si="166">IF(YY3="","",IF(YY4="пятница",YY3+3,YY3+1))</f>
        <v>44309</v>
      </c>
      <c r="ZD3" s="89"/>
      <c r="ZE3" s="89"/>
      <c r="ZF3" s="89"/>
      <c r="ZG3" s="89">
        <f t="shared" ref="ZG3" si="167">IF(ZC3="","",IF(ZC4="пятница",ZC3+3,ZC3+1))</f>
        <v>44312</v>
      </c>
      <c r="ZH3" s="89"/>
      <c r="ZI3" s="89"/>
      <c r="ZJ3" s="89"/>
      <c r="ZK3" s="89">
        <f t="shared" ref="ZK3" si="168">IF(ZG3="","",IF(ZG4="пятница",ZG3+3,ZG3+1))</f>
        <v>44313</v>
      </c>
      <c r="ZL3" s="89"/>
      <c r="ZM3" s="89"/>
      <c r="ZN3" s="89"/>
      <c r="ZO3" s="89">
        <f t="shared" ref="ZO3" si="169">IF(ZK3="","",IF(ZK4="пятница",ZK3+3,ZK3+1))</f>
        <v>44314</v>
      </c>
      <c r="ZP3" s="89"/>
      <c r="ZQ3" s="89"/>
      <c r="ZR3" s="89"/>
      <c r="ZS3" s="89">
        <f t="shared" ref="ZS3" si="170">IF(ZO3="","",IF(ZO4="пятница",ZO3+3,ZO3+1))</f>
        <v>44315</v>
      </c>
      <c r="ZT3" s="89"/>
      <c r="ZU3" s="89"/>
      <c r="ZV3" s="89"/>
      <c r="ZW3" s="89">
        <f t="shared" ref="ZW3" si="171">IF(ZS3="","",IF(ZS4="пятница",ZS3+3,ZS3+1))</f>
        <v>44316</v>
      </c>
      <c r="ZX3" s="89"/>
      <c r="ZY3" s="89"/>
      <c r="ZZ3" s="89"/>
      <c r="AAA3" s="89">
        <f t="shared" ref="AAA3" si="172">IF(ZW3="","",IF(ZW4="пятница",ZW3+3,ZW3+1))</f>
        <v>44319</v>
      </c>
      <c r="AAB3" s="89"/>
      <c r="AAC3" s="89"/>
      <c r="AAD3" s="89"/>
      <c r="AAE3" s="89">
        <f t="shared" ref="AAE3" si="173">IF(AAA3="","",IF(AAA4="пятница",AAA3+3,AAA3+1))</f>
        <v>44320</v>
      </c>
      <c r="AAF3" s="89"/>
      <c r="AAG3" s="89"/>
      <c r="AAH3" s="89"/>
      <c r="AAI3" s="89">
        <f t="shared" ref="AAI3" si="174">IF(AAE3="","",IF(AAE4="пятница",AAE3+3,AAE3+1))</f>
        <v>44321</v>
      </c>
      <c r="AAJ3" s="89"/>
      <c r="AAK3" s="89"/>
      <c r="AAL3" s="89"/>
      <c r="AAM3" s="89">
        <f t="shared" ref="AAM3" si="175">IF(AAI3="","",IF(AAI4="пятница",AAI3+3,AAI3+1))</f>
        <v>44322</v>
      </c>
      <c r="AAN3" s="89"/>
      <c r="AAO3" s="89"/>
      <c r="AAP3" s="89"/>
      <c r="AAQ3" s="89">
        <f t="shared" ref="AAQ3" si="176">IF(AAM3="","",IF(AAM4="пятница",AAM3+3,AAM3+1))</f>
        <v>44323</v>
      </c>
      <c r="AAR3" s="89"/>
      <c r="AAS3" s="89"/>
      <c r="AAT3" s="89"/>
      <c r="AAU3" s="89">
        <f t="shared" ref="AAU3" si="177">IF(AAQ3="","",IF(AAQ4="пятница",AAQ3+3,AAQ3+1))</f>
        <v>44326</v>
      </c>
      <c r="AAV3" s="89"/>
      <c r="AAW3" s="89"/>
      <c r="AAX3" s="89"/>
      <c r="AAY3" s="89">
        <f t="shared" ref="AAY3" si="178">IF(AAU3="","",IF(AAU4="пятница",AAU3+3,AAU3+1))</f>
        <v>44327</v>
      </c>
      <c r="AAZ3" s="89"/>
      <c r="ABA3" s="89"/>
      <c r="ABB3" s="89"/>
      <c r="ABC3" s="89">
        <f t="shared" ref="ABC3" si="179">IF(AAY3="","",IF(AAY4="пятница",AAY3+3,AAY3+1))</f>
        <v>44328</v>
      </c>
      <c r="ABD3" s="89"/>
      <c r="ABE3" s="89"/>
      <c r="ABF3" s="89"/>
      <c r="ABG3" s="89">
        <f t="shared" ref="ABG3" si="180">IF(ABC3="","",IF(ABC4="пятница",ABC3+3,ABC3+1))</f>
        <v>44329</v>
      </c>
      <c r="ABH3" s="89"/>
      <c r="ABI3" s="89"/>
      <c r="ABJ3" s="89"/>
      <c r="ABK3" s="89">
        <f t="shared" ref="ABK3" si="181">IF(ABG3="","",IF(ABG4="пятница",ABG3+3,ABG3+1))</f>
        <v>44330</v>
      </c>
      <c r="ABL3" s="89"/>
      <c r="ABM3" s="89"/>
      <c r="ABN3" s="89"/>
      <c r="ABO3" s="89">
        <f t="shared" ref="ABO3" si="182">IF(ABK3="","",IF(ABK4="пятница",ABK3+3,ABK3+1))</f>
        <v>44333</v>
      </c>
      <c r="ABP3" s="89"/>
      <c r="ABQ3" s="89"/>
      <c r="ABR3" s="89"/>
      <c r="ABS3" s="89">
        <f t="shared" ref="ABS3" si="183">IF(ABO3="","",IF(ABO4="пятница",ABO3+3,ABO3+1))</f>
        <v>44334</v>
      </c>
      <c r="ABT3" s="89"/>
      <c r="ABU3" s="89"/>
      <c r="ABV3" s="89"/>
      <c r="ABW3" s="89">
        <f t="shared" ref="ABW3" si="184">IF(ABS3="","",IF(ABS4="пятница",ABS3+3,ABS3+1))</f>
        <v>44335</v>
      </c>
      <c r="ABX3" s="89"/>
      <c r="ABY3" s="89"/>
      <c r="ABZ3" s="89"/>
      <c r="ACA3" s="89">
        <f t="shared" ref="ACA3" si="185">IF(ABW3="","",IF(ABW4="пятница",ABW3+3,ABW3+1))</f>
        <v>44336</v>
      </c>
      <c r="ACB3" s="89"/>
      <c r="ACC3" s="89"/>
      <c r="ACD3" s="89"/>
      <c r="ACE3" s="89">
        <f t="shared" ref="ACE3" si="186">IF(ACA3="","",IF(ACA4="пятница",ACA3+3,ACA3+1))</f>
        <v>44337</v>
      </c>
      <c r="ACF3" s="89"/>
      <c r="ACG3" s="89"/>
      <c r="ACH3" s="89"/>
      <c r="ACI3" s="89">
        <f t="shared" ref="ACI3" si="187">IF(ACE3="","",IF(ACE4="пятница",ACE3+3,ACE3+1))</f>
        <v>44340</v>
      </c>
      <c r="ACJ3" s="89"/>
      <c r="ACK3" s="89"/>
      <c r="ACL3" s="89"/>
      <c r="ACM3" s="89">
        <f t="shared" ref="ACM3" si="188">IF(ACI3="","",IF(ACI4="пятница",ACI3+3,ACI3+1))</f>
        <v>44341</v>
      </c>
      <c r="ACN3" s="89"/>
      <c r="ACO3" s="89"/>
      <c r="ACP3" s="89"/>
      <c r="ACQ3" s="89">
        <f t="shared" ref="ACQ3" si="189">IF(ACM3="","",IF(ACM4="пятница",ACM3+3,ACM3+1))</f>
        <v>44342</v>
      </c>
      <c r="ACR3" s="89"/>
      <c r="ACS3" s="89"/>
      <c r="ACT3" s="89"/>
      <c r="ACU3" s="89">
        <f t="shared" ref="ACU3" si="190">IF(ACQ3="","",IF(ACQ4="пятница",ACQ3+3,ACQ3+1))</f>
        <v>44343</v>
      </c>
      <c r="ACV3" s="89"/>
      <c r="ACW3" s="89"/>
      <c r="ACX3" s="89"/>
      <c r="ACY3" s="89">
        <f t="shared" ref="ACY3" si="191">IF(ACU3="","",IF(ACU4="пятница",ACU3+3,ACU3+1))</f>
        <v>44344</v>
      </c>
      <c r="ACZ3" s="89"/>
      <c r="ADA3" s="89"/>
      <c r="ADB3" s="89"/>
      <c r="ADC3" s="89">
        <f t="shared" ref="ADC3" si="192">IF(ACY3="","",IF(ACY4="пятница",ACY3+3,ACY3+1))</f>
        <v>44347</v>
      </c>
      <c r="ADD3" s="89"/>
      <c r="ADE3" s="89"/>
      <c r="ADF3" s="89"/>
      <c r="ADG3" s="89">
        <f t="shared" ref="ADG3" si="193">IF(ADC3="","",IF(ADC4="пятница",ADC3+3,ADC3+1))</f>
        <v>44348</v>
      </c>
      <c r="ADH3" s="89"/>
      <c r="ADI3" s="89"/>
      <c r="ADJ3" s="89"/>
      <c r="ADK3" s="89">
        <f t="shared" ref="ADK3" si="194">IF(ADG3="","",IF(ADG4="пятница",ADG3+3,ADG3+1))</f>
        <v>44349</v>
      </c>
      <c r="ADL3" s="89"/>
      <c r="ADM3" s="89"/>
      <c r="ADN3" s="89"/>
      <c r="ADO3" s="89">
        <f t="shared" ref="ADO3" si="195">IF(ADK3="","",IF(ADK4="пятница",ADK3+3,ADK3+1))</f>
        <v>44350</v>
      </c>
      <c r="ADP3" s="89"/>
      <c r="ADQ3" s="89"/>
      <c r="ADR3" s="89"/>
      <c r="ADS3" s="89">
        <f t="shared" ref="ADS3" si="196">IF(ADO3="","",IF(ADO4="пятница",ADO3+3,ADO3+1))</f>
        <v>44351</v>
      </c>
      <c r="ADT3" s="89"/>
      <c r="ADU3" s="89"/>
      <c r="ADV3" s="89"/>
      <c r="ADW3" s="89">
        <f t="shared" ref="ADW3" si="197">IF(ADS3="","",IF(ADS4="пятница",ADS3+3,ADS3+1))</f>
        <v>44354</v>
      </c>
      <c r="ADX3" s="89"/>
      <c r="ADY3" s="89"/>
      <c r="ADZ3" s="89"/>
      <c r="AEA3" s="89">
        <f t="shared" ref="AEA3" si="198">IF(ADW3="","",IF(ADW4="пятница",ADW3+3,ADW3+1))</f>
        <v>44355</v>
      </c>
      <c r="AEB3" s="89"/>
      <c r="AEC3" s="89"/>
      <c r="AED3" s="89"/>
      <c r="AEE3" s="89">
        <f t="shared" ref="AEE3" si="199">IF(AEA3="","",IF(AEA4="пятница",AEA3+3,AEA3+1))</f>
        <v>44356</v>
      </c>
      <c r="AEF3" s="89"/>
      <c r="AEG3" s="89"/>
      <c r="AEH3" s="89"/>
      <c r="AEI3" s="89">
        <f t="shared" ref="AEI3" si="200">IF(AEE3="","",IF(AEE4="пятница",AEE3+3,AEE3+1))</f>
        <v>44357</v>
      </c>
      <c r="AEJ3" s="89"/>
      <c r="AEK3" s="89"/>
      <c r="AEL3" s="89"/>
      <c r="AEM3" s="89">
        <f t="shared" ref="AEM3" si="201">IF(AEI3="","",IF(AEI4="пятница",AEI3+3,AEI3+1))</f>
        <v>44358</v>
      </c>
      <c r="AEN3" s="89"/>
      <c r="AEO3" s="89"/>
      <c r="AEP3" s="89"/>
      <c r="AEQ3" s="89">
        <f t="shared" ref="AEQ3" si="202">IF(AEM3="","",IF(AEM4="пятница",AEM3+3,AEM3+1))</f>
        <v>44361</v>
      </c>
      <c r="AER3" s="89"/>
      <c r="AES3" s="89"/>
      <c r="AET3" s="89"/>
      <c r="AEU3" s="89">
        <f t="shared" ref="AEU3" si="203">IF(AEQ3="","",IF(AEQ4="пятница",AEQ3+3,AEQ3+1))</f>
        <v>44362</v>
      </c>
      <c r="AEV3" s="89"/>
      <c r="AEW3" s="89"/>
      <c r="AEX3" s="89"/>
      <c r="AEY3" s="89">
        <f t="shared" ref="AEY3" si="204">IF(AEU3="","",IF(AEU4="пятница",AEU3+3,AEU3+1))</f>
        <v>44363</v>
      </c>
      <c r="AEZ3" s="89"/>
      <c r="AFA3" s="89"/>
      <c r="AFB3" s="89"/>
      <c r="AFC3" s="89">
        <f t="shared" ref="AFC3" si="205">IF(AEY3="","",IF(AEY4="пятница",AEY3+3,AEY3+1))</f>
        <v>44364</v>
      </c>
      <c r="AFD3" s="89"/>
      <c r="AFE3" s="89"/>
      <c r="AFF3" s="89"/>
      <c r="AFG3" s="89">
        <f t="shared" ref="AFG3" si="206">IF(AFC3="","",IF(AFC4="пятница",AFC3+3,AFC3+1))</f>
        <v>44365</v>
      </c>
      <c r="AFH3" s="89"/>
      <c r="AFI3" s="89"/>
      <c r="AFJ3" s="89"/>
      <c r="AFK3" s="89">
        <f t="shared" ref="AFK3" si="207">IF(AFG3="","",IF(AFG4="пятница",AFG3+3,AFG3+1))</f>
        <v>44368</v>
      </c>
      <c r="AFL3" s="89"/>
      <c r="AFM3" s="89"/>
      <c r="AFN3" s="89"/>
      <c r="AFO3" s="89">
        <f t="shared" ref="AFO3" si="208">IF(AFK3="","",IF(AFK4="пятница",AFK3+3,AFK3+1))</f>
        <v>44369</v>
      </c>
      <c r="AFP3" s="89"/>
      <c r="AFQ3" s="89"/>
      <c r="AFR3" s="89"/>
      <c r="AFS3" s="89">
        <f t="shared" ref="AFS3" si="209">IF(AFO3="","",IF(AFO4="пятница",AFO3+3,AFO3+1))</f>
        <v>44370</v>
      </c>
      <c r="AFT3" s="89"/>
      <c r="AFU3" s="89"/>
      <c r="AFV3" s="89"/>
      <c r="AFW3" s="89">
        <f t="shared" ref="AFW3" si="210">IF(AFS3="","",IF(AFS4="пятница",AFS3+3,AFS3+1))</f>
        <v>44371</v>
      </c>
      <c r="AFX3" s="89"/>
      <c r="AFY3" s="89"/>
      <c r="AFZ3" s="89"/>
      <c r="AGA3" s="89">
        <f t="shared" ref="AGA3" si="211">IF(AFW3="","",IF(AFW4="пятница",AFW3+3,AFW3+1))</f>
        <v>44372</v>
      </c>
      <c r="AGB3" s="89"/>
      <c r="AGC3" s="89"/>
      <c r="AGD3" s="89"/>
      <c r="AGF3" s="16" t="s">
        <v>4</v>
      </c>
      <c r="AGG3" s="83">
        <f>IF(AGG2="","",AGG2+4)</f>
        <v>44106</v>
      </c>
      <c r="AGH3" s="84"/>
      <c r="AGK3" s="19">
        <f ca="1">WEEKDAY(NOW(),2)</f>
        <v>2</v>
      </c>
      <c r="AGL3" s="80" t="s">
        <v>5</v>
      </c>
      <c r="AGM3" s="81" t="s">
        <v>5</v>
      </c>
      <c r="AGN3" s="82"/>
      <c r="AGO3" s="80" t="s">
        <v>6</v>
      </c>
      <c r="AGP3" s="81" t="s">
        <v>6</v>
      </c>
      <c r="AGQ3" s="82"/>
      <c r="AGR3" s="80" t="s">
        <v>7</v>
      </c>
      <c r="AGS3" s="81" t="s">
        <v>7</v>
      </c>
      <c r="AGT3" s="82"/>
      <c r="AGU3" s="80" t="s">
        <v>8</v>
      </c>
      <c r="AGV3" s="81" t="s">
        <v>8</v>
      </c>
      <c r="AGW3" s="82"/>
      <c r="AGX3" s="80" t="s">
        <v>9</v>
      </c>
      <c r="AGY3" s="81" t="s">
        <v>9</v>
      </c>
      <c r="AGZ3" s="82"/>
      <c r="AHA3" s="80" t="s">
        <v>10</v>
      </c>
      <c r="AHB3" s="81" t="s">
        <v>10</v>
      </c>
      <c r="AHC3" s="82"/>
      <c r="AHD3" s="80" t="s">
        <v>11</v>
      </c>
      <c r="AHE3" s="81" t="s">
        <v>11</v>
      </c>
      <c r="AHF3" s="82"/>
      <c r="AHG3" s="80" t="s">
        <v>12</v>
      </c>
      <c r="AHH3" s="81" t="s">
        <v>12</v>
      </c>
      <c r="AHI3" s="82"/>
      <c r="AHJ3" s="80" t="s">
        <v>13</v>
      </c>
      <c r="AHK3" s="81" t="s">
        <v>13</v>
      </c>
      <c r="AHL3" s="82"/>
      <c r="AHM3" s="80" t="s">
        <v>14</v>
      </c>
      <c r="AHN3" s="81" t="s">
        <v>14</v>
      </c>
      <c r="AHO3" s="82"/>
    </row>
    <row r="4" spans="1:918" s="20" customFormat="1" ht="15" customHeight="1" x14ac:dyDescent="0.25">
      <c r="B4" s="18" t="s">
        <v>15</v>
      </c>
      <c r="C4" s="88" t="str">
        <f>IF(C3="","",CHOOSE(WEEKDAY(C3,2),"понедельник","вторник","среда","четверг","пятница","суббота","воскресенье"))</f>
        <v>понедельник</v>
      </c>
      <c r="D4" s="88"/>
      <c r="E4" s="88"/>
      <c r="F4" s="88"/>
      <c r="G4" s="88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8"/>
      <c r="I4" s="88"/>
      <c r="J4" s="88"/>
      <c r="K4" s="88" t="str">
        <f t="shared" ref="K4" si="213">IF(K3="","",CHOOSE(WEEKDAY(K3,2),"понедельник","вторник","среда","четверг","пятница","суббота","воскресенье"))</f>
        <v>среда</v>
      </c>
      <c r="L4" s="88"/>
      <c r="M4" s="88"/>
      <c r="N4" s="88"/>
      <c r="O4" s="88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8"/>
      <c r="Q4" s="88"/>
      <c r="R4" s="88"/>
      <c r="S4" s="88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8"/>
      <c r="U4" s="88"/>
      <c r="V4" s="88"/>
      <c r="W4" s="88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8"/>
      <c r="Y4" s="88"/>
      <c r="Z4" s="88"/>
      <c r="AA4" s="88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8"/>
      <c r="AC4" s="88"/>
      <c r="AD4" s="88"/>
      <c r="AE4" s="88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8"/>
      <c r="AG4" s="88"/>
      <c r="AH4" s="88"/>
      <c r="AI4" s="88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8"/>
      <c r="AK4" s="88"/>
      <c r="AL4" s="88"/>
      <c r="AM4" s="88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8"/>
      <c r="AO4" s="88"/>
      <c r="AP4" s="88"/>
      <c r="AQ4" s="88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8"/>
      <c r="AS4" s="88"/>
      <c r="AT4" s="88"/>
      <c r="AU4" s="88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8"/>
      <c r="AW4" s="88"/>
      <c r="AX4" s="88"/>
      <c r="AY4" s="88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8"/>
      <c r="BA4" s="88"/>
      <c r="BB4" s="88"/>
      <c r="BC4" s="88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8"/>
      <c r="BE4" s="88"/>
      <c r="BF4" s="88"/>
      <c r="BG4" s="88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8"/>
      <c r="BI4" s="88"/>
      <c r="BJ4" s="88"/>
      <c r="BK4" s="88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8"/>
      <c r="BM4" s="88"/>
      <c r="BN4" s="88"/>
      <c r="BO4" s="88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8"/>
      <c r="BQ4" s="88"/>
      <c r="BR4" s="88"/>
      <c r="BS4" s="88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8"/>
      <c r="BU4" s="88"/>
      <c r="BV4" s="88"/>
      <c r="BW4" s="88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8"/>
      <c r="BY4" s="88"/>
      <c r="BZ4" s="88"/>
      <c r="CA4" s="88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8"/>
      <c r="CC4" s="88"/>
      <c r="CD4" s="88"/>
      <c r="CE4" s="88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8"/>
      <c r="CG4" s="88"/>
      <c r="CH4" s="88"/>
      <c r="CI4" s="88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8"/>
      <c r="CK4" s="88"/>
      <c r="CL4" s="88"/>
      <c r="CM4" s="88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8"/>
      <c r="CO4" s="88"/>
      <c r="CP4" s="88"/>
      <c r="CQ4" s="88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8"/>
      <c r="CS4" s="88"/>
      <c r="CT4" s="88"/>
      <c r="CU4" s="88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8"/>
      <c r="CW4" s="88"/>
      <c r="CX4" s="88"/>
      <c r="CY4" s="88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8"/>
      <c r="DA4" s="88"/>
      <c r="DB4" s="88"/>
      <c r="DC4" s="88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8"/>
      <c r="DE4" s="88"/>
      <c r="DF4" s="88"/>
      <c r="DG4" s="88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8"/>
      <c r="DI4" s="88"/>
      <c r="DJ4" s="88"/>
      <c r="DK4" s="88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8"/>
      <c r="DM4" s="88"/>
      <c r="DN4" s="88"/>
      <c r="DO4" s="88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8"/>
      <c r="DQ4" s="88"/>
      <c r="DR4" s="88"/>
      <c r="DS4" s="88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8"/>
      <c r="DU4" s="88"/>
      <c r="DV4" s="88"/>
      <c r="DW4" s="88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8"/>
      <c r="DY4" s="88"/>
      <c r="DZ4" s="88"/>
      <c r="EA4" s="88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8"/>
      <c r="EC4" s="88"/>
      <c r="ED4" s="88"/>
      <c r="EE4" s="88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8"/>
      <c r="EG4" s="88"/>
      <c r="EH4" s="88"/>
      <c r="EI4" s="88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8"/>
      <c r="EK4" s="88"/>
      <c r="EL4" s="88"/>
      <c r="EM4" s="88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8"/>
      <c r="EO4" s="88"/>
      <c r="EP4" s="88"/>
      <c r="EQ4" s="88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8"/>
      <c r="ES4" s="88"/>
      <c r="ET4" s="88"/>
      <c r="EU4" s="88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8"/>
      <c r="EW4" s="88"/>
      <c r="EX4" s="88"/>
      <c r="EY4" s="88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8"/>
      <c r="FA4" s="88"/>
      <c r="FB4" s="88"/>
      <c r="FC4" s="88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8"/>
      <c r="FE4" s="88"/>
      <c r="FF4" s="88"/>
      <c r="FG4" s="88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8"/>
      <c r="FI4" s="88"/>
      <c r="FJ4" s="88"/>
      <c r="FK4" s="88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8"/>
      <c r="FM4" s="88"/>
      <c r="FN4" s="88"/>
      <c r="FO4" s="88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8"/>
      <c r="FQ4" s="88"/>
      <c r="FR4" s="88"/>
      <c r="FS4" s="88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8"/>
      <c r="FU4" s="88"/>
      <c r="FV4" s="88"/>
      <c r="FW4" s="88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8"/>
      <c r="FY4" s="88"/>
      <c r="FZ4" s="88"/>
      <c r="GA4" s="88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8"/>
      <c r="GC4" s="88"/>
      <c r="GD4" s="88"/>
      <c r="GE4" s="88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8"/>
      <c r="GG4" s="88"/>
      <c r="GH4" s="88"/>
      <c r="GI4" s="88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8"/>
      <c r="GK4" s="88"/>
      <c r="GL4" s="88"/>
      <c r="GM4" s="88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8"/>
      <c r="GO4" s="88"/>
      <c r="GP4" s="88"/>
      <c r="GQ4" s="88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8"/>
      <c r="GS4" s="88"/>
      <c r="GT4" s="88"/>
      <c r="GU4" s="88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8"/>
      <c r="GW4" s="88"/>
      <c r="GX4" s="88"/>
      <c r="GY4" s="88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8"/>
      <c r="HA4" s="88"/>
      <c r="HB4" s="88"/>
      <c r="HC4" s="88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8"/>
      <c r="HE4" s="88"/>
      <c r="HF4" s="88"/>
      <c r="HG4" s="88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8"/>
      <c r="HI4" s="88"/>
      <c r="HJ4" s="88"/>
      <c r="HK4" s="88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8"/>
      <c r="HM4" s="88"/>
      <c r="HN4" s="88"/>
      <c r="HO4" s="88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8"/>
      <c r="HQ4" s="88"/>
      <c r="HR4" s="88"/>
      <c r="HS4" s="88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8"/>
      <c r="HU4" s="88"/>
      <c r="HV4" s="88"/>
      <c r="HW4" s="88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8"/>
      <c r="HY4" s="88"/>
      <c r="HZ4" s="88"/>
      <c r="IA4" s="88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8"/>
      <c r="IC4" s="88"/>
      <c r="ID4" s="88"/>
      <c r="IE4" s="88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8"/>
      <c r="IG4" s="88"/>
      <c r="IH4" s="88"/>
      <c r="II4" s="88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8"/>
      <c r="IK4" s="88"/>
      <c r="IL4" s="88"/>
      <c r="IM4" s="88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8"/>
      <c r="IO4" s="88"/>
      <c r="IP4" s="88"/>
      <c r="IQ4" s="88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8"/>
      <c r="IS4" s="88"/>
      <c r="IT4" s="88"/>
      <c r="IU4" s="88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8"/>
      <c r="IW4" s="88"/>
      <c r="IX4" s="88"/>
      <c r="IY4" s="88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8"/>
      <c r="JA4" s="88"/>
      <c r="JB4" s="88"/>
      <c r="JC4" s="88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8"/>
      <c r="JE4" s="88"/>
      <c r="JF4" s="88"/>
      <c r="JG4" s="88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8"/>
      <c r="JI4" s="88"/>
      <c r="JJ4" s="88"/>
      <c r="JK4" s="88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8"/>
      <c r="JM4" s="88"/>
      <c r="JN4" s="88"/>
      <c r="JO4" s="88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8"/>
      <c r="JQ4" s="88"/>
      <c r="JR4" s="88"/>
      <c r="JS4" s="88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8"/>
      <c r="JU4" s="88"/>
      <c r="JV4" s="88"/>
      <c r="JW4" s="88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8"/>
      <c r="JY4" s="88"/>
      <c r="JZ4" s="88"/>
      <c r="KA4" s="88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8"/>
      <c r="KC4" s="88"/>
      <c r="KD4" s="88"/>
      <c r="KE4" s="88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8"/>
      <c r="KG4" s="88"/>
      <c r="KH4" s="88"/>
      <c r="KI4" s="88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8"/>
      <c r="KK4" s="88"/>
      <c r="KL4" s="88"/>
      <c r="KM4" s="88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8"/>
      <c r="KO4" s="88"/>
      <c r="KP4" s="88"/>
      <c r="KQ4" s="88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8"/>
      <c r="KS4" s="88"/>
      <c r="KT4" s="88"/>
      <c r="KU4" s="88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8"/>
      <c r="KW4" s="88"/>
      <c r="KX4" s="88"/>
      <c r="KY4" s="88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8"/>
      <c r="LA4" s="88"/>
      <c r="LB4" s="88"/>
      <c r="LC4" s="88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8"/>
      <c r="LE4" s="88"/>
      <c r="LF4" s="88"/>
      <c r="LG4" s="88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8"/>
      <c r="LI4" s="88"/>
      <c r="LJ4" s="88"/>
      <c r="LK4" s="88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8"/>
      <c r="LM4" s="88"/>
      <c r="LN4" s="88"/>
      <c r="LO4" s="88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8"/>
      <c r="LQ4" s="88"/>
      <c r="LR4" s="88"/>
      <c r="LS4" s="88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8"/>
      <c r="LU4" s="88"/>
      <c r="LV4" s="88"/>
      <c r="LW4" s="88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8"/>
      <c r="LY4" s="88"/>
      <c r="LZ4" s="88"/>
      <c r="MA4" s="88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8"/>
      <c r="MC4" s="88"/>
      <c r="MD4" s="88"/>
      <c r="ME4" s="88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8"/>
      <c r="MG4" s="88"/>
      <c r="MH4" s="88"/>
      <c r="MI4" s="88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8"/>
      <c r="MK4" s="88"/>
      <c r="ML4" s="88"/>
      <c r="MM4" s="88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8"/>
      <c r="MO4" s="88"/>
      <c r="MP4" s="88"/>
      <c r="MQ4" s="88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8"/>
      <c r="MS4" s="88"/>
      <c r="MT4" s="88"/>
      <c r="MU4" s="88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8"/>
      <c r="MW4" s="88"/>
      <c r="MX4" s="88"/>
      <c r="MY4" s="88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8"/>
      <c r="NA4" s="88"/>
      <c r="NB4" s="88"/>
      <c r="NC4" s="88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8"/>
      <c r="NE4" s="88"/>
      <c r="NF4" s="88"/>
      <c r="NG4" s="88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8"/>
      <c r="NI4" s="88"/>
      <c r="NJ4" s="88"/>
      <c r="NK4" s="88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8"/>
      <c r="NM4" s="88"/>
      <c r="NN4" s="88"/>
      <c r="NO4" s="88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8"/>
      <c r="NQ4" s="88"/>
      <c r="NR4" s="88"/>
      <c r="NS4" s="88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8"/>
      <c r="NU4" s="88"/>
      <c r="NV4" s="88"/>
      <c r="NW4" s="88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8"/>
      <c r="NY4" s="88"/>
      <c r="NZ4" s="88"/>
      <c r="OA4" s="88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8"/>
      <c r="OC4" s="88"/>
      <c r="OD4" s="88"/>
      <c r="OE4" s="88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8"/>
      <c r="OG4" s="88"/>
      <c r="OH4" s="88"/>
      <c r="OI4" s="88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8"/>
      <c r="OK4" s="88"/>
      <c r="OL4" s="88"/>
      <c r="OM4" s="88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8"/>
      <c r="OO4" s="88"/>
      <c r="OP4" s="88"/>
      <c r="OQ4" s="88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8"/>
      <c r="OS4" s="88"/>
      <c r="OT4" s="88"/>
      <c r="OU4" s="88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8"/>
      <c r="OW4" s="88"/>
      <c r="OX4" s="88"/>
      <c r="OY4" s="88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8"/>
      <c r="PA4" s="88"/>
      <c r="PB4" s="88"/>
      <c r="PC4" s="88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8"/>
      <c r="PE4" s="88"/>
      <c r="PF4" s="88"/>
      <c r="PG4" s="88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8"/>
      <c r="PI4" s="88"/>
      <c r="PJ4" s="88"/>
      <c r="PK4" s="88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8"/>
      <c r="PM4" s="88"/>
      <c r="PN4" s="88"/>
      <c r="PO4" s="88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8"/>
      <c r="PQ4" s="88"/>
      <c r="PR4" s="88"/>
      <c r="PS4" s="88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8"/>
      <c r="PU4" s="88"/>
      <c r="PV4" s="88"/>
      <c r="PW4" s="88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8"/>
      <c r="PY4" s="88"/>
      <c r="PZ4" s="88"/>
      <c r="QA4" s="88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8"/>
      <c r="QC4" s="88"/>
      <c r="QD4" s="88"/>
      <c r="QE4" s="88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8"/>
      <c r="QG4" s="88"/>
      <c r="QH4" s="88"/>
      <c r="QI4" s="88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8"/>
      <c r="QK4" s="88"/>
      <c r="QL4" s="88"/>
      <c r="QM4" s="88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8"/>
      <c r="QO4" s="88"/>
      <c r="QP4" s="88"/>
      <c r="QQ4" s="88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8"/>
      <c r="QS4" s="88"/>
      <c r="QT4" s="88"/>
      <c r="QU4" s="88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8"/>
      <c r="QW4" s="88"/>
      <c r="QX4" s="88"/>
      <c r="QY4" s="88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8"/>
      <c r="RA4" s="88"/>
      <c r="RB4" s="88"/>
      <c r="RC4" s="88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8"/>
      <c r="RE4" s="88"/>
      <c r="RF4" s="88"/>
      <c r="RG4" s="88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8"/>
      <c r="RI4" s="88"/>
      <c r="RJ4" s="88"/>
      <c r="RK4" s="88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8"/>
      <c r="RM4" s="88"/>
      <c r="RN4" s="88"/>
      <c r="RO4" s="88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8"/>
      <c r="RQ4" s="88"/>
      <c r="RR4" s="88"/>
      <c r="RS4" s="88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8"/>
      <c r="RU4" s="88"/>
      <c r="RV4" s="88"/>
      <c r="RW4" s="88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8"/>
      <c r="RY4" s="88"/>
      <c r="RZ4" s="88"/>
      <c r="SA4" s="88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8"/>
      <c r="SC4" s="88"/>
      <c r="SD4" s="88"/>
      <c r="SE4" s="88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8"/>
      <c r="SG4" s="88"/>
      <c r="SH4" s="88"/>
      <c r="SI4" s="88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8"/>
      <c r="SK4" s="88"/>
      <c r="SL4" s="88"/>
      <c r="SM4" s="88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8"/>
      <c r="SO4" s="88"/>
      <c r="SP4" s="88"/>
      <c r="SQ4" s="88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8"/>
      <c r="SS4" s="88"/>
      <c r="ST4" s="88"/>
      <c r="SU4" s="88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8"/>
      <c r="SW4" s="88"/>
      <c r="SX4" s="88"/>
      <c r="SY4" s="88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8"/>
      <c r="TA4" s="88"/>
      <c r="TB4" s="88"/>
      <c r="TC4" s="88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8"/>
      <c r="TE4" s="88"/>
      <c r="TF4" s="88"/>
      <c r="TG4" s="88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8"/>
      <c r="TI4" s="88"/>
      <c r="TJ4" s="88"/>
      <c r="TK4" s="88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8"/>
      <c r="TM4" s="88"/>
      <c r="TN4" s="88"/>
      <c r="TO4" s="88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8"/>
      <c r="TQ4" s="88"/>
      <c r="TR4" s="88"/>
      <c r="TS4" s="88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8"/>
      <c r="TU4" s="88"/>
      <c r="TV4" s="88"/>
      <c r="TW4" s="88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8"/>
      <c r="TY4" s="88"/>
      <c r="TZ4" s="88"/>
      <c r="UA4" s="88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8"/>
      <c r="UC4" s="88"/>
      <c r="UD4" s="88"/>
      <c r="UE4" s="88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8"/>
      <c r="UG4" s="88"/>
      <c r="UH4" s="88"/>
      <c r="UI4" s="88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8"/>
      <c r="UK4" s="88"/>
      <c r="UL4" s="88"/>
      <c r="UM4" s="88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8"/>
      <c r="UO4" s="88"/>
      <c r="UP4" s="88"/>
      <c r="UQ4" s="88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8"/>
      <c r="US4" s="88"/>
      <c r="UT4" s="88"/>
      <c r="UU4" s="88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8"/>
      <c r="UW4" s="88"/>
      <c r="UX4" s="88"/>
      <c r="UY4" s="88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8"/>
      <c r="VA4" s="88"/>
      <c r="VB4" s="88"/>
      <c r="VC4" s="88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8"/>
      <c r="VE4" s="88"/>
      <c r="VF4" s="88"/>
      <c r="VG4" s="88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8"/>
      <c r="VI4" s="88"/>
      <c r="VJ4" s="88"/>
      <c r="VK4" s="88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8"/>
      <c r="VM4" s="88"/>
      <c r="VN4" s="88"/>
      <c r="VO4" s="88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8"/>
      <c r="VQ4" s="88"/>
      <c r="VR4" s="88"/>
      <c r="VS4" s="88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8"/>
      <c r="VU4" s="88"/>
      <c r="VV4" s="88"/>
      <c r="VW4" s="88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8"/>
      <c r="VY4" s="88"/>
      <c r="VZ4" s="88"/>
      <c r="WA4" s="88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8"/>
      <c r="WC4" s="88"/>
      <c r="WD4" s="88"/>
      <c r="WE4" s="88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8"/>
      <c r="WG4" s="88"/>
      <c r="WH4" s="88"/>
      <c r="WI4" s="88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8"/>
      <c r="WK4" s="88"/>
      <c r="WL4" s="88"/>
      <c r="WM4" s="88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8"/>
      <c r="WO4" s="88"/>
      <c r="WP4" s="88"/>
      <c r="WQ4" s="88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8"/>
      <c r="WS4" s="88"/>
      <c r="WT4" s="88"/>
      <c r="WU4" s="88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8"/>
      <c r="WW4" s="88"/>
      <c r="WX4" s="88"/>
      <c r="WY4" s="88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8"/>
      <c r="XA4" s="88"/>
      <c r="XB4" s="88"/>
      <c r="XC4" s="88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8"/>
      <c r="XE4" s="88"/>
      <c r="XF4" s="88"/>
      <c r="XG4" s="88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8"/>
      <c r="XI4" s="88"/>
      <c r="XJ4" s="88"/>
      <c r="XK4" s="88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8"/>
      <c r="XM4" s="88"/>
      <c r="XN4" s="88"/>
      <c r="XO4" s="88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8"/>
      <c r="XQ4" s="88"/>
      <c r="XR4" s="88"/>
      <c r="XS4" s="88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8"/>
      <c r="XU4" s="88"/>
      <c r="XV4" s="88"/>
      <c r="XW4" s="88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8"/>
      <c r="XY4" s="88"/>
      <c r="XZ4" s="88"/>
      <c r="YA4" s="88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8"/>
      <c r="YC4" s="88"/>
      <c r="YD4" s="88"/>
      <c r="YE4" s="88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8"/>
      <c r="YG4" s="88"/>
      <c r="YH4" s="88"/>
      <c r="YI4" s="88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8"/>
      <c r="YK4" s="88"/>
      <c r="YL4" s="88"/>
      <c r="YM4" s="88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8"/>
      <c r="YO4" s="88"/>
      <c r="YP4" s="88"/>
      <c r="YQ4" s="88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8"/>
      <c r="YS4" s="88"/>
      <c r="YT4" s="88"/>
      <c r="YU4" s="88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8"/>
      <c r="YW4" s="88"/>
      <c r="YX4" s="88"/>
      <c r="YY4" s="88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8"/>
      <c r="ZA4" s="88"/>
      <c r="ZB4" s="88"/>
      <c r="ZC4" s="88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8"/>
      <c r="ZE4" s="88"/>
      <c r="ZF4" s="88"/>
      <c r="ZG4" s="88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8"/>
      <c r="ZI4" s="88"/>
      <c r="ZJ4" s="88"/>
      <c r="ZK4" s="88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8"/>
      <c r="ZM4" s="88"/>
      <c r="ZN4" s="88"/>
      <c r="ZO4" s="88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8"/>
      <c r="ZQ4" s="88"/>
      <c r="ZR4" s="88"/>
      <c r="ZS4" s="88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8"/>
      <c r="ZU4" s="88"/>
      <c r="ZV4" s="88"/>
      <c r="ZW4" s="88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8"/>
      <c r="ZY4" s="88"/>
      <c r="ZZ4" s="88"/>
      <c r="AAA4" s="88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8"/>
      <c r="AAC4" s="88"/>
      <c r="AAD4" s="88"/>
      <c r="AAE4" s="88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8"/>
      <c r="AAG4" s="88"/>
      <c r="AAH4" s="88"/>
      <c r="AAI4" s="88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8"/>
      <c r="AAK4" s="88"/>
      <c r="AAL4" s="88"/>
      <c r="AAM4" s="88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8"/>
      <c r="AAO4" s="88"/>
      <c r="AAP4" s="88"/>
      <c r="AAQ4" s="88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8"/>
      <c r="AAS4" s="88"/>
      <c r="AAT4" s="88"/>
      <c r="AAU4" s="88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8"/>
      <c r="AAW4" s="88"/>
      <c r="AAX4" s="88"/>
      <c r="AAY4" s="88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8"/>
      <c r="ABA4" s="88"/>
      <c r="ABB4" s="88"/>
      <c r="ABC4" s="88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8"/>
      <c r="ABE4" s="88"/>
      <c r="ABF4" s="88"/>
      <c r="ABG4" s="88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8"/>
      <c r="ABI4" s="88"/>
      <c r="ABJ4" s="88"/>
      <c r="ABK4" s="88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8"/>
      <c r="ABM4" s="88"/>
      <c r="ABN4" s="88"/>
      <c r="ABO4" s="88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8"/>
      <c r="ABQ4" s="88"/>
      <c r="ABR4" s="88"/>
      <c r="ABS4" s="88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8"/>
      <c r="ABU4" s="88"/>
      <c r="ABV4" s="88"/>
      <c r="ABW4" s="88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8"/>
      <c r="ABY4" s="88"/>
      <c r="ABZ4" s="88"/>
      <c r="ACA4" s="88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8"/>
      <c r="ACC4" s="88"/>
      <c r="ACD4" s="88"/>
      <c r="ACE4" s="88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8"/>
      <c r="ACG4" s="88"/>
      <c r="ACH4" s="88"/>
      <c r="ACI4" s="88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8"/>
      <c r="ACK4" s="88"/>
      <c r="ACL4" s="88"/>
      <c r="ACM4" s="88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8"/>
      <c r="ACO4" s="88"/>
      <c r="ACP4" s="88"/>
      <c r="ACQ4" s="88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8"/>
      <c r="ACS4" s="88"/>
      <c r="ACT4" s="88"/>
      <c r="ACU4" s="88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8"/>
      <c r="ACW4" s="88"/>
      <c r="ACX4" s="88"/>
      <c r="ACY4" s="88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8"/>
      <c r="ADA4" s="88"/>
      <c r="ADB4" s="88"/>
      <c r="ADC4" s="88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8"/>
      <c r="ADE4" s="88"/>
      <c r="ADF4" s="88"/>
      <c r="ADG4" s="88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8"/>
      <c r="ADI4" s="88"/>
      <c r="ADJ4" s="88"/>
      <c r="ADK4" s="88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8"/>
      <c r="ADM4" s="88"/>
      <c r="ADN4" s="88"/>
      <c r="ADO4" s="88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8"/>
      <c r="ADQ4" s="88"/>
      <c r="ADR4" s="88"/>
      <c r="ADS4" s="88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8"/>
      <c r="ADU4" s="88"/>
      <c r="ADV4" s="88"/>
      <c r="ADW4" s="88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8"/>
      <c r="ADY4" s="88"/>
      <c r="ADZ4" s="88"/>
      <c r="AEA4" s="88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8"/>
      <c r="AEC4" s="88"/>
      <c r="AED4" s="88"/>
      <c r="AEE4" s="88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8"/>
      <c r="AEG4" s="88"/>
      <c r="AEH4" s="88"/>
      <c r="AEI4" s="88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8"/>
      <c r="AEK4" s="88"/>
      <c r="AEL4" s="88"/>
      <c r="AEM4" s="88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8"/>
      <c r="AEO4" s="88"/>
      <c r="AEP4" s="88"/>
      <c r="AEQ4" s="88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8"/>
      <c r="AES4" s="88"/>
      <c r="AET4" s="88"/>
      <c r="AEU4" s="88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8"/>
      <c r="AEW4" s="88"/>
      <c r="AEX4" s="88"/>
      <c r="AEY4" s="88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8"/>
      <c r="AFA4" s="88"/>
      <c r="AFB4" s="88"/>
      <c r="AFC4" s="88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8"/>
      <c r="AFE4" s="88"/>
      <c r="AFF4" s="88"/>
      <c r="AFG4" s="88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8"/>
      <c r="AFI4" s="88"/>
      <c r="AFJ4" s="88"/>
      <c r="AFK4" s="88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8"/>
      <c r="AFM4" s="88"/>
      <c r="AFN4" s="88"/>
      <c r="AFO4" s="88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8"/>
      <c r="AFQ4" s="88"/>
      <c r="AFR4" s="88"/>
      <c r="AFS4" s="88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8"/>
      <c r="AFU4" s="88"/>
      <c r="AFV4" s="88"/>
      <c r="AFW4" s="88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8"/>
      <c r="AFY4" s="88"/>
      <c r="AFZ4" s="88"/>
      <c r="AGA4" s="88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8"/>
      <c r="AGC4" s="88"/>
      <c r="AGD4" s="88"/>
      <c r="AGF4" s="79" t="s">
        <v>300</v>
      </c>
      <c r="AGG4" s="85" t="s">
        <v>301</v>
      </c>
      <c r="AGH4" s="79" t="s">
        <v>302</v>
      </c>
      <c r="AGK4" s="21" t="b">
        <v>0</v>
      </c>
      <c r="AGL4" s="87" t="s">
        <v>304</v>
      </c>
      <c r="AGM4" s="87" t="s">
        <v>399</v>
      </c>
      <c r="AGN4" s="87" t="s">
        <v>17</v>
      </c>
      <c r="AGO4" s="87" t="s">
        <v>304</v>
      </c>
      <c r="AGP4" s="87" t="s">
        <v>305</v>
      </c>
      <c r="AGQ4" s="87" t="s">
        <v>17</v>
      </c>
      <c r="AGR4" s="87" t="s">
        <v>304</v>
      </c>
      <c r="AGS4" s="87" t="s">
        <v>305</v>
      </c>
      <c r="AGT4" s="87" t="s">
        <v>17</v>
      </c>
      <c r="AGU4" s="87" t="s">
        <v>304</v>
      </c>
      <c r="AGV4" s="87" t="s">
        <v>305</v>
      </c>
      <c r="AGW4" s="87" t="s">
        <v>17</v>
      </c>
      <c r="AGX4" s="87" t="s">
        <v>304</v>
      </c>
      <c r="AGY4" s="87" t="s">
        <v>305</v>
      </c>
      <c r="AGZ4" s="87" t="s">
        <v>17</v>
      </c>
      <c r="AHA4" s="87" t="s">
        <v>304</v>
      </c>
      <c r="AHB4" s="87" t="s">
        <v>305</v>
      </c>
      <c r="AHC4" s="87" t="s">
        <v>17</v>
      </c>
      <c r="AHD4" s="87" t="s">
        <v>304</v>
      </c>
      <c r="AHE4" s="87" t="s">
        <v>305</v>
      </c>
      <c r="AHF4" s="87" t="s">
        <v>17</v>
      </c>
      <c r="AHG4" s="87" t="s">
        <v>304</v>
      </c>
      <c r="AHH4" s="87" t="s">
        <v>305</v>
      </c>
      <c r="AHI4" s="87" t="s">
        <v>17</v>
      </c>
      <c r="AHJ4" s="87" t="s">
        <v>304</v>
      </c>
      <c r="AHK4" s="87" t="s">
        <v>305</v>
      </c>
      <c r="AHL4" s="87" t="s">
        <v>17</v>
      </c>
      <c r="AHM4" s="87" t="s">
        <v>304</v>
      </c>
      <c r="AHN4" s="87" t="s">
        <v>305</v>
      </c>
      <c r="AHO4" s="87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79"/>
      <c r="AGG5" s="86"/>
      <c r="AGH5" s="79"/>
      <c r="AGK5" s="19">
        <f>IF(AGK4=TRUE,IF(AGK3&gt;4,AGK2,AGK2-1),AGK1)</f>
        <v>40</v>
      </c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307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397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397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397</v>
      </c>
      <c r="CS9" s="57"/>
      <c r="CT9" s="57"/>
      <c r="CU9" s="57"/>
      <c r="CV9" s="57"/>
      <c r="CW9" s="57"/>
      <c r="CX9" s="38"/>
      <c r="CY9" s="37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>
        <f>IF(COUNTIFS($C$6:$AGE$6,10,$C9:$AGE9,"н")=0,"",COUNTIFS($C$6:$AGE$6,10,$C9:$AGE9,"н"))</f>
        <v>1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308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398</v>
      </c>
      <c r="CN10" s="57" t="s">
        <v>398</v>
      </c>
      <c r="CO10" s="57" t="s">
        <v>398</v>
      </c>
      <c r="CP10" s="57"/>
      <c r="CQ10" s="57"/>
      <c r="CR10" s="57" t="s">
        <v>398</v>
      </c>
      <c r="CS10" s="57" t="s">
        <v>398</v>
      </c>
      <c r="CT10" s="57"/>
      <c r="CU10" s="57"/>
      <c r="CV10" s="57" t="s">
        <v>398</v>
      </c>
      <c r="CW10" s="57" t="s">
        <v>398</v>
      </c>
      <c r="CX10" s="38"/>
      <c r="CY10" s="37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>
        <f t="shared" ref="AGG10:AGG23" si="452">IF(COUNTIFS($C$7:$AGE$7,"="&amp;$AGK$1,$C10:$AGE10,"у")=0,"",COUNTIFS($C$7:$AGE$7,"="&amp;$AGK$1,$C10:$AGE10,"у"))</f>
        <v>7</v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4</v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309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397</v>
      </c>
      <c r="CC11" s="57" t="s">
        <v>397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397</v>
      </c>
      <c r="CT11" s="57"/>
      <c r="CU11" s="57"/>
      <c r="CV11" s="57"/>
      <c r="CW11" s="57"/>
      <c r="CX11" s="38"/>
      <c r="CY11" s="37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1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1</v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310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37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311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397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397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397</v>
      </c>
      <c r="CT13" s="57"/>
      <c r="CU13" s="57"/>
      <c r="CV13" s="57"/>
      <c r="CW13" s="57"/>
      <c r="CX13" s="38"/>
      <c r="CY13" s="37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1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 t="str">
        <f t="shared" si="442"/>
        <v/>
      </c>
      <c r="AGQ13" s="39">
        <f t="shared" si="456"/>
        <v>1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312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397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37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>
        <f t="shared" si="440"/>
        <v>1</v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313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397</v>
      </c>
      <c r="AC15" s="57" t="s">
        <v>397</v>
      </c>
      <c r="AD15" s="57" t="s">
        <v>397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397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397</v>
      </c>
      <c r="BT15" s="57"/>
      <c r="BU15" s="57" t="s">
        <v>397</v>
      </c>
      <c r="BV15" s="57"/>
      <c r="BW15" s="57"/>
      <c r="BX15" s="57" t="s">
        <v>397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397</v>
      </c>
      <c r="CL15" s="57"/>
      <c r="CM15" s="57" t="s">
        <v>397</v>
      </c>
      <c r="CN15" s="57"/>
      <c r="CO15" s="57" t="s">
        <v>397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37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3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 t="str">
        <f t="shared" si="455"/>
        <v/>
      </c>
      <c r="AGP15" s="36" t="str">
        <f t="shared" si="442"/>
        <v/>
      </c>
      <c r="AGQ15" s="39" t="str">
        <f t="shared" si="456"/>
        <v/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314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397</v>
      </c>
      <c r="CD16" s="57"/>
      <c r="CE16" s="61"/>
      <c r="CF16" s="57"/>
      <c r="CG16" s="57" t="s">
        <v>397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397</v>
      </c>
      <c r="CX16" s="38"/>
      <c r="CY16" s="37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2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1</v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315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37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316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397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397</v>
      </c>
      <c r="CX18" s="38"/>
      <c r="CY18" s="37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1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</v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317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397</v>
      </c>
      <c r="CT19" s="57"/>
      <c r="CU19" s="57"/>
      <c r="CV19" s="57"/>
      <c r="CW19" s="57"/>
      <c r="CX19" s="38"/>
      <c r="CY19" s="37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1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1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7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7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7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318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397</v>
      </c>
      <c r="BL25" s="57" t="s">
        <v>397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397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37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1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319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397</v>
      </c>
      <c r="CB26" s="57" t="s">
        <v>397</v>
      </c>
      <c r="CC26" s="38"/>
      <c r="CD26" s="38"/>
      <c r="CE26" s="57"/>
      <c r="CF26" s="57"/>
      <c r="CG26" s="57" t="s">
        <v>397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37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1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 t="str">
        <f t="shared" ref="AGQ26:AGQ54" si="490">IF(COUNTIFS($C$6:$AGE$6,10,$C26:$AGE26,"н")=0,"",COUNTIFS($C$6:$AGE$6,10,$C26:$AGE26,"н"))</f>
        <v/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320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397</v>
      </c>
      <c r="CB27" s="57" t="s">
        <v>397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397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37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1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321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397</v>
      </c>
      <c r="P28" s="57" t="s">
        <v>397</v>
      </c>
      <c r="Q28" s="57" t="s">
        <v>397</v>
      </c>
      <c r="R28" s="57" t="s">
        <v>397</v>
      </c>
      <c r="S28" s="57" t="s">
        <v>397</v>
      </c>
      <c r="T28" s="57" t="s">
        <v>397</v>
      </c>
      <c r="U28" s="57"/>
      <c r="V28" s="38"/>
      <c r="W28" s="57" t="s">
        <v>397</v>
      </c>
      <c r="X28" s="57"/>
      <c r="Y28" s="57" t="s">
        <v>397</v>
      </c>
      <c r="Z28" s="57"/>
      <c r="AA28" s="57" t="s">
        <v>397</v>
      </c>
      <c r="AB28" s="57" t="s">
        <v>397</v>
      </c>
      <c r="AC28" s="57" t="s">
        <v>397</v>
      </c>
      <c r="AD28" s="57" t="s">
        <v>397</v>
      </c>
      <c r="AE28" s="57"/>
      <c r="AF28" s="57"/>
      <c r="AG28" s="57" t="s">
        <v>397</v>
      </c>
      <c r="AH28" s="57"/>
      <c r="AI28" s="57" t="s">
        <v>397</v>
      </c>
      <c r="AJ28" s="57"/>
      <c r="AK28" s="57"/>
      <c r="AL28" s="57"/>
      <c r="AM28" s="57" t="s">
        <v>397</v>
      </c>
      <c r="AN28" s="57" t="s">
        <v>397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397</v>
      </c>
      <c r="BL28" s="57" t="s">
        <v>397</v>
      </c>
      <c r="BM28" s="57"/>
      <c r="BN28" s="57"/>
      <c r="BO28" s="57" t="s">
        <v>397</v>
      </c>
      <c r="BP28" s="57"/>
      <c r="BQ28" s="57"/>
      <c r="BR28" s="57"/>
      <c r="BS28" s="57" t="s">
        <v>397</v>
      </c>
      <c r="BT28" s="57" t="s">
        <v>397</v>
      </c>
      <c r="BU28" s="57"/>
      <c r="BV28" s="57"/>
      <c r="BW28" s="57"/>
      <c r="BX28" s="57"/>
      <c r="BY28" s="57"/>
      <c r="BZ28" s="57"/>
      <c r="CA28" s="57" t="s">
        <v>397</v>
      </c>
      <c r="CB28" s="57" t="s">
        <v>397</v>
      </c>
      <c r="CC28" s="38"/>
      <c r="CD28" s="38"/>
      <c r="CE28" s="57" t="s">
        <v>397</v>
      </c>
      <c r="CF28" s="57" t="s">
        <v>397</v>
      </c>
      <c r="CG28" s="57" t="s">
        <v>397</v>
      </c>
      <c r="CH28" s="57"/>
      <c r="CI28" s="57" t="s">
        <v>397</v>
      </c>
      <c r="CJ28" s="57" t="s">
        <v>397</v>
      </c>
      <c r="CK28" s="57" t="s">
        <v>397</v>
      </c>
      <c r="CL28" s="57"/>
      <c r="CM28" s="57" t="s">
        <v>397</v>
      </c>
      <c r="CN28" s="57" t="s">
        <v>397</v>
      </c>
      <c r="CO28" s="57"/>
      <c r="CP28" s="57"/>
      <c r="CQ28" s="57" t="s">
        <v>397</v>
      </c>
      <c r="CR28" s="57" t="s">
        <v>397</v>
      </c>
      <c r="CS28" s="57" t="s">
        <v>397</v>
      </c>
      <c r="CT28" s="57" t="s">
        <v>397</v>
      </c>
      <c r="CU28" s="57" t="s">
        <v>409</v>
      </c>
      <c r="CV28" s="57" t="s">
        <v>397</v>
      </c>
      <c r="CW28" s="38"/>
      <c r="CX28" s="38"/>
      <c r="CY28" s="37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14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6</v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322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397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37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323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397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37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1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 t="str">
        <f t="shared" si="490"/>
        <v/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324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397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397</v>
      </c>
      <c r="CR31" s="57" t="s">
        <v>397</v>
      </c>
      <c r="CS31" s="57"/>
      <c r="CT31" s="57"/>
      <c r="CU31" s="57"/>
      <c r="CV31" s="57"/>
      <c r="CW31" s="38"/>
      <c r="CX31" s="38"/>
      <c r="CY31" s="37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2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2</v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325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408</v>
      </c>
      <c r="AJ32" s="57" t="s">
        <v>408</v>
      </c>
      <c r="AK32" s="57"/>
      <c r="AL32" s="57"/>
      <c r="AM32" s="57" t="s">
        <v>408</v>
      </c>
      <c r="AN32" s="57" t="s">
        <v>408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408</v>
      </c>
      <c r="BP32" s="57" t="s">
        <v>408</v>
      </c>
      <c r="BQ32" s="57" t="s">
        <v>408</v>
      </c>
      <c r="BR32" s="57"/>
      <c r="BS32" s="57" t="s">
        <v>408</v>
      </c>
      <c r="BT32" s="57" t="s">
        <v>408</v>
      </c>
      <c r="BU32" s="57"/>
      <c r="BV32" s="57"/>
      <c r="BW32" s="57"/>
      <c r="BX32" s="57" t="s">
        <v>408</v>
      </c>
      <c r="BY32" s="57" t="s">
        <v>408</v>
      </c>
      <c r="BZ32" s="57" t="s">
        <v>408</v>
      </c>
      <c r="CA32" s="57" t="s">
        <v>408</v>
      </c>
      <c r="CB32" s="57" t="s">
        <v>408</v>
      </c>
      <c r="CC32" s="38"/>
      <c r="CD32" s="38"/>
      <c r="CE32" s="57"/>
      <c r="CF32" s="57"/>
      <c r="CG32" s="57" t="s">
        <v>397</v>
      </c>
      <c r="CH32" s="57"/>
      <c r="CI32" s="57"/>
      <c r="CJ32" s="57"/>
      <c r="CK32" s="57"/>
      <c r="CL32" s="57"/>
      <c r="CM32" s="57"/>
      <c r="CN32" s="57" t="s">
        <v>397</v>
      </c>
      <c r="CO32" s="57"/>
      <c r="CP32" s="57"/>
      <c r="CQ32" s="57" t="s">
        <v>397</v>
      </c>
      <c r="CR32" s="57" t="s">
        <v>397</v>
      </c>
      <c r="CS32" s="57"/>
      <c r="CT32" s="57"/>
      <c r="CU32" s="57" t="s">
        <v>409</v>
      </c>
      <c r="CV32" s="57" t="s">
        <v>397</v>
      </c>
      <c r="CW32" s="38"/>
      <c r="CX32" s="38"/>
      <c r="CY32" s="37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6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4</v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326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397</v>
      </c>
      <c r="AO33" s="57"/>
      <c r="AP33" s="38"/>
      <c r="AQ33" s="57"/>
      <c r="AR33" s="57"/>
      <c r="AS33" s="57" t="s">
        <v>397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397</v>
      </c>
      <c r="CO33" s="57"/>
      <c r="CP33" s="57"/>
      <c r="CQ33" s="57" t="s">
        <v>397</v>
      </c>
      <c r="CR33" s="57" t="s">
        <v>397</v>
      </c>
      <c r="CS33" s="57"/>
      <c r="CT33" s="57"/>
      <c r="CU33" s="57" t="s">
        <v>409</v>
      </c>
      <c r="CV33" s="57" t="s">
        <v>409</v>
      </c>
      <c r="CW33" s="38"/>
      <c r="CX33" s="38"/>
      <c r="CY33" s="37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5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4</v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327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397</v>
      </c>
      <c r="CB34" s="57" t="s">
        <v>397</v>
      </c>
      <c r="CC34" s="38"/>
      <c r="CD34" s="38"/>
      <c r="CE34" s="57"/>
      <c r="CF34" s="57"/>
      <c r="CG34" s="57" t="s">
        <v>397</v>
      </c>
      <c r="CH34" s="57"/>
      <c r="CI34" s="57"/>
      <c r="CJ34" s="57"/>
      <c r="CK34" s="57"/>
      <c r="CL34" s="57"/>
      <c r="CM34" s="57"/>
      <c r="CN34" s="57" t="s">
        <v>397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37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2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 t="str">
        <f t="shared" si="490"/>
        <v/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328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397</v>
      </c>
      <c r="AN35" s="57" t="s">
        <v>397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397</v>
      </c>
      <c r="BL35" s="57" t="s">
        <v>397</v>
      </c>
      <c r="BM35" s="57"/>
      <c r="BN35" s="57"/>
      <c r="BO35" s="57" t="s">
        <v>397</v>
      </c>
      <c r="BP35" s="57"/>
      <c r="BQ35" s="57"/>
      <c r="BR35" s="57"/>
      <c r="BS35" s="57"/>
      <c r="BT35" s="57"/>
      <c r="BU35" s="57"/>
      <c r="BV35" s="57"/>
      <c r="BW35" s="57"/>
      <c r="BX35" s="57" t="s">
        <v>397</v>
      </c>
      <c r="BY35" s="57" t="s">
        <v>397</v>
      </c>
      <c r="BZ35" s="57" t="s">
        <v>397</v>
      </c>
      <c r="CA35" s="57" t="s">
        <v>397</v>
      </c>
      <c r="CB35" s="57" t="s">
        <v>397</v>
      </c>
      <c r="CC35" s="38"/>
      <c r="CD35" s="38"/>
      <c r="CE35" s="57" t="s">
        <v>397</v>
      </c>
      <c r="CF35" s="57"/>
      <c r="CG35" s="57"/>
      <c r="CH35" s="57"/>
      <c r="CI35" s="57" t="s">
        <v>397</v>
      </c>
      <c r="CJ35" s="57" t="s">
        <v>397</v>
      </c>
      <c r="CK35" s="57" t="s">
        <v>397</v>
      </c>
      <c r="CL35" s="57"/>
      <c r="CM35" s="57" t="s">
        <v>397</v>
      </c>
      <c r="CN35" s="57" t="s">
        <v>397</v>
      </c>
      <c r="CO35" s="57"/>
      <c r="CP35" s="57"/>
      <c r="CQ35" s="57" t="s">
        <v>397</v>
      </c>
      <c r="CR35" s="57" t="s">
        <v>397</v>
      </c>
      <c r="CS35" s="57"/>
      <c r="CT35" s="57"/>
      <c r="CU35" s="57" t="s">
        <v>409</v>
      </c>
      <c r="CV35" s="57" t="s">
        <v>397</v>
      </c>
      <c r="CW35" s="38"/>
      <c r="CX35" s="38"/>
      <c r="CY35" s="37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10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</v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329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397</v>
      </c>
      <c r="CN36" s="57" t="s">
        <v>397</v>
      </c>
      <c r="CO36" s="57"/>
      <c r="CP36" s="57"/>
      <c r="CQ36" s="57" t="s">
        <v>397</v>
      </c>
      <c r="CR36" s="57"/>
      <c r="CS36" s="57"/>
      <c r="CT36" s="57"/>
      <c r="CU36" s="57" t="s">
        <v>397</v>
      </c>
      <c r="CV36" s="57" t="s">
        <v>397</v>
      </c>
      <c r="CW36" s="38"/>
      <c r="CX36" s="38"/>
      <c r="CY36" s="37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5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3</v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330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408</v>
      </c>
      <c r="AT37" s="57" t="s">
        <v>408</v>
      </c>
      <c r="AU37" s="57" t="s">
        <v>408</v>
      </c>
      <c r="AV37" s="57" t="s">
        <v>408</v>
      </c>
      <c r="AW37" s="57" t="s">
        <v>408</v>
      </c>
      <c r="AX37" s="57"/>
      <c r="AY37" s="57" t="s">
        <v>408</v>
      </c>
      <c r="AZ37" s="57" t="s">
        <v>408</v>
      </c>
      <c r="BA37" s="57" t="s">
        <v>408</v>
      </c>
      <c r="BB37" s="57"/>
      <c r="BC37" s="57" t="s">
        <v>408</v>
      </c>
      <c r="BD37" s="57" t="s">
        <v>408</v>
      </c>
      <c r="BE37" s="57" t="s">
        <v>408</v>
      </c>
      <c r="BF37" s="57" t="s">
        <v>408</v>
      </c>
      <c r="BG37" s="57" t="s">
        <v>408</v>
      </c>
      <c r="BH37" s="57" t="s">
        <v>408</v>
      </c>
      <c r="BI37" s="57"/>
      <c r="BJ37" s="57"/>
      <c r="BK37" s="57" t="s">
        <v>408</v>
      </c>
      <c r="BL37" s="57" t="s">
        <v>408</v>
      </c>
      <c r="BM37" s="57" t="s">
        <v>408</v>
      </c>
      <c r="BN37" s="57"/>
      <c r="BO37" s="57" t="s">
        <v>408</v>
      </c>
      <c r="BP37" s="57" t="s">
        <v>408</v>
      </c>
      <c r="BQ37" s="57" t="s">
        <v>408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37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 t="str">
        <f t="shared" si="489"/>
        <v/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331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397</v>
      </c>
      <c r="BP38" s="57" t="s">
        <v>397</v>
      </c>
      <c r="BQ38" s="57" t="s">
        <v>397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397</v>
      </c>
      <c r="CB38" s="57" t="s">
        <v>397</v>
      </c>
      <c r="CC38" s="38"/>
      <c r="CD38" s="38"/>
      <c r="CE38" s="57"/>
      <c r="CF38" s="57"/>
      <c r="CG38" s="57" t="s">
        <v>397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397</v>
      </c>
      <c r="CR38" s="57"/>
      <c r="CS38" s="57"/>
      <c r="CT38" s="57"/>
      <c r="CU38" s="57" t="s">
        <v>409</v>
      </c>
      <c r="CV38" s="57"/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3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</v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332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333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397</v>
      </c>
      <c r="AN40" s="57" t="s">
        <v>397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397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1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334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397</v>
      </c>
      <c r="U41" s="57"/>
      <c r="V41" s="38"/>
      <c r="W41" s="57" t="s">
        <v>397</v>
      </c>
      <c r="X41" s="57"/>
      <c r="Y41" s="57" t="s">
        <v>397</v>
      </c>
      <c r="Z41" s="57"/>
      <c r="AA41" s="57" t="s">
        <v>397</v>
      </c>
      <c r="AB41" s="57" t="s">
        <v>397</v>
      </c>
      <c r="AC41" s="57" t="s">
        <v>397</v>
      </c>
      <c r="AD41" s="57" t="s">
        <v>397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397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397</v>
      </c>
      <c r="BL41" s="57" t="s">
        <v>397</v>
      </c>
      <c r="BM41" s="57"/>
      <c r="BN41" s="57"/>
      <c r="BO41" s="57" t="s">
        <v>397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397</v>
      </c>
      <c r="CB41" s="57" t="s">
        <v>397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397</v>
      </c>
      <c r="CO41" s="57"/>
      <c r="CP41" s="57"/>
      <c r="CQ41" s="57" t="s">
        <v>397</v>
      </c>
      <c r="CR41" s="57"/>
      <c r="CS41" s="57"/>
      <c r="CT41" s="57"/>
      <c r="CU41" s="57" t="s">
        <v>397</v>
      </c>
      <c r="CV41" s="57" t="s">
        <v>397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4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</v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335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408</v>
      </c>
      <c r="X42" s="57"/>
      <c r="Y42" s="57" t="s">
        <v>408</v>
      </c>
      <c r="Z42" s="57"/>
      <c r="AA42" s="57"/>
      <c r="AB42" s="57"/>
      <c r="AC42" s="57"/>
      <c r="AD42" s="57"/>
      <c r="AE42" s="57" t="s">
        <v>397</v>
      </c>
      <c r="AF42" s="57" t="s">
        <v>397</v>
      </c>
      <c r="AG42" s="57" t="s">
        <v>397</v>
      </c>
      <c r="AH42" s="57"/>
      <c r="AI42" s="57"/>
      <c r="AJ42" s="57" t="s">
        <v>397</v>
      </c>
      <c r="AK42" s="57"/>
      <c r="AL42" s="57"/>
      <c r="AM42" s="57"/>
      <c r="AN42" s="57" t="s">
        <v>397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397</v>
      </c>
      <c r="BL42" s="57" t="s">
        <v>397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397</v>
      </c>
      <c r="CB42" s="57" t="s">
        <v>397</v>
      </c>
      <c r="CC42" s="38"/>
      <c r="CD42" s="38"/>
      <c r="CE42" s="57"/>
      <c r="CF42" s="57"/>
      <c r="CG42" s="57" t="s">
        <v>397</v>
      </c>
      <c r="CH42" s="57"/>
      <c r="CI42" s="57" t="s">
        <v>397</v>
      </c>
      <c r="CJ42" s="57" t="s">
        <v>397</v>
      </c>
      <c r="CK42" s="57" t="s">
        <v>397</v>
      </c>
      <c r="CL42" s="57"/>
      <c r="CM42" s="57" t="s">
        <v>397</v>
      </c>
      <c r="CN42" s="57" t="s">
        <v>397</v>
      </c>
      <c r="CO42" s="57"/>
      <c r="CP42" s="57"/>
      <c r="CQ42" s="57" t="s">
        <v>397</v>
      </c>
      <c r="CR42" s="57"/>
      <c r="CS42" s="57"/>
      <c r="CT42" s="57"/>
      <c r="CU42" s="57" t="s">
        <v>397</v>
      </c>
      <c r="CV42" s="57" t="s">
        <v>397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9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 t="str">
        <f t="shared" si="489"/>
        <v/>
      </c>
      <c r="AGP42" s="36" t="str">
        <f t="shared" si="476"/>
        <v/>
      </c>
      <c r="AGQ42" s="39">
        <f t="shared" si="490"/>
        <v>3</v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336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397</v>
      </c>
      <c r="BD43" s="57" t="s">
        <v>397</v>
      </c>
      <c r="BE43" s="57" t="s">
        <v>397</v>
      </c>
      <c r="BF43" s="57" t="s">
        <v>397</v>
      </c>
      <c r="BG43" s="57" t="s">
        <v>397</v>
      </c>
      <c r="BH43" s="57" t="s">
        <v>397</v>
      </c>
      <c r="BI43" s="57"/>
      <c r="BJ43" s="57"/>
      <c r="BK43" s="57" t="s">
        <v>397</v>
      </c>
      <c r="BL43" s="57" t="s">
        <v>397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397</v>
      </c>
      <c r="CB43" s="57" t="s">
        <v>397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397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1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 t="str">
        <f t="shared" si="489"/>
        <v/>
      </c>
      <c r="AGP43" s="36" t="str">
        <f t="shared" si="476"/>
        <v/>
      </c>
      <c r="AGQ43" s="39">
        <f t="shared" si="490"/>
        <v>1</v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337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408</v>
      </c>
      <c r="X44" s="57"/>
      <c r="Y44" s="57" t="s">
        <v>408</v>
      </c>
      <c r="Z44" s="57"/>
      <c r="AA44" s="57" t="s">
        <v>408</v>
      </c>
      <c r="AB44" s="57" t="s">
        <v>408</v>
      </c>
      <c r="AC44" s="57" t="s">
        <v>408</v>
      </c>
      <c r="AD44" s="57" t="s">
        <v>408</v>
      </c>
      <c r="AE44" s="57" t="s">
        <v>408</v>
      </c>
      <c r="AF44" s="57" t="s">
        <v>408</v>
      </c>
      <c r="AG44" s="57" t="s">
        <v>408</v>
      </c>
      <c r="AH44" s="57"/>
      <c r="AI44" s="57"/>
      <c r="AJ44" s="57" t="s">
        <v>408</v>
      </c>
      <c r="AK44" s="57"/>
      <c r="AL44" s="57"/>
      <c r="AM44" s="57" t="s">
        <v>408</v>
      </c>
      <c r="AN44" s="57" t="s">
        <v>408</v>
      </c>
      <c r="AO44" s="57"/>
      <c r="AP44" s="38"/>
      <c r="AQ44" s="57" t="s">
        <v>408</v>
      </c>
      <c r="AR44" s="57" t="s">
        <v>408</v>
      </c>
      <c r="AS44" s="57" t="s">
        <v>408</v>
      </c>
      <c r="AT44" s="57" t="s">
        <v>408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397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>
        <f t="shared" si="474"/>
        <v>1</v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338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397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397</v>
      </c>
      <c r="CB45" s="57" t="s">
        <v>397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397</v>
      </c>
      <c r="CO45" s="57"/>
      <c r="CP45" s="57"/>
      <c r="CQ45" s="57" t="s">
        <v>397</v>
      </c>
      <c r="CR45" s="57"/>
      <c r="CS45" s="57"/>
      <c r="CT45" s="57"/>
      <c r="CU45" s="57" t="s">
        <v>397</v>
      </c>
      <c r="CV45" s="57" t="s">
        <v>397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4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 t="str">
        <f t="shared" si="476"/>
        <v/>
      </c>
      <c r="AGQ45" s="39">
        <f t="shared" si="490"/>
        <v>3</v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339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397</v>
      </c>
      <c r="CR56" s="57"/>
      <c r="CS56" s="57"/>
      <c r="CT56" s="57"/>
      <c r="CU56" s="57" t="s">
        <v>397</v>
      </c>
      <c r="CV56" s="57" t="s">
        <v>397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>
        <f t="shared" ref="AGH56:AGH78" si="508">IF(COUNTIFS($C$7:$AGE$7,"="&amp;$AGK$1,$C56:$AGE56,"н")=0,"",COUNTIFS($C$7:$AGE$7,"="&amp;$AGK$1,$C56:$AGE56,"н"))</f>
        <v>3</v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340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397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37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>
        <f t="shared" si="508"/>
        <v>1</v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 t="str">
        <f t="shared" ref="AGQ57:AGQ85" si="524">IF(COUNTIFS($C$6:$AGE$6,10,$C57:$AGE57,"н")=0,"",COUNTIFS($C$6:$AGE$6,10,$C57:$AGE57,"н"))</f>
        <v/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341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397</v>
      </c>
      <c r="CG58" s="57" t="s">
        <v>397</v>
      </c>
      <c r="CH58" s="57" t="s">
        <v>397</v>
      </c>
      <c r="CI58" s="57"/>
      <c r="CJ58" s="57" t="s">
        <v>397</v>
      </c>
      <c r="CK58" s="57" t="s">
        <v>397</v>
      </c>
      <c r="CL58" s="57" t="s">
        <v>397</v>
      </c>
      <c r="CM58" s="57"/>
      <c r="CN58" s="57" t="s">
        <v>397</v>
      </c>
      <c r="CO58" s="57" t="s">
        <v>397</v>
      </c>
      <c r="CP58" s="57" t="s">
        <v>397</v>
      </c>
      <c r="CQ58" s="57" t="s">
        <v>397</v>
      </c>
      <c r="CR58" s="57" t="s">
        <v>397</v>
      </c>
      <c r="CS58" s="57" t="s">
        <v>397</v>
      </c>
      <c r="CT58" s="57" t="s">
        <v>397</v>
      </c>
      <c r="CU58" s="57" t="s">
        <v>397</v>
      </c>
      <c r="CV58" s="57" t="s">
        <v>397</v>
      </c>
      <c r="CW58" s="57"/>
      <c r="CX58" s="57"/>
      <c r="CY58" s="37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>
        <f t="shared" si="508"/>
        <v>15</v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6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342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397</v>
      </c>
      <c r="P59" s="57"/>
      <c r="Q59" s="57"/>
      <c r="R59" s="57"/>
      <c r="S59" s="57" t="s">
        <v>397</v>
      </c>
      <c r="T59" s="57" t="s">
        <v>397</v>
      </c>
      <c r="U59" s="57"/>
      <c r="V59" s="38"/>
      <c r="W59" s="61"/>
      <c r="X59" s="57"/>
      <c r="Y59" s="57"/>
      <c r="Z59" s="57"/>
      <c r="AA59" s="57"/>
      <c r="AB59" s="57" t="s">
        <v>397</v>
      </c>
      <c r="AC59" s="57" t="s">
        <v>397</v>
      </c>
      <c r="AD59" s="57" t="s">
        <v>397</v>
      </c>
      <c r="AE59" s="57" t="s">
        <v>397</v>
      </c>
      <c r="AF59" s="57"/>
      <c r="AG59" s="57"/>
      <c r="AH59" s="57"/>
      <c r="AI59" s="57"/>
      <c r="AJ59" s="57"/>
      <c r="AK59" s="57"/>
      <c r="AL59" s="57"/>
      <c r="AM59" s="57"/>
      <c r="AN59" s="57" t="s">
        <v>397</v>
      </c>
      <c r="AO59" s="57" t="s">
        <v>397</v>
      </c>
      <c r="AP59" s="38"/>
      <c r="AQ59" s="61"/>
      <c r="AR59" s="57" t="s">
        <v>397</v>
      </c>
      <c r="AS59" s="57" t="s">
        <v>397</v>
      </c>
      <c r="AT59" s="57" t="s">
        <v>397</v>
      </c>
      <c r="AU59" s="57"/>
      <c r="AV59" s="57" t="s">
        <v>397</v>
      </c>
      <c r="AW59" s="57" t="s">
        <v>397</v>
      </c>
      <c r="AX59" s="57" t="s">
        <v>397</v>
      </c>
      <c r="AY59" s="57"/>
      <c r="AZ59" s="57" t="s">
        <v>397</v>
      </c>
      <c r="BA59" s="57" t="s">
        <v>397</v>
      </c>
      <c r="BB59" s="57" t="s">
        <v>397</v>
      </c>
      <c r="BC59" s="57" t="s">
        <v>397</v>
      </c>
      <c r="BD59" s="57" t="s">
        <v>397</v>
      </c>
      <c r="BE59" s="57" t="s">
        <v>397</v>
      </c>
      <c r="BF59" s="57"/>
      <c r="BG59" s="57" t="s">
        <v>397</v>
      </c>
      <c r="BH59" s="57" t="s">
        <v>397</v>
      </c>
      <c r="BI59" s="57"/>
      <c r="BJ59" s="38"/>
      <c r="BK59" s="61"/>
      <c r="BL59" s="57" t="s">
        <v>397</v>
      </c>
      <c r="BM59" s="57" t="s">
        <v>397</v>
      </c>
      <c r="BN59" s="57"/>
      <c r="BO59" s="57"/>
      <c r="BP59" s="57" t="s">
        <v>397</v>
      </c>
      <c r="BQ59" s="57" t="s">
        <v>397</v>
      </c>
      <c r="BR59" s="57" t="s">
        <v>397</v>
      </c>
      <c r="BS59" s="57"/>
      <c r="BT59" s="57" t="s">
        <v>397</v>
      </c>
      <c r="BU59" s="57" t="s">
        <v>397</v>
      </c>
      <c r="BV59" s="57" t="s">
        <v>397</v>
      </c>
      <c r="BW59" s="57"/>
      <c r="BX59" s="57" t="s">
        <v>397</v>
      </c>
      <c r="BY59" s="57" t="s">
        <v>397</v>
      </c>
      <c r="BZ59" s="57"/>
      <c r="CA59" s="57"/>
      <c r="CB59" s="57" t="s">
        <v>397</v>
      </c>
      <c r="CC59" s="57" t="s">
        <v>397</v>
      </c>
      <c r="CD59" s="38"/>
      <c r="CE59" s="61"/>
      <c r="CF59" s="57" t="s">
        <v>397</v>
      </c>
      <c r="CG59" s="57" t="s">
        <v>397</v>
      </c>
      <c r="CH59" s="57" t="s">
        <v>397</v>
      </c>
      <c r="CI59" s="57"/>
      <c r="CJ59" s="57" t="s">
        <v>397</v>
      </c>
      <c r="CK59" s="57" t="s">
        <v>397</v>
      </c>
      <c r="CL59" s="57" t="s">
        <v>397</v>
      </c>
      <c r="CM59" s="57"/>
      <c r="CN59" s="57" t="s">
        <v>397</v>
      </c>
      <c r="CO59" s="57" t="s">
        <v>397</v>
      </c>
      <c r="CP59" s="57" t="s">
        <v>412</v>
      </c>
      <c r="CQ59" s="57" t="s">
        <v>397</v>
      </c>
      <c r="CR59" s="57" t="s">
        <v>397</v>
      </c>
      <c r="CS59" s="57" t="s">
        <v>397</v>
      </c>
      <c r="CT59" s="57" t="s">
        <v>397</v>
      </c>
      <c r="CU59" s="57" t="s">
        <v>397</v>
      </c>
      <c r="CV59" s="57" t="s">
        <v>397</v>
      </c>
      <c r="CW59" s="57"/>
      <c r="CX59" s="57"/>
      <c r="CY59" s="37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14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6</v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397</v>
      </c>
      <c r="P60" s="57" t="s">
        <v>397</v>
      </c>
      <c r="Q60" s="57" t="s">
        <v>397</v>
      </c>
      <c r="R60" s="57" t="s">
        <v>397</v>
      </c>
      <c r="S60" s="57" t="s">
        <v>397</v>
      </c>
      <c r="T60" s="57" t="s">
        <v>397</v>
      </c>
      <c r="U60" s="57"/>
      <c r="V60" s="38"/>
      <c r="W60" s="61"/>
      <c r="X60" s="57"/>
      <c r="Y60" s="57"/>
      <c r="Z60" s="57"/>
      <c r="AA60" s="57"/>
      <c r="AB60" s="57" t="s">
        <v>397</v>
      </c>
      <c r="AC60" s="57" t="s">
        <v>397</v>
      </c>
      <c r="AD60" s="57" t="s">
        <v>397</v>
      </c>
      <c r="AE60" s="57" t="s">
        <v>397</v>
      </c>
      <c r="AF60" s="57"/>
      <c r="AG60" s="57"/>
      <c r="AH60" s="57"/>
      <c r="AI60" s="57"/>
      <c r="AJ60" s="57"/>
      <c r="AK60" s="57"/>
      <c r="AL60" s="57"/>
      <c r="AM60" s="57"/>
      <c r="AN60" s="57" t="s">
        <v>397</v>
      </c>
      <c r="AO60" s="57" t="s">
        <v>397</v>
      </c>
      <c r="AP60" s="38"/>
      <c r="AQ60" s="61"/>
      <c r="AR60" s="57" t="s">
        <v>397</v>
      </c>
      <c r="AS60" s="57" t="s">
        <v>397</v>
      </c>
      <c r="AT60" s="57" t="s">
        <v>397</v>
      </c>
      <c r="AU60" s="57"/>
      <c r="AV60" s="57" t="s">
        <v>397</v>
      </c>
      <c r="AW60" s="57" t="s">
        <v>397</v>
      </c>
      <c r="AX60" s="57" t="s">
        <v>397</v>
      </c>
      <c r="AY60" s="57"/>
      <c r="AZ60" s="57" t="s">
        <v>397</v>
      </c>
      <c r="BA60" s="57" t="s">
        <v>397</v>
      </c>
      <c r="BB60" s="57" t="s">
        <v>397</v>
      </c>
      <c r="BC60" s="57" t="s">
        <v>397</v>
      </c>
      <c r="BD60" s="57" t="s">
        <v>397</v>
      </c>
      <c r="BE60" s="57" t="s">
        <v>397</v>
      </c>
      <c r="BF60" s="57"/>
      <c r="BG60" s="57" t="s">
        <v>397</v>
      </c>
      <c r="BH60" s="57" t="s">
        <v>397</v>
      </c>
      <c r="BI60" s="57"/>
      <c r="BJ60" s="38"/>
      <c r="BK60" s="61"/>
      <c r="BL60" s="57" t="s">
        <v>397</v>
      </c>
      <c r="BM60" s="57" t="s">
        <v>397</v>
      </c>
      <c r="BN60" s="57"/>
      <c r="BO60" s="57"/>
      <c r="BP60" s="57" t="s">
        <v>397</v>
      </c>
      <c r="BQ60" s="57" t="s">
        <v>397</v>
      </c>
      <c r="BR60" s="57" t="s">
        <v>397</v>
      </c>
      <c r="BS60" s="57"/>
      <c r="BT60" s="57" t="s">
        <v>397</v>
      </c>
      <c r="BU60" s="57" t="s">
        <v>397</v>
      </c>
      <c r="BV60" s="57" t="s">
        <v>397</v>
      </c>
      <c r="BW60" s="57"/>
      <c r="BX60" s="57" t="s">
        <v>397</v>
      </c>
      <c r="BY60" s="57" t="s">
        <v>397</v>
      </c>
      <c r="BZ60" s="57"/>
      <c r="CA60" s="57"/>
      <c r="CB60" s="57" t="s">
        <v>397</v>
      </c>
      <c r="CC60" s="57" t="s">
        <v>397</v>
      </c>
      <c r="CD60" s="38"/>
      <c r="CE60" s="61"/>
      <c r="CF60" s="57"/>
      <c r="CG60" s="57"/>
      <c r="CH60" s="57"/>
      <c r="CI60" s="57"/>
      <c r="CJ60" s="57"/>
      <c r="CK60" s="57"/>
      <c r="CL60" s="57" t="s">
        <v>397</v>
      </c>
      <c r="CM60" s="57"/>
      <c r="CN60" s="57"/>
      <c r="CO60" s="57"/>
      <c r="CP60" s="57"/>
      <c r="CQ60" s="57" t="s">
        <v>397</v>
      </c>
      <c r="CR60" s="57"/>
      <c r="CS60" s="57"/>
      <c r="CT60" s="57"/>
      <c r="CU60" s="57"/>
      <c r="CV60" s="57" t="s">
        <v>397</v>
      </c>
      <c r="CW60" s="57"/>
      <c r="CX60" s="57"/>
      <c r="CY60" s="37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3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</v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397</v>
      </c>
      <c r="CC61" s="57" t="s">
        <v>397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397</v>
      </c>
      <c r="CR61" s="57"/>
      <c r="CS61" s="57"/>
      <c r="CT61" s="57"/>
      <c r="CU61" s="57" t="s">
        <v>397</v>
      </c>
      <c r="CV61" s="57"/>
      <c r="CW61" s="57"/>
      <c r="CX61" s="57"/>
      <c r="CY61" s="37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2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2</v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343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397</v>
      </c>
      <c r="P62" s="57" t="s">
        <v>397</v>
      </c>
      <c r="Q62" s="57" t="s">
        <v>397</v>
      </c>
      <c r="R62" s="57" t="s">
        <v>397</v>
      </c>
      <c r="S62" s="57"/>
      <c r="T62" s="57" t="s">
        <v>397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397</v>
      </c>
      <c r="CO62" s="57" t="s">
        <v>397</v>
      </c>
      <c r="CP62" s="57"/>
      <c r="CQ62" s="57" t="s">
        <v>397</v>
      </c>
      <c r="CR62" s="57"/>
      <c r="CS62" s="57"/>
      <c r="CT62" s="57"/>
      <c r="CU62" s="57" t="s">
        <v>397</v>
      </c>
      <c r="CV62" s="57" t="s">
        <v>397</v>
      </c>
      <c r="CW62" s="57"/>
      <c r="CX62" s="57"/>
      <c r="CY62" s="37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5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3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344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397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37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1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 t="str">
        <f t="shared" si="524"/>
        <v/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345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37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 t="str">
        <f t="shared" si="524"/>
        <v/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346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397</v>
      </c>
      <c r="CM65" s="57"/>
      <c r="CN65" s="57"/>
      <c r="CO65" s="57"/>
      <c r="CP65" s="57"/>
      <c r="CQ65" s="57" t="s">
        <v>397</v>
      </c>
      <c r="CR65" s="57"/>
      <c r="CS65" s="57"/>
      <c r="CT65" s="57"/>
      <c r="CU65" s="57" t="s">
        <v>397</v>
      </c>
      <c r="CV65" s="57" t="s">
        <v>397</v>
      </c>
      <c r="CW65" s="57"/>
      <c r="CX65" s="57"/>
      <c r="CY65" s="37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>
        <f t="shared" si="508"/>
        <v>4</v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3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347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397</v>
      </c>
      <c r="Q66" s="57"/>
      <c r="R66" s="57"/>
      <c r="S66" s="57" t="s">
        <v>397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397</v>
      </c>
      <c r="CK66" s="57"/>
      <c r="CL66" s="57" t="s">
        <v>397</v>
      </c>
      <c r="CM66" s="57"/>
      <c r="CN66" s="57" t="s">
        <v>397</v>
      </c>
      <c r="CO66" s="57" t="s">
        <v>397</v>
      </c>
      <c r="CP66" s="57"/>
      <c r="CQ66" s="57" t="s">
        <v>397</v>
      </c>
      <c r="CR66" s="57"/>
      <c r="CS66" s="57"/>
      <c r="CT66" s="57"/>
      <c r="CU66" s="57" t="s">
        <v>397</v>
      </c>
      <c r="CV66" s="57" t="s">
        <v>397</v>
      </c>
      <c r="CW66" s="57"/>
      <c r="CX66" s="57"/>
      <c r="CY66" s="37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7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3</v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348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37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 t="str">
        <f t="shared" si="524"/>
        <v/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349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397</v>
      </c>
      <c r="CR68" s="57"/>
      <c r="CS68" s="57"/>
      <c r="CT68" s="57"/>
      <c r="CU68" s="57"/>
      <c r="CV68" s="57"/>
      <c r="CW68" s="57"/>
      <c r="CX68" s="57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>
        <f t="shared" si="508"/>
        <v>1</v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402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350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397</v>
      </c>
      <c r="CV70" s="57" t="s">
        <v>397</v>
      </c>
      <c r="CW70" s="57"/>
      <c r="CX70" s="57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>
        <f t="shared" si="508"/>
        <v>2</v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2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351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397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>
        <f t="shared" si="508"/>
        <v>1</v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 t="str">
        <f t="shared" si="524"/>
        <v/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352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408</v>
      </c>
      <c r="P72" s="57" t="s">
        <v>408</v>
      </c>
      <c r="Q72" s="57" t="s">
        <v>408</v>
      </c>
      <c r="R72" s="57" t="s">
        <v>408</v>
      </c>
      <c r="S72" s="57" t="s">
        <v>408</v>
      </c>
      <c r="T72" s="57" t="s">
        <v>408</v>
      </c>
      <c r="U72" s="57"/>
      <c r="V72" s="38"/>
      <c r="W72" s="61"/>
      <c r="X72" s="57" t="s">
        <v>408</v>
      </c>
      <c r="Y72" s="57" t="s">
        <v>408</v>
      </c>
      <c r="Z72" s="57" t="s">
        <v>408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398</v>
      </c>
      <c r="CG72" s="57" t="s">
        <v>398</v>
      </c>
      <c r="CH72" s="57" t="s">
        <v>398</v>
      </c>
      <c r="CI72" s="57"/>
      <c r="CJ72" s="57" t="s">
        <v>398</v>
      </c>
      <c r="CK72" s="57" t="s">
        <v>398</v>
      </c>
      <c r="CL72" s="57" t="s">
        <v>398</v>
      </c>
      <c r="CM72" s="57"/>
      <c r="CN72" s="57" t="s">
        <v>398</v>
      </c>
      <c r="CO72" s="57" t="s">
        <v>398</v>
      </c>
      <c r="CP72" s="57" t="s">
        <v>398</v>
      </c>
      <c r="CQ72" s="57" t="s">
        <v>398</v>
      </c>
      <c r="CR72" s="57" t="s">
        <v>398</v>
      </c>
      <c r="CS72" s="57" t="s">
        <v>398</v>
      </c>
      <c r="CT72" s="57" t="s">
        <v>398</v>
      </c>
      <c r="CU72" s="57" t="s">
        <v>398</v>
      </c>
      <c r="CV72" s="57" t="s">
        <v>398</v>
      </c>
      <c r="CW72" s="57"/>
      <c r="CX72" s="57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>
        <f t="shared" si="520"/>
        <v>15</v>
      </c>
      <c r="AGH72" s="35" t="str">
        <f t="shared" si="508"/>
        <v/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 t="str">
        <f t="shared" si="524"/>
        <v/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353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398</v>
      </c>
      <c r="Y73" s="57" t="s">
        <v>398</v>
      </c>
      <c r="Z73" s="57" t="s">
        <v>398</v>
      </c>
      <c r="AA73" s="57" t="s">
        <v>398</v>
      </c>
      <c r="AB73" s="57" t="s">
        <v>398</v>
      </c>
      <c r="AC73" s="57" t="s">
        <v>398</v>
      </c>
      <c r="AD73" s="57" t="s">
        <v>398</v>
      </c>
      <c r="AE73" s="57" t="s">
        <v>398</v>
      </c>
      <c r="AF73" s="57" t="s">
        <v>398</v>
      </c>
      <c r="AG73" s="57" t="s">
        <v>398</v>
      </c>
      <c r="AH73" s="57"/>
      <c r="AI73" s="57"/>
      <c r="AJ73" s="57" t="s">
        <v>398</v>
      </c>
      <c r="AK73" s="57" t="s">
        <v>398</v>
      </c>
      <c r="AL73" s="57" t="s">
        <v>398</v>
      </c>
      <c r="AM73" s="57"/>
      <c r="AN73" s="57" t="s">
        <v>398</v>
      </c>
      <c r="AO73" s="57" t="s">
        <v>398</v>
      </c>
      <c r="AP73" s="38"/>
      <c r="AQ73" s="61"/>
      <c r="AR73" s="57" t="s">
        <v>398</v>
      </c>
      <c r="AS73" s="57" t="s">
        <v>398</v>
      </c>
      <c r="AT73" s="57" t="s">
        <v>398</v>
      </c>
      <c r="AU73" s="57"/>
      <c r="AV73" s="57" t="s">
        <v>398</v>
      </c>
      <c r="AW73" s="57" t="s">
        <v>398</v>
      </c>
      <c r="AX73" s="57" t="s">
        <v>398</v>
      </c>
      <c r="AY73" s="57"/>
      <c r="AZ73" s="57" t="s">
        <v>398</v>
      </c>
      <c r="BA73" s="57" t="s">
        <v>398</v>
      </c>
      <c r="BB73" s="57" t="s">
        <v>398</v>
      </c>
      <c r="BC73" s="57" t="s">
        <v>398</v>
      </c>
      <c r="BD73" s="57" t="s">
        <v>398</v>
      </c>
      <c r="BE73" s="57" t="s">
        <v>398</v>
      </c>
      <c r="BF73" s="57"/>
      <c r="BG73" s="57" t="s">
        <v>398</v>
      </c>
      <c r="BH73" s="57" t="s">
        <v>398</v>
      </c>
      <c r="BI73" s="57"/>
      <c r="BJ73" s="38"/>
      <c r="BK73" s="61"/>
      <c r="BL73" s="57" t="s">
        <v>398</v>
      </c>
      <c r="BM73" s="57" t="s">
        <v>398</v>
      </c>
      <c r="BN73" s="57"/>
      <c r="BO73" s="57"/>
      <c r="BP73" s="57" t="s">
        <v>398</v>
      </c>
      <c r="BQ73" s="57" t="s">
        <v>398</v>
      </c>
      <c r="BR73" s="57" t="s">
        <v>398</v>
      </c>
      <c r="BS73" s="57"/>
      <c r="BT73" s="57" t="s">
        <v>398</v>
      </c>
      <c r="BU73" s="57" t="s">
        <v>398</v>
      </c>
      <c r="BV73" s="57" t="s">
        <v>398</v>
      </c>
      <c r="BW73" s="57"/>
      <c r="BX73" s="57" t="s">
        <v>398</v>
      </c>
      <c r="BY73" s="57" t="s">
        <v>398</v>
      </c>
      <c r="BZ73" s="57"/>
      <c r="CA73" s="57"/>
      <c r="CB73" s="57" t="s">
        <v>398</v>
      </c>
      <c r="CC73" s="57" t="s">
        <v>398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 t="str">
        <f t="shared" si="510"/>
        <v/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354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397</v>
      </c>
      <c r="CI74" s="57"/>
      <c r="CJ74" s="57" t="s">
        <v>397</v>
      </c>
      <c r="CK74" s="57"/>
      <c r="CL74" s="57" t="s">
        <v>397</v>
      </c>
      <c r="CM74" s="57"/>
      <c r="CN74" s="57" t="s">
        <v>397</v>
      </c>
      <c r="CO74" s="57" t="s">
        <v>397</v>
      </c>
      <c r="CP74" s="57"/>
      <c r="CQ74" s="57" t="s">
        <v>397</v>
      </c>
      <c r="CR74" s="57"/>
      <c r="CS74" s="57"/>
      <c r="CT74" s="57"/>
      <c r="CU74" s="57"/>
      <c r="CV74" s="57"/>
      <c r="CW74" s="57"/>
      <c r="CX74" s="57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>
        <f t="shared" si="508"/>
        <v>6</v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1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355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397</v>
      </c>
      <c r="AC75" s="57"/>
      <c r="AD75" s="57" t="s">
        <v>397</v>
      </c>
      <c r="AE75" s="57" t="s">
        <v>397</v>
      </c>
      <c r="AF75" s="57"/>
      <c r="AG75" s="57"/>
      <c r="AH75" s="57"/>
      <c r="AI75" s="57"/>
      <c r="AJ75" s="57"/>
      <c r="AK75" s="57"/>
      <c r="AL75" s="57"/>
      <c r="AM75" s="57"/>
      <c r="AN75" s="57" t="s">
        <v>397</v>
      </c>
      <c r="AO75" s="57" t="s">
        <v>397</v>
      </c>
      <c r="AP75" s="38"/>
      <c r="AQ75" s="61"/>
      <c r="AR75" s="57" t="s">
        <v>397</v>
      </c>
      <c r="AS75" s="57" t="s">
        <v>397</v>
      </c>
      <c r="AT75" s="57" t="s">
        <v>397</v>
      </c>
      <c r="AU75" s="57"/>
      <c r="AV75" s="57" t="s">
        <v>397</v>
      </c>
      <c r="AW75" s="57" t="s">
        <v>397</v>
      </c>
      <c r="AX75" s="57" t="s">
        <v>397</v>
      </c>
      <c r="AY75" s="57"/>
      <c r="AZ75" s="57" t="s">
        <v>397</v>
      </c>
      <c r="BA75" s="57" t="s">
        <v>397</v>
      </c>
      <c r="BB75" s="57" t="s">
        <v>397</v>
      </c>
      <c r="BC75" s="57" t="s">
        <v>397</v>
      </c>
      <c r="BD75" s="57" t="s">
        <v>397</v>
      </c>
      <c r="BE75" s="57" t="s">
        <v>397</v>
      </c>
      <c r="BF75" s="57"/>
      <c r="BG75" s="57" t="s">
        <v>397</v>
      </c>
      <c r="BH75" s="57" t="s">
        <v>397</v>
      </c>
      <c r="BI75" s="57"/>
      <c r="BJ75" s="38"/>
      <c r="BK75" s="61"/>
      <c r="BL75" s="57" t="s">
        <v>397</v>
      </c>
      <c r="BM75" s="57" t="s">
        <v>397</v>
      </c>
      <c r="BN75" s="57"/>
      <c r="BO75" s="57"/>
      <c r="BP75" s="57" t="s">
        <v>397</v>
      </c>
      <c r="BQ75" s="57" t="s">
        <v>397</v>
      </c>
      <c r="BR75" s="57" t="s">
        <v>397</v>
      </c>
      <c r="BS75" s="57"/>
      <c r="BT75" s="57" t="s">
        <v>397</v>
      </c>
      <c r="BU75" s="57"/>
      <c r="BV75" s="57"/>
      <c r="BW75" s="57"/>
      <c r="BX75" s="57"/>
      <c r="BY75" s="57"/>
      <c r="BZ75" s="57"/>
      <c r="CA75" s="57"/>
      <c r="CB75" s="57" t="s">
        <v>397</v>
      </c>
      <c r="CC75" s="57" t="s">
        <v>397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 t="str">
        <f t="shared" si="508"/>
        <v/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 t="str">
        <f t="shared" si="524"/>
        <v/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356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398</v>
      </c>
      <c r="CG76" s="57" t="s">
        <v>398</v>
      </c>
      <c r="CH76" s="57" t="s">
        <v>398</v>
      </c>
      <c r="CI76" s="57"/>
      <c r="CJ76" s="57" t="s">
        <v>398</v>
      </c>
      <c r="CK76" s="57" t="s">
        <v>398</v>
      </c>
      <c r="CL76" s="57" t="s">
        <v>398</v>
      </c>
      <c r="CM76" s="57"/>
      <c r="CN76" s="57" t="s">
        <v>398</v>
      </c>
      <c r="CO76" s="57" t="s">
        <v>398</v>
      </c>
      <c r="CP76" s="57" t="s">
        <v>398</v>
      </c>
      <c r="CQ76" s="57" t="s">
        <v>398</v>
      </c>
      <c r="CR76" s="57" t="s">
        <v>398</v>
      </c>
      <c r="CS76" s="57" t="s">
        <v>398</v>
      </c>
      <c r="CT76" s="57" t="s">
        <v>398</v>
      </c>
      <c r="CU76" s="57" t="s">
        <v>398</v>
      </c>
      <c r="CV76" s="57" t="s">
        <v>398</v>
      </c>
      <c r="CW76" s="57"/>
      <c r="CX76" s="57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>
        <f t="shared" si="520"/>
        <v>15</v>
      </c>
      <c r="AGH76" s="35" t="str">
        <f t="shared" si="508"/>
        <v/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 t="str">
        <f t="shared" si="524"/>
        <v/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357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398</v>
      </c>
      <c r="Y77" s="57" t="s">
        <v>398</v>
      </c>
      <c r="Z77" s="57" t="s">
        <v>398</v>
      </c>
      <c r="AA77" s="57" t="s">
        <v>398</v>
      </c>
      <c r="AB77" s="57" t="s">
        <v>398</v>
      </c>
      <c r="AC77" s="57" t="s">
        <v>398</v>
      </c>
      <c r="AD77" s="57" t="s">
        <v>398</v>
      </c>
      <c r="AE77" s="57" t="s">
        <v>398</v>
      </c>
      <c r="AF77" s="57" t="s">
        <v>398</v>
      </c>
      <c r="AG77" s="57" t="s">
        <v>398</v>
      </c>
      <c r="AH77" s="57"/>
      <c r="AI77" s="57"/>
      <c r="AJ77" s="57" t="s">
        <v>398</v>
      </c>
      <c r="AK77" s="57" t="s">
        <v>398</v>
      </c>
      <c r="AL77" s="57" t="s">
        <v>398</v>
      </c>
      <c r="AM77" s="57"/>
      <c r="AN77" s="57" t="s">
        <v>398</v>
      </c>
      <c r="AO77" s="57" t="s">
        <v>398</v>
      </c>
      <c r="AP77" s="38"/>
      <c r="AQ77" s="61"/>
      <c r="AR77" s="57" t="s">
        <v>398</v>
      </c>
      <c r="AS77" s="57" t="s">
        <v>398</v>
      </c>
      <c r="AT77" s="57" t="s">
        <v>398</v>
      </c>
      <c r="AU77" s="57"/>
      <c r="AV77" s="57" t="s">
        <v>398</v>
      </c>
      <c r="AW77" s="57" t="s">
        <v>398</v>
      </c>
      <c r="AX77" s="57" t="s">
        <v>398</v>
      </c>
      <c r="AY77" s="57"/>
      <c r="AZ77" s="57" t="s">
        <v>398</v>
      </c>
      <c r="BA77" s="57" t="s">
        <v>398</v>
      </c>
      <c r="BB77" s="57" t="s">
        <v>398</v>
      </c>
      <c r="BC77" s="57" t="s">
        <v>398</v>
      </c>
      <c r="BD77" s="57" t="s">
        <v>398</v>
      </c>
      <c r="BE77" s="57" t="s">
        <v>398</v>
      </c>
      <c r="BF77" s="57"/>
      <c r="BG77" s="57" t="s">
        <v>398</v>
      </c>
      <c r="BH77" s="57" t="s">
        <v>398</v>
      </c>
      <c r="BI77" s="57"/>
      <c r="BJ77" s="38"/>
      <c r="BK77" s="61"/>
      <c r="BL77" s="57" t="s">
        <v>398</v>
      </c>
      <c r="BM77" s="57" t="s">
        <v>398</v>
      </c>
      <c r="BN77" s="57"/>
      <c r="BO77" s="57"/>
      <c r="BP77" s="57" t="s">
        <v>398</v>
      </c>
      <c r="BQ77" s="57" t="s">
        <v>398</v>
      </c>
      <c r="BR77" s="57" t="s">
        <v>398</v>
      </c>
      <c r="BS77" s="57"/>
      <c r="BT77" s="57" t="s">
        <v>398</v>
      </c>
      <c r="BU77" s="57" t="s">
        <v>398</v>
      </c>
      <c r="BV77" s="57" t="s">
        <v>398</v>
      </c>
      <c r="BW77" s="57"/>
      <c r="BX77" s="57" t="s">
        <v>398</v>
      </c>
      <c r="BY77" s="57" t="s">
        <v>398</v>
      </c>
      <c r="BZ77" s="57"/>
      <c r="CA77" s="57"/>
      <c r="CB77" s="57" t="s">
        <v>398</v>
      </c>
      <c r="CC77" s="57" t="s">
        <v>398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358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397</v>
      </c>
      <c r="CV87" s="57" t="s">
        <v>397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2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359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397</v>
      </c>
      <c r="BX88" s="57" t="s">
        <v>397</v>
      </c>
      <c r="BY88" s="57"/>
      <c r="BZ88" s="57"/>
      <c r="CA88" s="57"/>
      <c r="CB88" s="57"/>
      <c r="CC88" s="57"/>
      <c r="CD88" s="38"/>
      <c r="CE88" s="75"/>
      <c r="CF88" s="57"/>
      <c r="CG88" s="57" t="s">
        <v>397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397</v>
      </c>
      <c r="CV88" s="57" t="s">
        <v>397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3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2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360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397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397</v>
      </c>
      <c r="CK89" s="57" t="s">
        <v>397</v>
      </c>
      <c r="CL89" s="57"/>
      <c r="CM89" s="57"/>
      <c r="CN89" s="57"/>
      <c r="CO89" s="57"/>
      <c r="CP89" s="57"/>
      <c r="CQ89" s="57" t="s">
        <v>397</v>
      </c>
      <c r="CR89" s="57" t="s">
        <v>397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4</v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2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361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397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397</v>
      </c>
      <c r="BB90" s="57"/>
      <c r="BC90" s="57"/>
      <c r="BD90" s="57"/>
      <c r="BE90" s="57"/>
      <c r="BF90" s="57"/>
      <c r="BG90" s="57"/>
      <c r="BH90" s="57" t="s">
        <v>397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397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397</v>
      </c>
      <c r="CV90" s="57" t="s">
        <v>397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3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362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 t="str">
        <f t="shared" si="558"/>
        <v/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363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397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397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2</v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1</v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364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397</v>
      </c>
      <c r="AO93" s="38"/>
      <c r="AP93" s="38"/>
      <c r="AQ93" s="75"/>
      <c r="AR93" s="57"/>
      <c r="AS93" s="57"/>
      <c r="AT93" s="57"/>
      <c r="AU93" s="57"/>
      <c r="AV93" s="57" t="s">
        <v>397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397</v>
      </c>
      <c r="CN93" s="57" t="s">
        <v>397</v>
      </c>
      <c r="CO93" s="57" t="s">
        <v>397</v>
      </c>
      <c r="CP93" s="57"/>
      <c r="CQ93" s="57" t="s">
        <v>397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4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365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366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397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397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1</v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 t="str">
        <f t="shared" si="557"/>
        <v/>
      </c>
      <c r="AGP95" s="36" t="str">
        <f t="shared" si="544"/>
        <v/>
      </c>
      <c r="AGQ95" s="39" t="str">
        <f t="shared" si="558"/>
        <v/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367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368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397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>
        <f t="shared" si="542"/>
        <v>1</v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369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397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397</v>
      </c>
      <c r="CB98" s="57" t="s">
        <v>397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370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371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372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408</v>
      </c>
      <c r="BM101" s="57" t="s">
        <v>408</v>
      </c>
      <c r="BN101" s="57"/>
      <c r="BO101" s="57"/>
      <c r="BP101" s="57" t="s">
        <v>408</v>
      </c>
      <c r="BQ101" s="57" t="s">
        <v>408</v>
      </c>
      <c r="BR101" s="57"/>
      <c r="BS101" s="57"/>
      <c r="BT101" s="57" t="s">
        <v>408</v>
      </c>
      <c r="BU101" s="57" t="s">
        <v>408</v>
      </c>
      <c r="BV101" s="57"/>
      <c r="BW101" s="57" t="s">
        <v>408</v>
      </c>
      <c r="BX101" s="57" t="s">
        <v>408</v>
      </c>
      <c r="BY101" s="57" t="s">
        <v>408</v>
      </c>
      <c r="BZ101" s="57"/>
      <c r="CA101" s="57"/>
      <c r="CB101" s="57" t="s">
        <v>408</v>
      </c>
      <c r="CC101" s="57" t="s">
        <v>408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397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>
        <f t="shared" si="542"/>
        <v>1</v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373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374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397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>
        <f t="shared" si="542"/>
        <v>1</v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375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376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408</v>
      </c>
      <c r="CR105" s="57" t="s">
        <v>408</v>
      </c>
      <c r="CS105" s="57"/>
      <c r="CT105" s="57"/>
      <c r="CU105" s="57" t="s">
        <v>408</v>
      </c>
      <c r="CV105" s="57" t="s">
        <v>408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>
        <f t="shared" si="553"/>
        <v>4</v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377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397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>
        <f t="shared" si="542"/>
        <v>1</v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378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397</v>
      </c>
      <c r="AV107" s="57"/>
      <c r="AW107" s="57"/>
      <c r="AX107" s="57"/>
      <c r="AY107" s="57"/>
      <c r="AZ107" s="57"/>
      <c r="BA107" s="57"/>
      <c r="BB107" s="57"/>
      <c r="BC107" s="57" t="s">
        <v>408</v>
      </c>
      <c r="BD107" s="57" t="s">
        <v>408</v>
      </c>
      <c r="BE107" s="57" t="s">
        <v>408</v>
      </c>
      <c r="BF107" s="57"/>
      <c r="BG107" s="57"/>
      <c r="BH107" s="57" t="s">
        <v>408</v>
      </c>
      <c r="BI107" s="57" t="s">
        <v>408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379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397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397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 t="str">
        <f>IF(COUNTIFS($C$6:$AGE$6,10,$C118:$AGE118,"н")=0,"",COUNTIFS($C$6:$AGE$6,10,$C118:$AGE118,"н"))</f>
        <v/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380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408</v>
      </c>
      <c r="AR119" s="57" t="s">
        <v>408</v>
      </c>
      <c r="AS119" s="57"/>
      <c r="AT119" s="57"/>
      <c r="AU119" s="57"/>
      <c r="AV119" s="57" t="s">
        <v>408</v>
      </c>
      <c r="AW119" s="57" t="s">
        <v>408</v>
      </c>
      <c r="AX119" s="57" t="s">
        <v>408</v>
      </c>
      <c r="AY119" s="57"/>
      <c r="AZ119" s="57" t="s">
        <v>408</v>
      </c>
      <c r="BA119" s="57" t="s">
        <v>408</v>
      </c>
      <c r="BB119" s="57" t="s">
        <v>408</v>
      </c>
      <c r="BC119" s="57"/>
      <c r="BD119" s="57" t="s">
        <v>408</v>
      </c>
      <c r="BE119" s="57" t="s">
        <v>408</v>
      </c>
      <c r="BF119" s="38"/>
      <c r="BG119" s="38"/>
      <c r="BH119" s="38"/>
      <c r="BI119" s="38"/>
      <c r="BJ119" s="38"/>
      <c r="BK119" s="57" t="s">
        <v>397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381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397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397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382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397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383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410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398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384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397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398</v>
      </c>
      <c r="BB127" s="57"/>
      <c r="BC127" s="57"/>
      <c r="BD127" s="57"/>
      <c r="BE127" s="57" t="s">
        <v>397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408</v>
      </c>
      <c r="CP127" s="57" t="s">
        <v>408</v>
      </c>
      <c r="CQ127" s="57" t="s">
        <v>408</v>
      </c>
      <c r="CR127" s="57"/>
      <c r="CS127" s="57"/>
      <c r="CT127" s="57" t="s">
        <v>398</v>
      </c>
      <c r="CU127" s="57"/>
      <c r="CV127" s="57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>
        <f>IF(COUNTIFS($C$7:$AGE$7,"="&amp;$AGK$5,$C127:$AGE127,"б")=0,"",COUNTIFS($C$7:$AGE$7,"="&amp;$AGK$5,$C127:$AGE127,"б"))</f>
        <v>3</v>
      </c>
      <c r="AGG127" s="43">
        <f>IF(COUNTIFS($C$7:$AGE$7,"="&amp;$AGK$5,$C127:$AGE127,"у")=0,"",COUNTIFS($C$7:$AGE$7,"="&amp;$AGK$5,$C127:$AGE127,"у"))</f>
        <v>1</v>
      </c>
      <c r="AGH127" s="35" t="str">
        <f t="shared" ref="AGH127:AGH132" si="610">IF(COUNTIFS($C$7:$AGE$7,"="&amp;$AGK$1,$C127:$AGE127,"н")=0,"",COUNTIFS($C$7:$AGE$7,"="&amp;$AGK$1,$C127:$AGE127,"н"))</f>
        <v/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1</v>
      </c>
      <c r="AGP127" s="36">
        <f t="shared" ref="AGP127:AGP132" si="612">IF(COUNTIFS($C$6:$AGE$6,10,$C127:$AGE127,"у")=0,"",COUNTIFS($C$6:$AGE$6,10,$C127:$AGE127,"у"))</f>
        <v>1</v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405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397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408</v>
      </c>
      <c r="AN128" s="57" t="s">
        <v>408</v>
      </c>
      <c r="AO128" s="57"/>
      <c r="AP128" s="38"/>
      <c r="AQ128" s="57" t="s">
        <v>397</v>
      </c>
      <c r="AR128" s="57" t="s">
        <v>397</v>
      </c>
      <c r="AS128" s="57"/>
      <c r="AT128" s="57"/>
      <c r="AU128" s="57" t="s">
        <v>408</v>
      </c>
      <c r="AV128" s="57" t="s">
        <v>408</v>
      </c>
      <c r="AW128" s="57"/>
      <c r="AX128" s="57"/>
      <c r="AY128" s="57" t="s">
        <v>397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397</v>
      </c>
      <c r="CT128" s="57" t="s">
        <v>397</v>
      </c>
      <c r="CU128" s="57"/>
      <c r="CV128" s="57"/>
      <c r="CW128" s="38"/>
      <c r="CX128" s="38"/>
      <c r="CY128" s="37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2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406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397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398</v>
      </c>
      <c r="AV129" s="57"/>
      <c r="AW129" s="57"/>
      <c r="AX129" s="57"/>
      <c r="AY129" s="57" t="s">
        <v>397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397</v>
      </c>
      <c r="CK129" s="57" t="s">
        <v>397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37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>
        <f t="shared" si="610"/>
        <v>2</v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 t="str">
        <f t="shared" si="626"/>
        <v/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407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397</v>
      </c>
      <c r="Q130" s="38"/>
      <c r="R130" s="38"/>
      <c r="S130" s="38"/>
      <c r="T130" s="38"/>
      <c r="U130" s="38"/>
      <c r="V130" s="38"/>
      <c r="W130" s="57" t="s">
        <v>397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408</v>
      </c>
      <c r="AR130" s="57" t="s">
        <v>408</v>
      </c>
      <c r="AS130" s="57"/>
      <c r="AT130" s="57"/>
      <c r="AU130" s="57" t="s">
        <v>408</v>
      </c>
      <c r="AV130" s="57" t="s">
        <v>408</v>
      </c>
      <c r="AW130" s="57"/>
      <c r="AX130" s="57"/>
      <c r="AY130" s="57" t="s">
        <v>408</v>
      </c>
      <c r="AZ130" s="57" t="s">
        <v>408</v>
      </c>
      <c r="BA130" s="57" t="s">
        <v>408</v>
      </c>
      <c r="BB130" s="57"/>
      <c r="BC130" s="57"/>
      <c r="BD130" s="57"/>
      <c r="BE130" s="57" t="s">
        <v>408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397</v>
      </c>
      <c r="CT130" s="57" t="s">
        <v>397</v>
      </c>
      <c r="CU130" s="57"/>
      <c r="CV130" s="57"/>
      <c r="CW130" s="38"/>
      <c r="CX130" s="38"/>
      <c r="CY130" s="37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2</v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>
        <f t="shared" si="626"/>
        <v>2</v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37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403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397</v>
      </c>
      <c r="X136" s="57"/>
      <c r="Y136" s="57" t="s">
        <v>397</v>
      </c>
      <c r="Z136" s="57"/>
      <c r="AA136" s="57"/>
      <c r="AB136" s="57"/>
      <c r="AC136" s="57"/>
      <c r="AD136" s="57"/>
      <c r="AE136" s="57"/>
      <c r="AF136" s="57" t="s">
        <v>397</v>
      </c>
      <c r="AG136" s="57"/>
      <c r="AH136" s="57"/>
      <c r="AI136" s="57" t="s">
        <v>397</v>
      </c>
      <c r="AJ136" s="57" t="s">
        <v>397</v>
      </c>
      <c r="AK136" s="57"/>
      <c r="AL136" s="57"/>
      <c r="AM136" s="57" t="s">
        <v>397</v>
      </c>
      <c r="AN136" s="57" t="s">
        <v>397</v>
      </c>
      <c r="AO136" s="38"/>
      <c r="AP136" s="38"/>
      <c r="AQ136" s="57" t="s">
        <v>397</v>
      </c>
      <c r="AR136" s="57"/>
      <c r="AS136" s="57"/>
      <c r="AT136" s="57"/>
      <c r="AU136" s="57"/>
      <c r="AV136" s="57" t="s">
        <v>397</v>
      </c>
      <c r="AW136" s="57"/>
      <c r="AX136" s="57"/>
      <c r="AY136" s="57"/>
      <c r="AZ136" s="57" t="s">
        <v>397</v>
      </c>
      <c r="BA136" s="57"/>
      <c r="BB136" s="57" t="s">
        <v>397</v>
      </c>
      <c r="BC136" s="57"/>
      <c r="BD136" s="57" t="s">
        <v>397</v>
      </c>
      <c r="BE136" s="57"/>
      <c r="BF136" s="38"/>
      <c r="BG136" s="38"/>
      <c r="BH136" s="38"/>
      <c r="BI136" s="38"/>
      <c r="BJ136" s="38"/>
      <c r="BK136" s="57" t="s">
        <v>397</v>
      </c>
      <c r="BL136" s="57"/>
      <c r="BM136" s="57" t="s">
        <v>397</v>
      </c>
      <c r="BN136" s="57"/>
      <c r="BO136" s="57" t="s">
        <v>397</v>
      </c>
      <c r="BP136" s="57" t="s">
        <v>397</v>
      </c>
      <c r="BQ136" s="57"/>
      <c r="BR136" s="57"/>
      <c r="BS136" s="57"/>
      <c r="BT136" s="57" t="s">
        <v>397</v>
      </c>
      <c r="BU136" s="57" t="s">
        <v>397</v>
      </c>
      <c r="BV136" s="57"/>
      <c r="BW136" s="57" t="s">
        <v>397</v>
      </c>
      <c r="BX136" s="57" t="s">
        <v>397</v>
      </c>
      <c r="BY136" s="57"/>
      <c r="BZ136" s="57"/>
      <c r="CA136" s="57" t="s">
        <v>397</v>
      </c>
      <c r="CB136" s="57" t="s">
        <v>397</v>
      </c>
      <c r="CC136" s="57"/>
      <c r="CD136" s="38"/>
      <c r="CE136" s="61"/>
      <c r="CF136" s="57"/>
      <c r="CG136" s="57"/>
      <c r="CH136" s="57"/>
      <c r="CI136" s="57" t="s">
        <v>398</v>
      </c>
      <c r="CJ136" s="57" t="s">
        <v>398</v>
      </c>
      <c r="CK136" s="57"/>
      <c r="CL136" s="57"/>
      <c r="CM136" s="57"/>
      <c r="CN136" s="57" t="s">
        <v>398</v>
      </c>
      <c r="CO136" s="57" t="s">
        <v>398</v>
      </c>
      <c r="CP136" s="57"/>
      <c r="CQ136" s="57"/>
      <c r="CR136" s="57" t="s">
        <v>398</v>
      </c>
      <c r="CS136" s="57"/>
      <c r="CT136" s="57"/>
      <c r="CU136" s="57"/>
      <c r="CV136" s="57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>
        <f t="shared" si="656"/>
        <v>5</v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1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398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408</v>
      </c>
      <c r="BL138" s="57"/>
      <c r="BM138" s="57" t="s">
        <v>408</v>
      </c>
      <c r="BN138" s="57"/>
      <c r="BO138" s="57" t="s">
        <v>408</v>
      </c>
      <c r="BP138" s="57" t="s">
        <v>408</v>
      </c>
      <c r="BQ138" s="57"/>
      <c r="BR138" s="57"/>
      <c r="BS138" s="57"/>
      <c r="BT138" s="57" t="s">
        <v>408</v>
      </c>
      <c r="BU138" s="57" t="s">
        <v>408</v>
      </c>
      <c r="BV138" s="57"/>
      <c r="BW138" s="57" t="s">
        <v>408</v>
      </c>
      <c r="BX138" s="57" t="s">
        <v>408</v>
      </c>
      <c r="BY138" s="57"/>
      <c r="BZ138" s="57"/>
      <c r="CA138" s="57" t="s">
        <v>408</v>
      </c>
      <c r="CB138" s="57" t="s">
        <v>408</v>
      </c>
      <c r="CC138" s="57"/>
      <c r="CD138" s="38"/>
      <c r="CE138" s="61"/>
      <c r="CF138" s="57"/>
      <c r="CG138" s="57"/>
      <c r="CH138" s="57"/>
      <c r="CI138" s="57" t="s">
        <v>408</v>
      </c>
      <c r="CJ138" s="57" t="s">
        <v>408</v>
      </c>
      <c r="CK138" s="57"/>
      <c r="CL138" s="57"/>
      <c r="CM138" s="57"/>
      <c r="CN138" s="57" t="s">
        <v>408</v>
      </c>
      <c r="CO138" s="57" t="s">
        <v>408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>
        <f t="shared" si="655"/>
        <v>4</v>
      </c>
      <c r="AGG138" s="43" t="str">
        <f t="shared" si="656"/>
        <v/>
      </c>
      <c r="AGH138" s="35" t="str">
        <f t="shared" si="644"/>
        <v/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 t="str">
        <f t="shared" si="659"/>
        <v/>
      </c>
      <c r="AGP138" s="36" t="str">
        <f t="shared" si="646"/>
        <v/>
      </c>
      <c r="AGQ138" s="39" t="str">
        <f t="shared" si="660"/>
        <v/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397</v>
      </c>
      <c r="CJ139" s="57" t="s">
        <v>397</v>
      </c>
      <c r="CK139" s="57"/>
      <c r="CL139" s="57"/>
      <c r="CM139" s="57"/>
      <c r="CN139" s="57" t="s">
        <v>397</v>
      </c>
      <c r="CO139" s="57" t="s">
        <v>397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>
        <f t="shared" si="644"/>
        <v>4</v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 t="str">
        <f t="shared" si="660"/>
        <v/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391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397</v>
      </c>
      <c r="AN141" s="57" t="s">
        <v>397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397</v>
      </c>
      <c r="BL141" s="57"/>
      <c r="BM141" s="57" t="s">
        <v>397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397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392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397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398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397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404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393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394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395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397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397</v>
      </c>
      <c r="AN146" s="57" t="s">
        <v>397</v>
      </c>
      <c r="AO146" s="38"/>
      <c r="AP146" s="38"/>
      <c r="AQ146" s="57" t="s">
        <v>397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397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397</v>
      </c>
      <c r="BN146" s="57"/>
      <c r="BO146" s="57" t="s">
        <v>398</v>
      </c>
      <c r="BP146" s="57" t="s">
        <v>398</v>
      </c>
      <c r="BQ146" s="57"/>
      <c r="BR146" s="57"/>
      <c r="BS146" s="57"/>
      <c r="BT146" s="57" t="s">
        <v>397</v>
      </c>
      <c r="BU146" s="57" t="s">
        <v>397</v>
      </c>
      <c r="BV146" s="57"/>
      <c r="BW146" s="57"/>
      <c r="BX146" s="57"/>
      <c r="BY146" s="57"/>
      <c r="BZ146" s="57"/>
      <c r="CA146" s="57"/>
      <c r="CB146" s="57" t="s">
        <v>398</v>
      </c>
      <c r="CC146" s="57"/>
      <c r="CD146" s="38"/>
      <c r="CE146" s="61"/>
      <c r="CF146" s="57"/>
      <c r="CG146" s="57"/>
      <c r="CH146" s="57"/>
      <c r="CI146" s="57"/>
      <c r="CJ146" s="57" t="s">
        <v>397</v>
      </c>
      <c r="CK146" s="57"/>
      <c r="CL146" s="57"/>
      <c r="CM146" s="57"/>
      <c r="CN146" s="57" t="s">
        <v>397</v>
      </c>
      <c r="CO146" s="57" t="s">
        <v>397</v>
      </c>
      <c r="CP146" s="57"/>
      <c r="CQ146" s="57"/>
      <c r="CR146" s="57" t="s">
        <v>397</v>
      </c>
      <c r="CS146" s="57"/>
      <c r="CT146" s="57"/>
      <c r="CU146" s="57"/>
      <c r="CV146" s="57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4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1</v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396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397</v>
      </c>
      <c r="P156" s="62" t="s">
        <v>397</v>
      </c>
      <c r="Q156" s="62"/>
      <c r="R156" s="62"/>
      <c r="S156" s="62" t="s">
        <v>397</v>
      </c>
      <c r="T156" s="62" t="s">
        <v>397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397</v>
      </c>
      <c r="AF156" s="62" t="s">
        <v>397</v>
      </c>
      <c r="AG156" s="62"/>
      <c r="AH156" s="62"/>
      <c r="AI156" s="62" t="s">
        <v>397</v>
      </c>
      <c r="AJ156" s="62"/>
      <c r="AK156" s="62"/>
      <c r="AL156" s="62"/>
      <c r="AM156" s="62" t="s">
        <v>397</v>
      </c>
      <c r="AN156" s="62" t="s">
        <v>397</v>
      </c>
      <c r="AO156" s="62"/>
      <c r="AP156" s="62"/>
      <c r="AQ156" s="62"/>
      <c r="AR156" s="62"/>
      <c r="AS156" s="62"/>
      <c r="AT156" s="62"/>
      <c r="AU156" s="62" t="s">
        <v>397</v>
      </c>
      <c r="AV156" s="62" t="s">
        <v>397</v>
      </c>
      <c r="AW156" s="62" t="s">
        <v>397</v>
      </c>
      <c r="AX156" s="62" t="s">
        <v>397</v>
      </c>
      <c r="AY156" s="62" t="s">
        <v>397</v>
      </c>
      <c r="AZ156" s="62" t="s">
        <v>397</v>
      </c>
      <c r="BA156" s="62" t="s">
        <v>397</v>
      </c>
      <c r="BB156" s="62" t="s">
        <v>397</v>
      </c>
      <c r="BC156" s="62" t="s">
        <v>397</v>
      </c>
      <c r="BD156" s="62" t="s">
        <v>397</v>
      </c>
      <c r="BE156" s="62"/>
      <c r="BF156" s="62"/>
      <c r="BG156" s="62"/>
      <c r="BH156" s="62"/>
      <c r="BI156" s="62"/>
      <c r="BJ156" s="62"/>
      <c r="BK156" s="62" t="s">
        <v>397</v>
      </c>
      <c r="BL156" s="62" t="s">
        <v>397</v>
      </c>
      <c r="BM156" s="62" t="s">
        <v>397</v>
      </c>
      <c r="BN156" s="62" t="s">
        <v>397</v>
      </c>
      <c r="BO156" s="62" t="s">
        <v>397</v>
      </c>
      <c r="BP156" s="62" t="s">
        <v>397</v>
      </c>
      <c r="BQ156" s="62" t="s">
        <v>397</v>
      </c>
      <c r="BR156" s="62" t="s">
        <v>397</v>
      </c>
      <c r="BS156" s="62" t="s">
        <v>397</v>
      </c>
      <c r="BT156" s="62" t="s">
        <v>397</v>
      </c>
      <c r="BU156" s="62" t="s">
        <v>397</v>
      </c>
      <c r="BV156" s="62" t="s">
        <v>397</v>
      </c>
      <c r="BW156" s="62" t="s">
        <v>397</v>
      </c>
      <c r="BX156" s="62"/>
      <c r="BY156" s="62"/>
      <c r="BZ156" s="62"/>
      <c r="CA156" s="62"/>
      <c r="CB156" s="62"/>
      <c r="CC156" s="38"/>
      <c r="CD156" s="38"/>
      <c r="CE156" s="62" t="s">
        <v>397</v>
      </c>
      <c r="CF156" s="62" t="s">
        <v>397</v>
      </c>
      <c r="CG156" s="62" t="s">
        <v>397</v>
      </c>
      <c r="CH156" s="62" t="s">
        <v>397</v>
      </c>
      <c r="CI156" s="62" t="s">
        <v>397</v>
      </c>
      <c r="CJ156" s="62"/>
      <c r="CK156" s="62" t="s">
        <v>397</v>
      </c>
      <c r="CL156" s="62" t="s">
        <v>397</v>
      </c>
      <c r="CM156" s="62" t="s">
        <v>397</v>
      </c>
      <c r="CN156" s="62" t="s">
        <v>397</v>
      </c>
      <c r="CO156" s="62" t="s">
        <v>397</v>
      </c>
      <c r="CP156" s="62" t="s">
        <v>397</v>
      </c>
      <c r="CQ156" s="62"/>
      <c r="CR156" s="62"/>
      <c r="CS156" s="62"/>
      <c r="CT156" s="62"/>
      <c r="CU156" s="62" t="s">
        <v>397</v>
      </c>
      <c r="CV156" s="62"/>
      <c r="CW156" s="38"/>
      <c r="CX156" s="38"/>
      <c r="CY156" s="37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12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1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398</v>
      </c>
      <c r="L157" s="62" t="s">
        <v>398</v>
      </c>
      <c r="M157" s="62" t="s">
        <v>398</v>
      </c>
      <c r="N157" s="62" t="s">
        <v>398</v>
      </c>
      <c r="O157" s="62"/>
      <c r="P157" s="62" t="s">
        <v>397</v>
      </c>
      <c r="Q157" s="62"/>
      <c r="R157" s="62"/>
      <c r="S157" s="62"/>
      <c r="T157" s="62"/>
      <c r="U157" s="38"/>
      <c r="V157" s="38"/>
      <c r="W157" s="62" t="s">
        <v>397</v>
      </c>
      <c r="X157" s="62" t="s">
        <v>397</v>
      </c>
      <c r="Y157" s="62" t="s">
        <v>397</v>
      </c>
      <c r="Z157" s="62" t="s">
        <v>397</v>
      </c>
      <c r="AA157" s="62"/>
      <c r="AB157" s="62"/>
      <c r="AC157" s="62"/>
      <c r="AD157" s="62"/>
      <c r="AE157" s="62" t="s">
        <v>397</v>
      </c>
      <c r="AF157" s="62" t="s">
        <v>397</v>
      </c>
      <c r="AG157" s="62"/>
      <c r="AH157" s="62"/>
      <c r="AI157" s="62" t="s">
        <v>397</v>
      </c>
      <c r="AJ157" s="62"/>
      <c r="AK157" s="62"/>
      <c r="AL157" s="62"/>
      <c r="AM157" s="62" t="s">
        <v>397</v>
      </c>
      <c r="AN157" s="62" t="s">
        <v>397</v>
      </c>
      <c r="AO157" s="62"/>
      <c r="AP157" s="62"/>
      <c r="AQ157" s="62"/>
      <c r="AR157" s="62"/>
      <c r="AS157" s="62"/>
      <c r="AT157" s="62"/>
      <c r="AU157" s="62" t="s">
        <v>397</v>
      </c>
      <c r="AV157" s="62" t="s">
        <v>397</v>
      </c>
      <c r="AW157" s="62" t="s">
        <v>397</v>
      </c>
      <c r="AX157" s="62" t="s">
        <v>397</v>
      </c>
      <c r="AY157" s="62" t="s">
        <v>397</v>
      </c>
      <c r="AZ157" s="62" t="s">
        <v>397</v>
      </c>
      <c r="BA157" s="62" t="s">
        <v>397</v>
      </c>
      <c r="BB157" s="62" t="s">
        <v>397</v>
      </c>
      <c r="BC157" s="62" t="s">
        <v>397</v>
      </c>
      <c r="BD157" s="62" t="s">
        <v>397</v>
      </c>
      <c r="BE157" s="62"/>
      <c r="BF157" s="62"/>
      <c r="BG157" s="62" t="s">
        <v>397</v>
      </c>
      <c r="BH157" s="62" t="s">
        <v>397</v>
      </c>
      <c r="BI157" s="62"/>
      <c r="BJ157" s="62"/>
      <c r="BK157" s="62" t="s">
        <v>397</v>
      </c>
      <c r="BL157" s="62" t="s">
        <v>397</v>
      </c>
      <c r="BM157" s="62" t="s">
        <v>397</v>
      </c>
      <c r="BN157" s="62" t="s">
        <v>397</v>
      </c>
      <c r="BO157" s="62" t="s">
        <v>397</v>
      </c>
      <c r="BP157" s="62" t="s">
        <v>397</v>
      </c>
      <c r="BQ157" s="62" t="s">
        <v>397</v>
      </c>
      <c r="BR157" s="62" t="s">
        <v>397</v>
      </c>
      <c r="BS157" s="62" t="s">
        <v>397</v>
      </c>
      <c r="BT157" s="62" t="s">
        <v>397</v>
      </c>
      <c r="BU157" s="62" t="s">
        <v>397</v>
      </c>
      <c r="BV157" s="62" t="s">
        <v>397</v>
      </c>
      <c r="BW157" s="62" t="s">
        <v>397</v>
      </c>
      <c r="BX157" s="62"/>
      <c r="BY157" s="62"/>
      <c r="BZ157" s="62"/>
      <c r="CA157" s="62" t="s">
        <v>397</v>
      </c>
      <c r="CB157" s="62" t="s">
        <v>397</v>
      </c>
      <c r="CC157" s="38"/>
      <c r="CD157" s="38"/>
      <c r="CE157" s="62" t="s">
        <v>408</v>
      </c>
      <c r="CF157" s="62" t="s">
        <v>408</v>
      </c>
      <c r="CG157" s="62" t="s">
        <v>408</v>
      </c>
      <c r="CH157" s="62" t="s">
        <v>408</v>
      </c>
      <c r="CI157" s="62" t="s">
        <v>408</v>
      </c>
      <c r="CJ157" s="62" t="s">
        <v>408</v>
      </c>
      <c r="CK157" s="62" t="s">
        <v>408</v>
      </c>
      <c r="CL157" s="62" t="s">
        <v>408</v>
      </c>
      <c r="CM157" s="62" t="s">
        <v>408</v>
      </c>
      <c r="CN157" s="62" t="s">
        <v>408</v>
      </c>
      <c r="CO157" s="62" t="s">
        <v>408</v>
      </c>
      <c r="CP157" s="62" t="s">
        <v>408</v>
      </c>
      <c r="CQ157" s="62" t="s">
        <v>408</v>
      </c>
      <c r="CR157" s="62" t="s">
        <v>408</v>
      </c>
      <c r="CS157" s="62"/>
      <c r="CT157" s="62"/>
      <c r="CU157" s="62" t="s">
        <v>397</v>
      </c>
      <c r="CV157" s="62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>
        <f t="shared" si="689"/>
        <v>14</v>
      </c>
      <c r="AGG157" s="43" t="str">
        <f t="shared" si="690"/>
        <v/>
      </c>
      <c r="AGH157" s="35">
        <f t="shared" si="678"/>
        <v>1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1</v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397</v>
      </c>
      <c r="BD158" s="62" t="s">
        <v>397</v>
      </c>
      <c r="BE158" s="62"/>
      <c r="BF158" s="62"/>
      <c r="BG158" s="62" t="s">
        <v>397</v>
      </c>
      <c r="BH158" s="62" t="s">
        <v>397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398</v>
      </c>
      <c r="CB158" s="62" t="s">
        <v>398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397</v>
      </c>
      <c r="CV158" s="62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1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 t="str">
        <f t="shared" si="693"/>
        <v/>
      </c>
      <c r="AGP158" s="36" t="str">
        <f t="shared" si="680"/>
        <v/>
      </c>
      <c r="AGQ158" s="39">
        <f t="shared" si="694"/>
        <v>1</v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397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397</v>
      </c>
      <c r="AB160" s="62" t="s">
        <v>397</v>
      </c>
      <c r="AC160" s="62" t="s">
        <v>397</v>
      </c>
      <c r="AD160" s="62" t="s">
        <v>397</v>
      </c>
      <c r="AE160" s="62" t="s">
        <v>397</v>
      </c>
      <c r="AF160" s="62" t="s">
        <v>397</v>
      </c>
      <c r="AG160" s="62"/>
      <c r="AH160" s="62"/>
      <c r="AI160" s="62"/>
      <c r="AJ160" s="62"/>
      <c r="AK160" s="62"/>
      <c r="AL160" s="62"/>
      <c r="AM160" s="62" t="s">
        <v>397</v>
      </c>
      <c r="AN160" s="62" t="s">
        <v>397</v>
      </c>
      <c r="AO160" s="62"/>
      <c r="AP160" s="62"/>
      <c r="AQ160" s="62"/>
      <c r="AR160" s="62"/>
      <c r="AS160" s="62"/>
      <c r="AT160" s="62"/>
      <c r="AU160" s="62" t="s">
        <v>397</v>
      </c>
      <c r="AV160" s="62" t="s">
        <v>397</v>
      </c>
      <c r="AW160" s="62" t="s">
        <v>397</v>
      </c>
      <c r="AX160" s="62" t="s">
        <v>397</v>
      </c>
      <c r="AY160" s="62" t="s">
        <v>397</v>
      </c>
      <c r="AZ160" s="62" t="s">
        <v>397</v>
      </c>
      <c r="BA160" s="62" t="s">
        <v>397</v>
      </c>
      <c r="BB160" s="62" t="s">
        <v>397</v>
      </c>
      <c r="BC160" s="62"/>
      <c r="BD160" s="62"/>
      <c r="BE160" s="62"/>
      <c r="BF160" s="62"/>
      <c r="BG160" s="62" t="s">
        <v>408</v>
      </c>
      <c r="BH160" s="62" t="s">
        <v>408</v>
      </c>
      <c r="BI160" s="62"/>
      <c r="BJ160" s="62"/>
      <c r="BK160" s="62" t="s">
        <v>397</v>
      </c>
      <c r="BL160" s="62" t="s">
        <v>397</v>
      </c>
      <c r="BM160" s="62" t="s">
        <v>397</v>
      </c>
      <c r="BN160" s="62" t="s">
        <v>397</v>
      </c>
      <c r="BO160" s="62" t="s">
        <v>397</v>
      </c>
      <c r="BP160" s="62" t="s">
        <v>397</v>
      </c>
      <c r="BQ160" s="62" t="s">
        <v>397</v>
      </c>
      <c r="BR160" s="62" t="s">
        <v>397</v>
      </c>
      <c r="BS160" s="62" t="s">
        <v>397</v>
      </c>
      <c r="BT160" s="62"/>
      <c r="BU160" s="62"/>
      <c r="BV160" s="62"/>
      <c r="BW160" s="62" t="s">
        <v>397</v>
      </c>
      <c r="BX160" s="62"/>
      <c r="BY160" s="62"/>
      <c r="BZ160" s="62"/>
      <c r="CA160" s="62" t="s">
        <v>397</v>
      </c>
      <c r="CB160" s="62" t="s">
        <v>397</v>
      </c>
      <c r="CC160" s="38"/>
      <c r="CD160" s="38"/>
      <c r="CE160" s="62" t="s">
        <v>408</v>
      </c>
      <c r="CF160" s="62" t="s">
        <v>408</v>
      </c>
      <c r="CG160" s="62" t="s">
        <v>408</v>
      </c>
      <c r="CH160" s="62" t="s">
        <v>408</v>
      </c>
      <c r="CI160" s="62" t="s">
        <v>408</v>
      </c>
      <c r="CJ160" s="62" t="s">
        <v>408</v>
      </c>
      <c r="CK160" s="62" t="s">
        <v>408</v>
      </c>
      <c r="CL160" s="62" t="s">
        <v>408</v>
      </c>
      <c r="CM160" s="62" t="s">
        <v>408</v>
      </c>
      <c r="CN160" s="62" t="s">
        <v>408</v>
      </c>
      <c r="CO160" s="62" t="s">
        <v>408</v>
      </c>
      <c r="CP160" s="62" t="s">
        <v>408</v>
      </c>
      <c r="CQ160" s="62" t="s">
        <v>408</v>
      </c>
      <c r="CR160" s="62" t="s">
        <v>408</v>
      </c>
      <c r="CS160" s="62"/>
      <c r="CT160" s="62"/>
      <c r="CU160" s="62" t="s">
        <v>408</v>
      </c>
      <c r="CV160" s="62"/>
      <c r="CW160" s="38"/>
      <c r="CX160" s="38"/>
      <c r="CY160" s="37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299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>
        <f t="shared" si="689"/>
        <v>15</v>
      </c>
      <c r="AGG160" s="43" t="str">
        <f t="shared" si="690"/>
        <v/>
      </c>
      <c r="AGH160" s="35" t="str">
        <f t="shared" si="678"/>
        <v/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3</v>
      </c>
      <c r="AGP160" s="36" t="str">
        <f t="shared" si="680"/>
        <v/>
      </c>
      <c r="AGQ160" s="39" t="str">
        <f t="shared" si="694"/>
        <v/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397</v>
      </c>
      <c r="Q161" s="62"/>
      <c r="R161" s="62"/>
      <c r="S161" s="62"/>
      <c r="T161" s="62"/>
      <c r="U161" s="38"/>
      <c r="V161" s="38"/>
      <c r="W161" s="62" t="s">
        <v>397</v>
      </c>
      <c r="X161" s="62" t="s">
        <v>397</v>
      </c>
      <c r="Y161" s="62" t="s">
        <v>397</v>
      </c>
      <c r="Z161" s="62" t="s">
        <v>397</v>
      </c>
      <c r="AA161" s="62"/>
      <c r="AB161" s="62"/>
      <c r="AC161" s="62"/>
      <c r="AD161" s="62"/>
      <c r="AE161" s="62" t="s">
        <v>397</v>
      </c>
      <c r="AF161" s="62" t="s">
        <v>397</v>
      </c>
      <c r="AG161" s="62"/>
      <c r="AH161" s="62"/>
      <c r="AI161" s="62" t="s">
        <v>397</v>
      </c>
      <c r="AJ161" s="62"/>
      <c r="AK161" s="62"/>
      <c r="AL161" s="62"/>
      <c r="AM161" s="62" t="s">
        <v>397</v>
      </c>
      <c r="AN161" s="62" t="s">
        <v>397</v>
      </c>
      <c r="AO161" s="62"/>
      <c r="AP161" s="62"/>
      <c r="AQ161" s="62" t="s">
        <v>408</v>
      </c>
      <c r="AR161" s="62" t="s">
        <v>408</v>
      </c>
      <c r="AS161" s="62" t="s">
        <v>408</v>
      </c>
      <c r="AT161" s="62" t="s">
        <v>408</v>
      </c>
      <c r="AU161" s="62" t="s">
        <v>408</v>
      </c>
      <c r="AV161" s="62" t="s">
        <v>408</v>
      </c>
      <c r="AW161" s="62" t="s">
        <v>408</v>
      </c>
      <c r="AX161" s="62" t="s">
        <v>408</v>
      </c>
      <c r="AY161" s="62" t="s">
        <v>408</v>
      </c>
      <c r="AZ161" s="62" t="s">
        <v>408</v>
      </c>
      <c r="BA161" s="62" t="s">
        <v>408</v>
      </c>
      <c r="BB161" s="62" t="s">
        <v>408</v>
      </c>
      <c r="BC161" s="62" t="s">
        <v>408</v>
      </c>
      <c r="BD161" s="62" t="s">
        <v>408</v>
      </c>
      <c r="BE161" s="62"/>
      <c r="BF161" s="62"/>
      <c r="BG161" s="62" t="s">
        <v>408</v>
      </c>
      <c r="BH161" s="62" t="s">
        <v>408</v>
      </c>
      <c r="BI161" s="62"/>
      <c r="BJ161" s="62"/>
      <c r="BK161" s="62" t="s">
        <v>397</v>
      </c>
      <c r="BL161" s="62" t="s">
        <v>397</v>
      </c>
      <c r="BM161" s="62" t="s">
        <v>397</v>
      </c>
      <c r="BN161" s="62" t="s">
        <v>397</v>
      </c>
      <c r="BO161" s="62" t="s">
        <v>397</v>
      </c>
      <c r="BP161" s="62" t="s">
        <v>397</v>
      </c>
      <c r="BQ161" s="62" t="s">
        <v>397</v>
      </c>
      <c r="BR161" s="62" t="s">
        <v>397</v>
      </c>
      <c r="BS161" s="62" t="s">
        <v>397</v>
      </c>
      <c r="BT161" s="62" t="s">
        <v>397</v>
      </c>
      <c r="BU161" s="62" t="s">
        <v>397</v>
      </c>
      <c r="BV161" s="62" t="s">
        <v>397</v>
      </c>
      <c r="BW161" s="62" t="s">
        <v>397</v>
      </c>
      <c r="BX161" s="62"/>
      <c r="BY161" s="62"/>
      <c r="BZ161" s="62"/>
      <c r="CA161" s="62" t="s">
        <v>397</v>
      </c>
      <c r="CB161" s="62" t="s">
        <v>397</v>
      </c>
      <c r="CC161" s="38"/>
      <c r="CD161" s="38"/>
      <c r="CE161" s="62" t="s">
        <v>408</v>
      </c>
      <c r="CF161" s="62" t="s">
        <v>408</v>
      </c>
      <c r="CG161" s="62" t="s">
        <v>408</v>
      </c>
      <c r="CH161" s="62" t="s">
        <v>408</v>
      </c>
      <c r="CI161" s="62" t="s">
        <v>408</v>
      </c>
      <c r="CJ161" s="62" t="s">
        <v>408</v>
      </c>
      <c r="CK161" s="62" t="s">
        <v>408</v>
      </c>
      <c r="CL161" s="62" t="s">
        <v>408</v>
      </c>
      <c r="CM161" s="62" t="s">
        <v>408</v>
      </c>
      <c r="CN161" s="62" t="s">
        <v>408</v>
      </c>
      <c r="CO161" s="62" t="s">
        <v>408</v>
      </c>
      <c r="CP161" s="62" t="s">
        <v>408</v>
      </c>
      <c r="CQ161" s="62" t="s">
        <v>408</v>
      </c>
      <c r="CR161" s="62" t="s">
        <v>408</v>
      </c>
      <c r="CS161" s="62"/>
      <c r="CT161" s="62"/>
      <c r="CU161" s="62" t="s">
        <v>408</v>
      </c>
      <c r="CV161" s="62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>
        <f t="shared" si="689"/>
        <v>15</v>
      </c>
      <c r="AGG161" s="43" t="str">
        <f t="shared" si="690"/>
        <v/>
      </c>
      <c r="AGH161" s="35" t="str">
        <f t="shared" si="678"/>
        <v/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3</v>
      </c>
      <c r="AGP161" s="36" t="str">
        <f t="shared" si="680"/>
        <v/>
      </c>
      <c r="AGQ161" s="39" t="str">
        <f t="shared" si="694"/>
        <v/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397</v>
      </c>
      <c r="H162" s="63" t="s">
        <v>397</v>
      </c>
      <c r="I162" s="62" t="s">
        <v>397</v>
      </c>
      <c r="J162" s="62" t="s">
        <v>397</v>
      </c>
      <c r="K162" s="62" t="s">
        <v>397</v>
      </c>
      <c r="L162" s="62" t="s">
        <v>397</v>
      </c>
      <c r="M162" s="62" t="s">
        <v>397</v>
      </c>
      <c r="N162" s="62" t="s">
        <v>397</v>
      </c>
      <c r="O162" s="62" t="s">
        <v>397</v>
      </c>
      <c r="P162" s="62" t="s">
        <v>397</v>
      </c>
      <c r="Q162" s="62"/>
      <c r="R162" s="62"/>
      <c r="S162" s="62" t="s">
        <v>397</v>
      </c>
      <c r="T162" s="62" t="s">
        <v>397</v>
      </c>
      <c r="U162" s="38"/>
      <c r="V162" s="38"/>
      <c r="W162" s="62" t="s">
        <v>397</v>
      </c>
      <c r="X162" s="62" t="s">
        <v>397</v>
      </c>
      <c r="Y162" s="62" t="s">
        <v>397</v>
      </c>
      <c r="Z162" s="62" t="s">
        <v>397</v>
      </c>
      <c r="AA162" s="62" t="s">
        <v>397</v>
      </c>
      <c r="AB162" s="62" t="s">
        <v>397</v>
      </c>
      <c r="AC162" s="62" t="s">
        <v>397</v>
      </c>
      <c r="AD162" s="62" t="s">
        <v>397</v>
      </c>
      <c r="AE162" s="62" t="s">
        <v>397</v>
      </c>
      <c r="AF162" s="62" t="s">
        <v>397</v>
      </c>
      <c r="AG162" s="62"/>
      <c r="AH162" s="62"/>
      <c r="AI162" s="62" t="s">
        <v>397</v>
      </c>
      <c r="AJ162" s="62" t="s">
        <v>397</v>
      </c>
      <c r="AK162" s="62"/>
      <c r="AL162" s="62"/>
      <c r="AM162" s="62" t="s">
        <v>397</v>
      </c>
      <c r="AN162" s="62" t="s">
        <v>397</v>
      </c>
      <c r="AO162" s="62"/>
      <c r="AP162" s="62"/>
      <c r="AQ162" s="62" t="s">
        <v>397</v>
      </c>
      <c r="AR162" s="62" t="s">
        <v>397</v>
      </c>
      <c r="AS162" s="62" t="s">
        <v>397</v>
      </c>
      <c r="AT162" s="62" t="s">
        <v>397</v>
      </c>
      <c r="AU162" s="62" t="s">
        <v>397</v>
      </c>
      <c r="AV162" s="62" t="s">
        <v>397</v>
      </c>
      <c r="AW162" s="62" t="s">
        <v>397</v>
      </c>
      <c r="AX162" s="62" t="s">
        <v>397</v>
      </c>
      <c r="AY162" s="62" t="s">
        <v>397</v>
      </c>
      <c r="AZ162" s="62" t="s">
        <v>397</v>
      </c>
      <c r="BA162" s="62" t="s">
        <v>397</v>
      </c>
      <c r="BB162" s="62" t="s">
        <v>397</v>
      </c>
      <c r="BC162" s="62" t="s">
        <v>397</v>
      </c>
      <c r="BD162" s="62" t="s">
        <v>397</v>
      </c>
      <c r="BE162" s="62"/>
      <c r="BF162" s="62"/>
      <c r="BG162" s="62" t="s">
        <v>397</v>
      </c>
      <c r="BH162" s="62" t="s">
        <v>397</v>
      </c>
      <c r="BI162" s="62"/>
      <c r="BJ162" s="62"/>
      <c r="BK162" s="62" t="s">
        <v>397</v>
      </c>
      <c r="BL162" s="62" t="s">
        <v>397</v>
      </c>
      <c r="BM162" s="62" t="s">
        <v>397</v>
      </c>
      <c r="BN162" s="62" t="s">
        <v>397</v>
      </c>
      <c r="BO162" s="62" t="s">
        <v>397</v>
      </c>
      <c r="BP162" s="62" t="s">
        <v>397</v>
      </c>
      <c r="BQ162" s="62" t="s">
        <v>397</v>
      </c>
      <c r="BR162" s="62" t="s">
        <v>397</v>
      </c>
      <c r="BS162" s="62" t="s">
        <v>397</v>
      </c>
      <c r="BT162" s="62" t="s">
        <v>397</v>
      </c>
      <c r="BU162" s="62" t="s">
        <v>397</v>
      </c>
      <c r="BV162" s="62" t="s">
        <v>397</v>
      </c>
      <c r="BW162" s="62" t="s">
        <v>397</v>
      </c>
      <c r="BX162" s="62"/>
      <c r="BY162" s="62"/>
      <c r="BZ162" s="62"/>
      <c r="CA162" s="62" t="s">
        <v>397</v>
      </c>
      <c r="CB162" s="62" t="s">
        <v>397</v>
      </c>
      <c r="CC162" s="38"/>
      <c r="CD162" s="38"/>
      <c r="CE162" s="62" t="s">
        <v>397</v>
      </c>
      <c r="CF162" s="62" t="s">
        <v>397</v>
      </c>
      <c r="CG162" s="62" t="s">
        <v>397</v>
      </c>
      <c r="CH162" s="62" t="s">
        <v>397</v>
      </c>
      <c r="CI162" s="62" t="s">
        <v>397</v>
      </c>
      <c r="CJ162" s="62" t="s">
        <v>397</v>
      </c>
      <c r="CK162" s="62" t="s">
        <v>397</v>
      </c>
      <c r="CL162" s="62" t="s">
        <v>397</v>
      </c>
      <c r="CM162" s="62" t="s">
        <v>397</v>
      </c>
      <c r="CN162" s="62" t="s">
        <v>397</v>
      </c>
      <c r="CO162" s="62" t="s">
        <v>397</v>
      </c>
      <c r="CP162" s="62" t="s">
        <v>397</v>
      </c>
      <c r="CQ162" s="62" t="s">
        <v>397</v>
      </c>
      <c r="CR162" s="62" t="s">
        <v>397</v>
      </c>
      <c r="CS162" s="62"/>
      <c r="CT162" s="62"/>
      <c r="CU162" s="62" t="s">
        <v>397</v>
      </c>
      <c r="CV162" s="62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15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3</v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397</v>
      </c>
      <c r="H163" s="62"/>
      <c r="I163" s="62" t="s">
        <v>397</v>
      </c>
      <c r="J163" s="62"/>
      <c r="K163" s="62"/>
      <c r="L163" s="62"/>
      <c r="M163" s="62"/>
      <c r="N163" s="62"/>
      <c r="O163" s="62"/>
      <c r="P163" s="62" t="s">
        <v>397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397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397</v>
      </c>
      <c r="AV163" s="62"/>
      <c r="AW163" s="62"/>
      <c r="AX163" s="62"/>
      <c r="AY163" s="62"/>
      <c r="AZ163" s="62"/>
      <c r="BA163" s="62"/>
      <c r="BB163" s="62"/>
      <c r="BC163" s="62" t="s">
        <v>397</v>
      </c>
      <c r="BD163" s="62" t="s">
        <v>397</v>
      </c>
      <c r="BE163" s="62"/>
      <c r="BF163" s="62"/>
      <c r="BG163" s="62" t="s">
        <v>397</v>
      </c>
      <c r="BH163" s="62" t="s">
        <v>397</v>
      </c>
      <c r="BI163" s="62"/>
      <c r="BJ163" s="62"/>
      <c r="BK163" s="62" t="s">
        <v>397</v>
      </c>
      <c r="BL163" s="62" t="s">
        <v>397</v>
      </c>
      <c r="BM163" s="62" t="s">
        <v>397</v>
      </c>
      <c r="BN163" s="62" t="s">
        <v>397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398</v>
      </c>
      <c r="CB163" s="62" t="s">
        <v>398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397</v>
      </c>
      <c r="CV163" s="62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1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</v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397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397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397</v>
      </c>
      <c r="CF164" s="62" t="s">
        <v>397</v>
      </c>
      <c r="CG164" s="62" t="s">
        <v>397</v>
      </c>
      <c r="CH164" s="62" t="s">
        <v>397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397</v>
      </c>
      <c r="CV164" s="62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5</v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1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299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397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408</v>
      </c>
      <c r="BS169" s="57" t="s">
        <v>408</v>
      </c>
      <c r="BT169" s="57" t="s">
        <v>408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408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408</v>
      </c>
      <c r="CR169" s="57" t="s">
        <v>408</v>
      </c>
      <c r="CS169" s="57"/>
      <c r="CT169" s="57"/>
      <c r="CU169" s="57"/>
      <c r="CV169" s="57"/>
      <c r="CW169" s="38"/>
      <c r="CX169" s="38"/>
      <c r="CY169" s="37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>
        <f t="shared" ref="AGF169:AGF190" si="723">IF(COUNTIFS($C$7:$AGE$7,"="&amp;$AGK$1,$C169:$AGE169,"б")=0,"",COUNTIFS($C$7:$AGE$7,"="&amp;$AGK$1,$C169:$AGE169,"б"))</f>
        <v>2</v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 t="str">
        <f t="shared" si="714"/>
        <v/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397</v>
      </c>
      <c r="H170" s="57" t="s">
        <v>397</v>
      </c>
      <c r="I170" s="57"/>
      <c r="J170" s="57" t="s">
        <v>397</v>
      </c>
      <c r="K170" s="57" t="s">
        <v>397</v>
      </c>
      <c r="L170" s="57"/>
      <c r="M170" s="57" t="s">
        <v>397</v>
      </c>
      <c r="N170" s="57"/>
      <c r="O170" s="57" t="s">
        <v>397</v>
      </c>
      <c r="P170" s="57" t="s">
        <v>397</v>
      </c>
      <c r="Q170" s="57"/>
      <c r="R170" s="57"/>
      <c r="S170" s="57" t="s">
        <v>397</v>
      </c>
      <c r="T170" s="57" t="s">
        <v>397</v>
      </c>
      <c r="U170" s="57"/>
      <c r="V170" s="38"/>
      <c r="W170" s="62" t="s">
        <v>397</v>
      </c>
      <c r="X170" s="62" t="s">
        <v>397</v>
      </c>
      <c r="Y170" s="62" t="s">
        <v>397</v>
      </c>
      <c r="Z170" s="62" t="s">
        <v>397</v>
      </c>
      <c r="AA170" s="62" t="s">
        <v>397</v>
      </c>
      <c r="AB170" s="62" t="s">
        <v>397</v>
      </c>
      <c r="AC170" s="62" t="s">
        <v>397</v>
      </c>
      <c r="AD170" s="62" t="s">
        <v>397</v>
      </c>
      <c r="AE170" s="62" t="s">
        <v>397</v>
      </c>
      <c r="AF170" s="62" t="s">
        <v>397</v>
      </c>
      <c r="AG170" s="62" t="s">
        <v>397</v>
      </c>
      <c r="AH170" s="62" t="s">
        <v>397</v>
      </c>
      <c r="AI170" s="62"/>
      <c r="AJ170" s="62" t="s">
        <v>397</v>
      </c>
      <c r="AK170" s="62"/>
      <c r="AL170" s="62"/>
      <c r="AM170" s="62" t="s">
        <v>397</v>
      </c>
      <c r="AN170" s="38"/>
      <c r="AO170" s="38"/>
      <c r="AP170" s="38"/>
      <c r="AQ170" s="62" t="s">
        <v>397</v>
      </c>
      <c r="AR170" s="62" t="s">
        <v>397</v>
      </c>
      <c r="AS170" s="62" t="s">
        <v>397</v>
      </c>
      <c r="AT170" s="62" t="s">
        <v>397</v>
      </c>
      <c r="AU170" s="62" t="s">
        <v>397</v>
      </c>
      <c r="AV170" s="62" t="s">
        <v>397</v>
      </c>
      <c r="AW170" s="62" t="s">
        <v>397</v>
      </c>
      <c r="AX170" s="62"/>
      <c r="AY170" s="62" t="s">
        <v>397</v>
      </c>
      <c r="AZ170" s="62" t="s">
        <v>397</v>
      </c>
      <c r="BA170" s="62" t="s">
        <v>397</v>
      </c>
      <c r="BB170" s="62"/>
      <c r="BC170" s="62" t="s">
        <v>397</v>
      </c>
      <c r="BD170" s="62" t="s">
        <v>397</v>
      </c>
      <c r="BE170" s="62"/>
      <c r="BF170" s="62"/>
      <c r="BG170" s="62" t="s">
        <v>397</v>
      </c>
      <c r="BH170" s="62" t="s">
        <v>397</v>
      </c>
      <c r="BI170" s="38"/>
      <c r="BJ170" s="38"/>
      <c r="BK170" s="57" t="s">
        <v>397</v>
      </c>
      <c r="BL170" s="57" t="s">
        <v>397</v>
      </c>
      <c r="BM170" s="57" t="s">
        <v>397</v>
      </c>
      <c r="BN170" s="57" t="s">
        <v>397</v>
      </c>
      <c r="BO170" s="57" t="s">
        <v>397</v>
      </c>
      <c r="BP170" s="57" t="s">
        <v>397</v>
      </c>
      <c r="BQ170" s="57" t="s">
        <v>397</v>
      </c>
      <c r="BR170" s="57" t="s">
        <v>397</v>
      </c>
      <c r="BS170" s="57" t="s">
        <v>397</v>
      </c>
      <c r="BT170" s="57" t="s">
        <v>397</v>
      </c>
      <c r="BU170" s="57" t="s">
        <v>397</v>
      </c>
      <c r="BV170" s="57" t="s">
        <v>397</v>
      </c>
      <c r="BW170" s="57" t="s">
        <v>397</v>
      </c>
      <c r="BX170" s="57" t="s">
        <v>397</v>
      </c>
      <c r="BY170" s="57" t="s">
        <v>397</v>
      </c>
      <c r="BZ170" s="57" t="s">
        <v>397</v>
      </c>
      <c r="CA170" s="57"/>
      <c r="CB170" s="57"/>
      <c r="CC170" s="57" t="s">
        <v>397</v>
      </c>
      <c r="CD170" s="57" t="s">
        <v>397</v>
      </c>
      <c r="CE170" s="57" t="s">
        <v>397</v>
      </c>
      <c r="CF170" s="57" t="s">
        <v>397</v>
      </c>
      <c r="CG170" s="57" t="s">
        <v>397</v>
      </c>
      <c r="CH170" s="57" t="s">
        <v>397</v>
      </c>
      <c r="CI170" s="57" t="s">
        <v>397</v>
      </c>
      <c r="CJ170" s="57" t="s">
        <v>397</v>
      </c>
      <c r="CK170" s="57" t="s">
        <v>397</v>
      </c>
      <c r="CL170" s="57"/>
      <c r="CM170" s="57" t="s">
        <v>397</v>
      </c>
      <c r="CN170" s="57" t="s">
        <v>397</v>
      </c>
      <c r="CO170" s="57" t="s">
        <v>397</v>
      </c>
      <c r="CP170" s="57"/>
      <c r="CQ170" s="57" t="s">
        <v>397</v>
      </c>
      <c r="CR170" s="57" t="s">
        <v>397</v>
      </c>
      <c r="CS170" s="57"/>
      <c r="CT170" s="57"/>
      <c r="CU170" s="57" t="s">
        <v>397</v>
      </c>
      <c r="CV170" s="57" t="s">
        <v>397</v>
      </c>
      <c r="CW170" s="38"/>
      <c r="CX170" s="38"/>
      <c r="CY170" s="37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14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4</v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397</v>
      </c>
      <c r="N171" s="57"/>
      <c r="O171" s="57" t="s">
        <v>397</v>
      </c>
      <c r="P171" s="57"/>
      <c r="Q171" s="57"/>
      <c r="R171" s="57"/>
      <c r="S171" s="57" t="s">
        <v>397</v>
      </c>
      <c r="T171" s="57" t="s">
        <v>397</v>
      </c>
      <c r="U171" s="57"/>
      <c r="V171" s="38"/>
      <c r="W171" s="62" t="s">
        <v>397</v>
      </c>
      <c r="X171" s="62"/>
      <c r="Y171" s="62"/>
      <c r="Z171" s="62"/>
      <c r="AA171" s="62"/>
      <c r="AB171" s="62"/>
      <c r="AC171" s="62"/>
      <c r="AD171" s="62" t="s">
        <v>397</v>
      </c>
      <c r="AE171" s="62" t="s">
        <v>408</v>
      </c>
      <c r="AF171" s="62" t="s">
        <v>408</v>
      </c>
      <c r="AG171" s="62" t="s">
        <v>408</v>
      </c>
      <c r="AH171" s="62" t="s">
        <v>408</v>
      </c>
      <c r="AI171" s="62"/>
      <c r="AJ171" s="62" t="s">
        <v>408</v>
      </c>
      <c r="AK171" s="62"/>
      <c r="AL171" s="62"/>
      <c r="AM171" s="62" t="s">
        <v>408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397</v>
      </c>
      <c r="BD171" s="62" t="s">
        <v>397</v>
      </c>
      <c r="BE171" s="62"/>
      <c r="BF171" s="62"/>
      <c r="BG171" s="62" t="s">
        <v>409</v>
      </c>
      <c r="BH171" s="62" t="s">
        <v>409</v>
      </c>
      <c r="BI171" s="38"/>
      <c r="BJ171" s="38"/>
      <c r="BK171" s="57" t="s">
        <v>397</v>
      </c>
      <c r="BL171" s="57"/>
      <c r="BM171" s="57"/>
      <c r="BN171" s="57"/>
      <c r="BO171" s="57"/>
      <c r="BP171" s="57"/>
      <c r="BQ171" s="57"/>
      <c r="BR171" s="57" t="s">
        <v>397</v>
      </c>
      <c r="BS171" s="57" t="s">
        <v>397</v>
      </c>
      <c r="BT171" s="57" t="s">
        <v>397</v>
      </c>
      <c r="BU171" s="57" t="s">
        <v>397</v>
      </c>
      <c r="BV171" s="57" t="s">
        <v>397</v>
      </c>
      <c r="BW171" s="57" t="s">
        <v>397</v>
      </c>
      <c r="BX171" s="57" t="s">
        <v>397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397</v>
      </c>
      <c r="CN171" s="57" t="s">
        <v>397</v>
      </c>
      <c r="CO171" s="57" t="s">
        <v>397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3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 t="str">
        <f t="shared" si="728"/>
        <v/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408</v>
      </c>
      <c r="AS172" s="62" t="s">
        <v>408</v>
      </c>
      <c r="AT172" s="62" t="s">
        <v>408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397</v>
      </c>
      <c r="BN172" s="57" t="s">
        <v>397</v>
      </c>
      <c r="BO172" s="57" t="s">
        <v>397</v>
      </c>
      <c r="BP172" s="57" t="s">
        <v>397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398</v>
      </c>
      <c r="CV172" s="57"/>
      <c r="CW172" s="38"/>
      <c r="CX172" s="38"/>
      <c r="CY172" s="37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>
        <f t="shared" si="724"/>
        <v>1</v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1</v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397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397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37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397</v>
      </c>
      <c r="H174" s="57" t="s">
        <v>397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397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397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409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397</v>
      </c>
      <c r="CV174" s="57"/>
      <c r="CW174" s="38"/>
      <c r="CX174" s="38"/>
      <c r="CY174" s="37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1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1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397</v>
      </c>
      <c r="X175" s="62"/>
      <c r="Y175" s="62"/>
      <c r="Z175" s="62"/>
      <c r="AA175" s="62"/>
      <c r="AB175" s="62"/>
      <c r="AC175" s="62" t="s">
        <v>397</v>
      </c>
      <c r="AD175" s="62" t="s">
        <v>397</v>
      </c>
      <c r="AE175" s="62" t="s">
        <v>408</v>
      </c>
      <c r="AF175" s="62" t="s">
        <v>408</v>
      </c>
      <c r="AG175" s="62" t="s">
        <v>408</v>
      </c>
      <c r="AH175" s="62" t="s">
        <v>408</v>
      </c>
      <c r="AI175" s="62"/>
      <c r="AJ175" s="62" t="s">
        <v>408</v>
      </c>
      <c r="AK175" s="62"/>
      <c r="AL175" s="62"/>
      <c r="AM175" s="62" t="s">
        <v>408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397</v>
      </c>
      <c r="BL175" s="57"/>
      <c r="BM175" s="57" t="s">
        <v>397</v>
      </c>
      <c r="BN175" s="57"/>
      <c r="BO175" s="57"/>
      <c r="BP175" s="57"/>
      <c r="BQ175" s="57" t="s">
        <v>397</v>
      </c>
      <c r="BR175" s="57"/>
      <c r="BS175" s="57" t="s">
        <v>397</v>
      </c>
      <c r="BT175" s="57"/>
      <c r="BU175" s="57"/>
      <c r="BV175" s="57"/>
      <c r="BW175" s="57"/>
      <c r="BX175" s="57"/>
      <c r="BY175" s="57" t="s">
        <v>397</v>
      </c>
      <c r="BZ175" s="57" t="s">
        <v>397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397</v>
      </c>
      <c r="CR175" s="57" t="s">
        <v>397</v>
      </c>
      <c r="CS175" s="57"/>
      <c r="CT175" s="57"/>
      <c r="CU175" s="57" t="s">
        <v>397</v>
      </c>
      <c r="CV175" s="57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3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 t="str">
        <f t="shared" si="714"/>
        <v/>
      </c>
      <c r="AGQ175" s="39">
        <f t="shared" si="728"/>
        <v>3</v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409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398</v>
      </c>
      <c r="BU176" s="57"/>
      <c r="BV176" s="57"/>
      <c r="BW176" s="57" t="s">
        <v>397</v>
      </c>
      <c r="BX176" s="57" t="s">
        <v>397</v>
      </c>
      <c r="BY176" s="57" t="s">
        <v>397</v>
      </c>
      <c r="BZ176" s="57" t="s">
        <v>397</v>
      </c>
      <c r="CA176" s="57"/>
      <c r="CB176" s="57"/>
      <c r="CC176" s="57" t="s">
        <v>397</v>
      </c>
      <c r="CD176" s="57"/>
      <c r="CE176" s="57"/>
      <c r="CF176" s="57"/>
      <c r="CG176" s="57" t="s">
        <v>398</v>
      </c>
      <c r="CH176" s="57" t="s">
        <v>398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37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>
        <f t="shared" si="724"/>
        <v>2</v>
      </c>
      <c r="AGH176" s="35" t="str">
        <f t="shared" si="712"/>
        <v/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 t="str">
        <f t="shared" si="727"/>
        <v/>
      </c>
      <c r="AGP176" s="36" t="str">
        <f t="shared" si="714"/>
        <v/>
      </c>
      <c r="AGQ176" s="39" t="str">
        <f t="shared" si="728"/>
        <v/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397</v>
      </c>
      <c r="L177" s="57"/>
      <c r="M177" s="57"/>
      <c r="N177" s="57"/>
      <c r="O177" s="57" t="s">
        <v>397</v>
      </c>
      <c r="P177" s="57"/>
      <c r="Q177" s="57"/>
      <c r="R177" s="57"/>
      <c r="S177" s="57" t="s">
        <v>397</v>
      </c>
      <c r="T177" s="57" t="s">
        <v>397</v>
      </c>
      <c r="U177" s="57"/>
      <c r="V177" s="38"/>
      <c r="W177" s="62" t="s">
        <v>397</v>
      </c>
      <c r="X177" s="62" t="s">
        <v>397</v>
      </c>
      <c r="Y177" s="62" t="s">
        <v>397</v>
      </c>
      <c r="Z177" s="62" t="s">
        <v>397</v>
      </c>
      <c r="AA177" s="62" t="s">
        <v>397</v>
      </c>
      <c r="AB177" s="62" t="s">
        <v>397</v>
      </c>
      <c r="AC177" s="62" t="s">
        <v>397</v>
      </c>
      <c r="AD177" s="62" t="s">
        <v>397</v>
      </c>
      <c r="AE177" s="62"/>
      <c r="AF177" s="62"/>
      <c r="AG177" s="62"/>
      <c r="AH177" s="62"/>
      <c r="AI177" s="62"/>
      <c r="AJ177" s="62" t="s">
        <v>397</v>
      </c>
      <c r="AK177" s="62"/>
      <c r="AL177" s="62"/>
      <c r="AM177" s="62"/>
      <c r="AN177" s="38"/>
      <c r="AO177" s="38"/>
      <c r="AP177" s="38"/>
      <c r="AQ177" s="62"/>
      <c r="AR177" s="62" t="s">
        <v>397</v>
      </c>
      <c r="AS177" s="62" t="s">
        <v>397</v>
      </c>
      <c r="AT177" s="62" t="s">
        <v>397</v>
      </c>
      <c r="AU177" s="62" t="s">
        <v>397</v>
      </c>
      <c r="AV177" s="62" t="s">
        <v>397</v>
      </c>
      <c r="AW177" s="62" t="s">
        <v>397</v>
      </c>
      <c r="AX177" s="62"/>
      <c r="AY177" s="62"/>
      <c r="AZ177" s="62"/>
      <c r="BA177" s="62"/>
      <c r="BB177" s="62"/>
      <c r="BC177" s="62" t="s">
        <v>397</v>
      </c>
      <c r="BD177" s="62" t="s">
        <v>397</v>
      </c>
      <c r="BE177" s="62"/>
      <c r="BF177" s="62"/>
      <c r="BG177" s="62"/>
      <c r="BH177" s="62" t="s">
        <v>409</v>
      </c>
      <c r="BI177" s="38"/>
      <c r="BJ177" s="38"/>
      <c r="BK177" s="57" t="s">
        <v>397</v>
      </c>
      <c r="BL177" s="57"/>
      <c r="BM177" s="57"/>
      <c r="BN177" s="57" t="s">
        <v>397</v>
      </c>
      <c r="BO177" s="57" t="s">
        <v>397</v>
      </c>
      <c r="BP177" s="57" t="s">
        <v>397</v>
      </c>
      <c r="BQ177" s="57" t="s">
        <v>397</v>
      </c>
      <c r="BR177" s="57" t="s">
        <v>397</v>
      </c>
      <c r="BS177" s="57" t="s">
        <v>397</v>
      </c>
      <c r="BT177" s="57"/>
      <c r="BU177" s="57" t="s">
        <v>397</v>
      </c>
      <c r="BV177" s="57" t="s">
        <v>397</v>
      </c>
      <c r="BW177" s="57" t="s">
        <v>397</v>
      </c>
      <c r="BX177" s="57" t="s">
        <v>397</v>
      </c>
      <c r="BY177" s="57" t="s">
        <v>397</v>
      </c>
      <c r="BZ177" s="57" t="s">
        <v>397</v>
      </c>
      <c r="CA177" s="57"/>
      <c r="CB177" s="57"/>
      <c r="CC177" s="57" t="s">
        <v>397</v>
      </c>
      <c r="CD177" s="57"/>
      <c r="CE177" s="57"/>
      <c r="CF177" s="57"/>
      <c r="CG177" s="57"/>
      <c r="CH177" s="57"/>
      <c r="CI177" s="57" t="s">
        <v>397</v>
      </c>
      <c r="CJ177" s="57" t="s">
        <v>397</v>
      </c>
      <c r="CK177" s="57" t="s">
        <v>397</v>
      </c>
      <c r="CL177" s="57"/>
      <c r="CM177" s="57" t="s">
        <v>397</v>
      </c>
      <c r="CN177" s="57" t="s">
        <v>397</v>
      </c>
      <c r="CO177" s="57" t="s">
        <v>397</v>
      </c>
      <c r="CP177" s="57"/>
      <c r="CQ177" s="57"/>
      <c r="CR177" s="57"/>
      <c r="CS177" s="57"/>
      <c r="CT177" s="57"/>
      <c r="CU177" s="57" t="s">
        <v>397</v>
      </c>
      <c r="CV177" s="57" t="s">
        <v>397</v>
      </c>
      <c r="CW177" s="38"/>
      <c r="CX177" s="38"/>
      <c r="CY177" s="37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8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 t="str">
        <f t="shared" si="714"/>
        <v/>
      </c>
      <c r="AGQ177" s="39">
        <f t="shared" si="728"/>
        <v>2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397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397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37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397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397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408</v>
      </c>
      <c r="AN180" s="38"/>
      <c r="AO180" s="38"/>
      <c r="AP180" s="38"/>
      <c r="AQ180" s="62"/>
      <c r="AR180" s="62"/>
      <c r="AS180" s="62" t="s">
        <v>397</v>
      </c>
      <c r="AT180" s="62" t="s">
        <v>397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397</v>
      </c>
      <c r="BD180" s="62" t="s">
        <v>397</v>
      </c>
      <c r="BE180" s="62"/>
      <c r="BF180" s="62"/>
      <c r="BG180" s="62" t="s">
        <v>397</v>
      </c>
      <c r="BH180" s="62" t="s">
        <v>397</v>
      </c>
      <c r="BI180" s="38"/>
      <c r="BJ180" s="38"/>
      <c r="BK180" s="57" t="s">
        <v>397</v>
      </c>
      <c r="BL180" s="57"/>
      <c r="BM180" s="57"/>
      <c r="BN180" s="57"/>
      <c r="BO180" s="57"/>
      <c r="BP180" s="57"/>
      <c r="BQ180" s="57" t="s">
        <v>408</v>
      </c>
      <c r="BR180" s="57"/>
      <c r="BS180" s="57"/>
      <c r="BT180" s="57" t="s">
        <v>397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397</v>
      </c>
      <c r="CJ180" s="57"/>
      <c r="CK180" s="57"/>
      <c r="CL180" s="57"/>
      <c r="CM180" s="57" t="s">
        <v>408</v>
      </c>
      <c r="CN180" s="57" t="s">
        <v>408</v>
      </c>
      <c r="CO180" s="57" t="s">
        <v>408</v>
      </c>
      <c r="CP180" s="57"/>
      <c r="CQ180" s="57"/>
      <c r="CR180" s="57"/>
      <c r="CS180" s="57"/>
      <c r="CT180" s="57"/>
      <c r="CU180" s="57" t="s">
        <v>397</v>
      </c>
      <c r="CV180" s="57"/>
      <c r="CW180" s="38"/>
      <c r="CX180" s="38"/>
      <c r="CY180" s="37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>
        <f t="shared" si="723"/>
        <v>3</v>
      </c>
      <c r="AGG180" s="43" t="str">
        <f t="shared" si="724"/>
        <v/>
      </c>
      <c r="AGH180" s="35">
        <f t="shared" si="712"/>
        <v>2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1</v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397</v>
      </c>
      <c r="H181" s="57" t="s">
        <v>397</v>
      </c>
      <c r="I181" s="57"/>
      <c r="J181" s="57" t="s">
        <v>397</v>
      </c>
      <c r="K181" s="57"/>
      <c r="L181" s="57"/>
      <c r="M181" s="57" t="s">
        <v>397</v>
      </c>
      <c r="N181" s="57"/>
      <c r="O181" s="57" t="s">
        <v>397</v>
      </c>
      <c r="P181" s="57" t="s">
        <v>397</v>
      </c>
      <c r="Q181" s="57"/>
      <c r="R181" s="57"/>
      <c r="S181" s="57" t="s">
        <v>397</v>
      </c>
      <c r="T181" s="57" t="s">
        <v>397</v>
      </c>
      <c r="U181" s="57"/>
      <c r="V181" s="38"/>
      <c r="W181" s="62" t="s">
        <v>397</v>
      </c>
      <c r="X181" s="62" t="s">
        <v>397</v>
      </c>
      <c r="Y181" s="62" t="s">
        <v>397</v>
      </c>
      <c r="Z181" s="62" t="s">
        <v>397</v>
      </c>
      <c r="AA181" s="62" t="s">
        <v>397</v>
      </c>
      <c r="AB181" s="62" t="s">
        <v>397</v>
      </c>
      <c r="AC181" s="62" t="s">
        <v>397</v>
      </c>
      <c r="AD181" s="62" t="s">
        <v>397</v>
      </c>
      <c r="AE181" s="62" t="s">
        <v>397</v>
      </c>
      <c r="AF181" s="62" t="s">
        <v>397</v>
      </c>
      <c r="AG181" s="62" t="s">
        <v>397</v>
      </c>
      <c r="AH181" s="62" t="s">
        <v>397</v>
      </c>
      <c r="AI181" s="62"/>
      <c r="AJ181" s="62" t="s">
        <v>397</v>
      </c>
      <c r="AK181" s="62"/>
      <c r="AL181" s="62"/>
      <c r="AM181" s="62" t="s">
        <v>397</v>
      </c>
      <c r="AN181" s="38"/>
      <c r="AO181" s="38"/>
      <c r="AP181" s="38"/>
      <c r="AQ181" s="62" t="s">
        <v>397</v>
      </c>
      <c r="AR181" s="62" t="s">
        <v>397</v>
      </c>
      <c r="AS181" s="62" t="s">
        <v>397</v>
      </c>
      <c r="AT181" s="62" t="s">
        <v>397</v>
      </c>
      <c r="AU181" s="62" t="s">
        <v>397</v>
      </c>
      <c r="AV181" s="62" t="s">
        <v>397</v>
      </c>
      <c r="AW181" s="62" t="s">
        <v>397</v>
      </c>
      <c r="AX181" s="62"/>
      <c r="AY181" s="62" t="s">
        <v>397</v>
      </c>
      <c r="AZ181" s="62" t="s">
        <v>397</v>
      </c>
      <c r="BA181" s="62" t="s">
        <v>397</v>
      </c>
      <c r="BB181" s="62"/>
      <c r="BC181" s="62" t="s">
        <v>397</v>
      </c>
      <c r="BD181" s="62" t="s">
        <v>397</v>
      </c>
      <c r="BE181" s="62"/>
      <c r="BF181" s="62"/>
      <c r="BG181" s="62" t="s">
        <v>397</v>
      </c>
      <c r="BH181" s="62" t="s">
        <v>397</v>
      </c>
      <c r="BI181" s="38"/>
      <c r="BJ181" s="38"/>
      <c r="BK181" s="57" t="s">
        <v>397</v>
      </c>
      <c r="BL181" s="57" t="s">
        <v>397</v>
      </c>
      <c r="BM181" s="57" t="s">
        <v>397</v>
      </c>
      <c r="BN181" s="57" t="s">
        <v>397</v>
      </c>
      <c r="BO181" s="57" t="s">
        <v>397</v>
      </c>
      <c r="BP181" s="57" t="s">
        <v>397</v>
      </c>
      <c r="BQ181" s="57" t="s">
        <v>397</v>
      </c>
      <c r="BR181" s="57" t="s">
        <v>397</v>
      </c>
      <c r="BS181" s="57" t="s">
        <v>397</v>
      </c>
      <c r="BT181" s="57" t="s">
        <v>397</v>
      </c>
      <c r="BU181" s="57" t="s">
        <v>397</v>
      </c>
      <c r="BV181" s="57" t="s">
        <v>397</v>
      </c>
      <c r="BW181" s="57" t="s">
        <v>397</v>
      </c>
      <c r="BX181" s="57" t="s">
        <v>397</v>
      </c>
      <c r="BY181" s="57" t="s">
        <v>397</v>
      </c>
      <c r="BZ181" s="57" t="s">
        <v>397</v>
      </c>
      <c r="CA181" s="57"/>
      <c r="CB181" s="57"/>
      <c r="CC181" s="57" t="s">
        <v>397</v>
      </c>
      <c r="CD181" s="57"/>
      <c r="CE181" s="57" t="s">
        <v>397</v>
      </c>
      <c r="CF181" s="57" t="s">
        <v>397</v>
      </c>
      <c r="CG181" s="57" t="s">
        <v>397</v>
      </c>
      <c r="CH181" s="57" t="s">
        <v>397</v>
      </c>
      <c r="CI181" s="57" t="s">
        <v>397</v>
      </c>
      <c r="CJ181" s="57" t="s">
        <v>397</v>
      </c>
      <c r="CK181" s="57" t="s">
        <v>397</v>
      </c>
      <c r="CL181" s="57"/>
      <c r="CM181" s="57" t="s">
        <v>397</v>
      </c>
      <c r="CN181" s="57" t="s">
        <v>397</v>
      </c>
      <c r="CO181" s="57" t="s">
        <v>397</v>
      </c>
      <c r="CP181" s="57"/>
      <c r="CQ181" s="57" t="s">
        <v>397</v>
      </c>
      <c r="CR181" s="57" t="s">
        <v>397</v>
      </c>
      <c r="CS181" s="57"/>
      <c r="CT181" s="57"/>
      <c r="CU181" s="57" t="s">
        <v>397</v>
      </c>
      <c r="CV181" s="57" t="s">
        <v>397</v>
      </c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14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 t="str">
        <f t="shared" si="714"/>
        <v/>
      </c>
      <c r="AGQ181" s="39">
        <f t="shared" si="728"/>
        <v>4</v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397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397</v>
      </c>
      <c r="BL182" s="57"/>
      <c r="BM182" s="57"/>
      <c r="BN182" s="57"/>
      <c r="BO182" s="57"/>
      <c r="BP182" s="57"/>
      <c r="BQ182" s="57" t="s">
        <v>398</v>
      </c>
      <c r="BR182" s="57" t="s">
        <v>398</v>
      </c>
      <c r="BS182" s="57" t="s">
        <v>398</v>
      </c>
      <c r="BT182" s="57" t="s">
        <v>398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37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397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397</v>
      </c>
      <c r="Y183" s="62"/>
      <c r="Z183" s="62"/>
      <c r="AA183" s="62"/>
      <c r="AB183" s="62"/>
      <c r="AC183" s="62" t="s">
        <v>397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397</v>
      </c>
      <c r="AS183" s="62" t="s">
        <v>397</v>
      </c>
      <c r="AT183" s="62" t="s">
        <v>397</v>
      </c>
      <c r="AU183" s="62"/>
      <c r="AV183" s="62"/>
      <c r="AW183" s="62" t="s">
        <v>397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408</v>
      </c>
      <c r="BO183" s="57" t="s">
        <v>408</v>
      </c>
      <c r="BP183" s="57" t="s">
        <v>408</v>
      </c>
      <c r="BQ183" s="57" t="s">
        <v>408</v>
      </c>
      <c r="BR183" s="57"/>
      <c r="BS183" s="57" t="s">
        <v>408</v>
      </c>
      <c r="BT183" s="57" t="s">
        <v>408</v>
      </c>
      <c r="BU183" s="57" t="s">
        <v>408</v>
      </c>
      <c r="BV183" s="57" t="s">
        <v>408</v>
      </c>
      <c r="BW183" s="57" t="s">
        <v>408</v>
      </c>
      <c r="BX183" s="57" t="s">
        <v>408</v>
      </c>
      <c r="BY183" s="57" t="s">
        <v>408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397</v>
      </c>
      <c r="CR183" s="57"/>
      <c r="CS183" s="57"/>
      <c r="CT183" s="57"/>
      <c r="CU183" s="57" t="s">
        <v>397</v>
      </c>
      <c r="CV183" s="57"/>
      <c r="CW183" s="38"/>
      <c r="CX183" s="38"/>
      <c r="CY183" s="37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2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 t="str">
        <f t="shared" si="714"/>
        <v/>
      </c>
      <c r="AGQ183" s="39">
        <f t="shared" si="728"/>
        <v>2</v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397</v>
      </c>
      <c r="P184" s="57"/>
      <c r="Q184" s="57"/>
      <c r="R184" s="57"/>
      <c r="S184" s="57"/>
      <c r="T184" s="57"/>
      <c r="U184" s="57"/>
      <c r="V184" s="38"/>
      <c r="W184" s="62" t="s">
        <v>397</v>
      </c>
      <c r="X184" s="62" t="s">
        <v>397</v>
      </c>
      <c r="Y184" s="62" t="s">
        <v>397</v>
      </c>
      <c r="Z184" s="62" t="s">
        <v>397</v>
      </c>
      <c r="AA184" s="62" t="s">
        <v>397</v>
      </c>
      <c r="AB184" s="62" t="s">
        <v>397</v>
      </c>
      <c r="AC184" s="62"/>
      <c r="AD184" s="62" t="s">
        <v>397</v>
      </c>
      <c r="AE184" s="62" t="s">
        <v>397</v>
      </c>
      <c r="AF184" s="62" t="s">
        <v>397</v>
      </c>
      <c r="AG184" s="62" t="s">
        <v>397</v>
      </c>
      <c r="AH184" s="62" t="s">
        <v>397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397</v>
      </c>
      <c r="AS184" s="62" t="s">
        <v>397</v>
      </c>
      <c r="AT184" s="62" t="s">
        <v>397</v>
      </c>
      <c r="AU184" s="62" t="s">
        <v>397</v>
      </c>
      <c r="AV184" s="62" t="s">
        <v>397</v>
      </c>
      <c r="AW184" s="62" t="s">
        <v>397</v>
      </c>
      <c r="AX184" s="62"/>
      <c r="AY184" s="62"/>
      <c r="AZ184" s="62"/>
      <c r="BA184" s="62"/>
      <c r="BB184" s="62"/>
      <c r="BC184" s="62" t="s">
        <v>397</v>
      </c>
      <c r="BD184" s="62" t="s">
        <v>397</v>
      </c>
      <c r="BE184" s="62"/>
      <c r="BF184" s="62"/>
      <c r="BG184" s="62" t="s">
        <v>409</v>
      </c>
      <c r="BH184" s="62"/>
      <c r="BI184" s="38"/>
      <c r="BJ184" s="38"/>
      <c r="BK184" s="57" t="s">
        <v>397</v>
      </c>
      <c r="BL184" s="57"/>
      <c r="BM184" s="57" t="s">
        <v>397</v>
      </c>
      <c r="BN184" s="57" t="s">
        <v>397</v>
      </c>
      <c r="BO184" s="57" t="s">
        <v>397</v>
      </c>
      <c r="BP184" s="57" t="s">
        <v>397</v>
      </c>
      <c r="BQ184" s="57" t="s">
        <v>397</v>
      </c>
      <c r="BR184" s="57"/>
      <c r="BS184" s="57" t="s">
        <v>397</v>
      </c>
      <c r="BT184" s="57" t="s">
        <v>397</v>
      </c>
      <c r="BU184" s="57" t="s">
        <v>397</v>
      </c>
      <c r="BV184" s="57" t="s">
        <v>397</v>
      </c>
      <c r="BW184" s="57" t="s">
        <v>397</v>
      </c>
      <c r="BX184" s="57" t="s">
        <v>397</v>
      </c>
      <c r="BY184" s="57" t="s">
        <v>397</v>
      </c>
      <c r="BZ184" s="57" t="s">
        <v>397</v>
      </c>
      <c r="CA184" s="57"/>
      <c r="CB184" s="57"/>
      <c r="CC184" s="57" t="s">
        <v>397</v>
      </c>
      <c r="CD184" s="57"/>
      <c r="CE184" s="57"/>
      <c r="CF184" s="57"/>
      <c r="CG184" s="57"/>
      <c r="CH184" s="57"/>
      <c r="CI184" s="57" t="s">
        <v>397</v>
      </c>
      <c r="CJ184" s="57" t="s">
        <v>397</v>
      </c>
      <c r="CK184" s="57" t="s">
        <v>397</v>
      </c>
      <c r="CL184" s="57"/>
      <c r="CM184" s="57"/>
      <c r="CN184" s="57" t="s">
        <v>397</v>
      </c>
      <c r="CO184" s="57" t="s">
        <v>397</v>
      </c>
      <c r="CP184" s="57"/>
      <c r="CQ184" s="57" t="s">
        <v>408</v>
      </c>
      <c r="CR184" s="57" t="s">
        <v>408</v>
      </c>
      <c r="CS184" s="57"/>
      <c r="CT184" s="57"/>
      <c r="CU184" s="57" t="s">
        <v>397</v>
      </c>
      <c r="CV184" s="57" t="s">
        <v>397</v>
      </c>
      <c r="CW184" s="38"/>
      <c r="CX184" s="38"/>
      <c r="CY184" s="37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>
        <f t="shared" si="723"/>
        <v>2</v>
      </c>
      <c r="AGG184" s="43" t="str">
        <f t="shared" si="724"/>
        <v/>
      </c>
      <c r="AGH184" s="35">
        <f t="shared" si="712"/>
        <v>7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 t="str">
        <f t="shared" si="714"/>
        <v/>
      </c>
      <c r="AGQ184" s="39">
        <f t="shared" si="728"/>
        <v>2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397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397</v>
      </c>
      <c r="X185" s="62"/>
      <c r="Y185" s="62"/>
      <c r="Z185" s="62"/>
      <c r="AA185" s="62" t="s">
        <v>397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397</v>
      </c>
      <c r="BD185" s="62" t="s">
        <v>397</v>
      </c>
      <c r="BE185" s="62"/>
      <c r="BF185" s="62"/>
      <c r="BG185" s="62" t="s">
        <v>409</v>
      </c>
      <c r="BH185" s="62"/>
      <c r="BI185" s="38"/>
      <c r="BJ185" s="38"/>
      <c r="BK185" s="57" t="s">
        <v>397</v>
      </c>
      <c r="BL185" s="57"/>
      <c r="BM185" s="57" t="s">
        <v>397</v>
      </c>
      <c r="BN185" s="57" t="s">
        <v>397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397</v>
      </c>
      <c r="CJ185" s="57" t="s">
        <v>397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2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 t="str">
        <f t="shared" si="728"/>
        <v/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397</v>
      </c>
      <c r="P186" s="57"/>
      <c r="Q186" s="57"/>
      <c r="R186" s="57"/>
      <c r="S186" s="57"/>
      <c r="T186" s="57"/>
      <c r="U186" s="57"/>
      <c r="V186" s="38"/>
      <c r="W186" s="62" t="s">
        <v>397</v>
      </c>
      <c r="X186" s="62"/>
      <c r="Y186" s="62"/>
      <c r="Z186" s="62"/>
      <c r="AA186" s="62" t="s">
        <v>397</v>
      </c>
      <c r="AB186" s="62" t="s">
        <v>397</v>
      </c>
      <c r="AC186" s="62"/>
      <c r="AD186" s="62" t="s">
        <v>397</v>
      </c>
      <c r="AE186" s="62"/>
      <c r="AF186" s="62"/>
      <c r="AG186" s="62" t="s">
        <v>397</v>
      </c>
      <c r="AH186" s="62" t="s">
        <v>397</v>
      </c>
      <c r="AI186" s="62"/>
      <c r="AJ186" s="62" t="s">
        <v>397</v>
      </c>
      <c r="AK186" s="62"/>
      <c r="AL186" s="62"/>
      <c r="AM186" s="62"/>
      <c r="AN186" s="38"/>
      <c r="AO186" s="38"/>
      <c r="AP186" s="38"/>
      <c r="AQ186" s="62"/>
      <c r="AR186" s="62" t="s">
        <v>397</v>
      </c>
      <c r="AS186" s="62"/>
      <c r="AT186" s="62" t="s">
        <v>397</v>
      </c>
      <c r="AU186" s="62" t="s">
        <v>397</v>
      </c>
      <c r="AV186" s="62"/>
      <c r="AW186" s="62"/>
      <c r="AX186" s="62"/>
      <c r="AY186" s="62"/>
      <c r="AZ186" s="62"/>
      <c r="BA186" s="62"/>
      <c r="BB186" s="62"/>
      <c r="BC186" s="62" t="s">
        <v>397</v>
      </c>
      <c r="BD186" s="62" t="s">
        <v>397</v>
      </c>
      <c r="BE186" s="62"/>
      <c r="BF186" s="62"/>
      <c r="BG186" s="62" t="s">
        <v>409</v>
      </c>
      <c r="BH186" s="62"/>
      <c r="BI186" s="38"/>
      <c r="BJ186" s="38"/>
      <c r="BK186" s="57" t="s">
        <v>397</v>
      </c>
      <c r="BL186" s="57"/>
      <c r="BM186" s="57"/>
      <c r="BN186" s="57"/>
      <c r="BO186" s="57"/>
      <c r="BP186" s="57"/>
      <c r="BQ186" s="57" t="s">
        <v>397</v>
      </c>
      <c r="BR186" s="57"/>
      <c r="BS186" s="57" t="s">
        <v>397</v>
      </c>
      <c r="BT186" s="57" t="s">
        <v>397</v>
      </c>
      <c r="BU186" s="57" t="s">
        <v>397</v>
      </c>
      <c r="BV186" s="57" t="s">
        <v>397</v>
      </c>
      <c r="BW186" s="57" t="s">
        <v>397</v>
      </c>
      <c r="BX186" s="57" t="s">
        <v>397</v>
      </c>
      <c r="BY186" s="57" t="s">
        <v>397</v>
      </c>
      <c r="BZ186" s="57" t="s">
        <v>397</v>
      </c>
      <c r="CA186" s="57"/>
      <c r="CB186" s="57"/>
      <c r="CC186" s="57" t="s">
        <v>397</v>
      </c>
      <c r="CD186" s="57"/>
      <c r="CE186" s="57"/>
      <c r="CF186" s="57"/>
      <c r="CG186" s="57"/>
      <c r="CH186" s="57"/>
      <c r="CI186" s="57" t="s">
        <v>397</v>
      </c>
      <c r="CJ186" s="57"/>
      <c r="CK186" s="57"/>
      <c r="CL186" s="57"/>
      <c r="CM186" s="57"/>
      <c r="CN186" s="57"/>
      <c r="CO186" s="57"/>
      <c r="CP186" s="57"/>
      <c r="CQ186" s="57" t="s">
        <v>397</v>
      </c>
      <c r="CR186" s="57" t="s">
        <v>397</v>
      </c>
      <c r="CS186" s="57"/>
      <c r="CT186" s="57"/>
      <c r="CU186" s="57"/>
      <c r="CV186" s="57"/>
      <c r="CW186" s="38"/>
      <c r="CX186" s="38"/>
      <c r="CY186" s="37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3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2</v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397</v>
      </c>
      <c r="AF187" s="62" t="s">
        <v>397</v>
      </c>
      <c r="AG187" s="62"/>
      <c r="AH187" s="62"/>
      <c r="AI187" s="62"/>
      <c r="AJ187" s="62" t="s">
        <v>397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398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37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>
        <f t="shared" si="724"/>
        <v>1</v>
      </c>
      <c r="AGH187" s="35" t="str">
        <f t="shared" si="712"/>
        <v/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 t="str">
        <f t="shared" si="714"/>
        <v/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397</v>
      </c>
      <c r="H188" s="57" t="s">
        <v>397</v>
      </c>
      <c r="I188" s="57"/>
      <c r="J188" s="57" t="s">
        <v>397</v>
      </c>
      <c r="K188" s="57" t="s">
        <v>397</v>
      </c>
      <c r="L188" s="57"/>
      <c r="M188" s="57" t="s">
        <v>397</v>
      </c>
      <c r="N188" s="57"/>
      <c r="O188" s="57" t="s">
        <v>397</v>
      </c>
      <c r="P188" s="57" t="s">
        <v>397</v>
      </c>
      <c r="Q188" s="57"/>
      <c r="R188" s="57"/>
      <c r="S188" s="57" t="s">
        <v>397</v>
      </c>
      <c r="T188" s="57" t="s">
        <v>397</v>
      </c>
      <c r="U188" s="57"/>
      <c r="V188" s="38"/>
      <c r="W188" s="62" t="s">
        <v>397</v>
      </c>
      <c r="X188" s="62" t="s">
        <v>397</v>
      </c>
      <c r="Y188" s="62" t="s">
        <v>397</v>
      </c>
      <c r="Z188" s="62" t="s">
        <v>397</v>
      </c>
      <c r="AA188" s="62" t="s">
        <v>397</v>
      </c>
      <c r="AB188" s="62" t="s">
        <v>397</v>
      </c>
      <c r="AC188" s="62" t="s">
        <v>397</v>
      </c>
      <c r="AD188" s="62" t="s">
        <v>397</v>
      </c>
      <c r="AE188" s="62" t="s">
        <v>397</v>
      </c>
      <c r="AF188" s="62" t="s">
        <v>397</v>
      </c>
      <c r="AG188" s="62" t="s">
        <v>397</v>
      </c>
      <c r="AH188" s="62" t="s">
        <v>397</v>
      </c>
      <c r="AI188" s="62"/>
      <c r="AJ188" s="62" t="s">
        <v>397</v>
      </c>
      <c r="AK188" s="62"/>
      <c r="AL188" s="62"/>
      <c r="AM188" s="62" t="s">
        <v>397</v>
      </c>
      <c r="AN188" s="38"/>
      <c r="AO188" s="38"/>
      <c r="AP188" s="38"/>
      <c r="AQ188" s="62"/>
      <c r="AR188" s="62" t="s">
        <v>397</v>
      </c>
      <c r="AS188" s="62" t="s">
        <v>397</v>
      </c>
      <c r="AT188" s="62" t="s">
        <v>397</v>
      </c>
      <c r="AU188" s="62" t="s">
        <v>397</v>
      </c>
      <c r="AV188" s="62" t="s">
        <v>397</v>
      </c>
      <c r="AW188" s="62" t="s">
        <v>397</v>
      </c>
      <c r="AX188" s="62"/>
      <c r="AY188" s="62" t="s">
        <v>397</v>
      </c>
      <c r="AZ188" s="62" t="s">
        <v>397</v>
      </c>
      <c r="BA188" s="62"/>
      <c r="BB188" s="62"/>
      <c r="BC188" s="62" t="s">
        <v>397</v>
      </c>
      <c r="BD188" s="62" t="s">
        <v>397</v>
      </c>
      <c r="BE188" s="62"/>
      <c r="BF188" s="62"/>
      <c r="BG188" s="62" t="s">
        <v>397</v>
      </c>
      <c r="BH188" s="62" t="s">
        <v>397</v>
      </c>
      <c r="BI188" s="38"/>
      <c r="BJ188" s="38"/>
      <c r="BK188" s="57" t="s">
        <v>397</v>
      </c>
      <c r="BL188" s="57"/>
      <c r="BM188" s="57" t="s">
        <v>397</v>
      </c>
      <c r="BN188" s="57" t="s">
        <v>397</v>
      </c>
      <c r="BO188" s="57" t="s">
        <v>397</v>
      </c>
      <c r="BP188" s="57" t="s">
        <v>397</v>
      </c>
      <c r="BQ188" s="57" t="s">
        <v>397</v>
      </c>
      <c r="BR188" s="57" t="s">
        <v>397</v>
      </c>
      <c r="BS188" s="57" t="s">
        <v>397</v>
      </c>
      <c r="BT188" s="57" t="s">
        <v>397</v>
      </c>
      <c r="BU188" s="57" t="s">
        <v>397</v>
      </c>
      <c r="BV188" s="57" t="s">
        <v>397</v>
      </c>
      <c r="BW188" s="57" t="s">
        <v>397</v>
      </c>
      <c r="BX188" s="57" t="s">
        <v>397</v>
      </c>
      <c r="BY188" s="57" t="s">
        <v>397</v>
      </c>
      <c r="BZ188" s="57" t="s">
        <v>397</v>
      </c>
      <c r="CA188" s="57"/>
      <c r="CB188" s="57"/>
      <c r="CC188" s="57" t="s">
        <v>397</v>
      </c>
      <c r="CD188" s="57" t="s">
        <v>397</v>
      </c>
      <c r="CE188" s="57" t="s">
        <v>397</v>
      </c>
      <c r="CF188" s="57" t="s">
        <v>397</v>
      </c>
      <c r="CG188" s="57" t="s">
        <v>397</v>
      </c>
      <c r="CH188" s="57" t="s">
        <v>397</v>
      </c>
      <c r="CI188" s="57" t="s">
        <v>397</v>
      </c>
      <c r="CJ188" s="57" t="s">
        <v>397</v>
      </c>
      <c r="CK188" s="57" t="s">
        <v>397</v>
      </c>
      <c r="CL188" s="57"/>
      <c r="CM188" s="57" t="s">
        <v>397</v>
      </c>
      <c r="CN188" s="57" t="s">
        <v>397</v>
      </c>
      <c r="CO188" s="57" t="s">
        <v>397</v>
      </c>
      <c r="CP188" s="57"/>
      <c r="CQ188" s="57" t="s">
        <v>397</v>
      </c>
      <c r="CR188" s="57" t="s">
        <v>397</v>
      </c>
      <c r="CS188" s="57"/>
      <c r="CT188" s="57"/>
      <c r="CU188" s="57" t="s">
        <v>397</v>
      </c>
      <c r="CV188" s="57" t="s">
        <v>397</v>
      </c>
      <c r="CW188" s="38"/>
      <c r="CX188" s="38"/>
      <c r="CY188" s="37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14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4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408</v>
      </c>
      <c r="CR189" s="57" t="s">
        <v>408</v>
      </c>
      <c r="CS189" s="57"/>
      <c r="CT189" s="57"/>
      <c r="CU189" s="57"/>
      <c r="CV189" s="57"/>
      <c r="CW189" s="38"/>
      <c r="CX189" s="38"/>
      <c r="CY189" s="37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>
        <f t="shared" si="723"/>
        <v>2</v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37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397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37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>
        <f t="shared" si="746"/>
        <v>1</v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397</v>
      </c>
      <c r="M195" s="57"/>
      <c r="N195" s="57"/>
      <c r="O195" s="57"/>
      <c r="P195" s="57"/>
      <c r="Q195" s="57" t="s">
        <v>397</v>
      </c>
      <c r="R195" s="57" t="s">
        <v>397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397</v>
      </c>
      <c r="AG195" s="57" t="s">
        <v>397</v>
      </c>
      <c r="AH195" s="57" t="s">
        <v>397</v>
      </c>
      <c r="AI195" s="57"/>
      <c r="AJ195" s="57"/>
      <c r="AK195" s="57" t="s">
        <v>397</v>
      </c>
      <c r="AL195" s="57" t="s">
        <v>397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397</v>
      </c>
      <c r="BM195" s="57"/>
      <c r="BN195" s="57"/>
      <c r="BO195" s="57" t="s">
        <v>397</v>
      </c>
      <c r="BP195" s="57" t="s">
        <v>397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 t="str">
        <f t="shared" si="761"/>
        <v/>
      </c>
      <c r="AGP195" s="36" t="str">
        <f t="shared" si="748"/>
        <v/>
      </c>
      <c r="AGQ195" s="39" t="str">
        <f t="shared" si="762"/>
        <v/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397</v>
      </c>
      <c r="AB196" s="57" t="s">
        <v>397</v>
      </c>
      <c r="AC196" s="57"/>
      <c r="AD196" s="57"/>
      <c r="AE196" s="57"/>
      <c r="AF196" s="57" t="s">
        <v>397</v>
      </c>
      <c r="AG196" s="57" t="s">
        <v>397</v>
      </c>
      <c r="AH196" s="57" t="s">
        <v>397</v>
      </c>
      <c r="AI196" s="57"/>
      <c r="AJ196" s="57"/>
      <c r="AK196" s="57" t="s">
        <v>397</v>
      </c>
      <c r="AL196" s="57" t="s">
        <v>397</v>
      </c>
      <c r="AM196" s="57"/>
      <c r="AN196" s="57"/>
      <c r="AO196" s="38"/>
      <c r="AP196" s="38"/>
      <c r="AQ196" s="61"/>
      <c r="AR196" s="57" t="s">
        <v>398</v>
      </c>
      <c r="AS196" s="57"/>
      <c r="AT196" s="57"/>
      <c r="AU196" s="57" t="s">
        <v>397</v>
      </c>
      <c r="AV196" s="57" t="s">
        <v>397</v>
      </c>
      <c r="AW196" s="57" t="s">
        <v>397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408</v>
      </c>
      <c r="BP196" s="57" t="s">
        <v>408</v>
      </c>
      <c r="BQ196" s="57"/>
      <c r="BR196" s="57"/>
      <c r="BS196" s="57" t="s">
        <v>408</v>
      </c>
      <c r="BT196" s="57" t="s">
        <v>408</v>
      </c>
      <c r="BU196" s="57" t="s">
        <v>408</v>
      </c>
      <c r="BV196" s="57" t="s">
        <v>408</v>
      </c>
      <c r="BW196" s="57"/>
      <c r="BX196" s="57"/>
      <c r="BY196" s="57" t="s">
        <v>408</v>
      </c>
      <c r="BZ196" s="57" t="s">
        <v>408</v>
      </c>
      <c r="CA196" s="57"/>
      <c r="CB196" s="57"/>
      <c r="CC196" s="57"/>
      <c r="CD196" s="38"/>
      <c r="CE196" s="57" t="s">
        <v>397</v>
      </c>
      <c r="CF196" s="57" t="s">
        <v>397</v>
      </c>
      <c r="CG196" s="57"/>
      <c r="CH196" s="57"/>
      <c r="CI196" s="57"/>
      <c r="CJ196" s="57" t="s">
        <v>397</v>
      </c>
      <c r="CK196" s="57" t="s">
        <v>397</v>
      </c>
      <c r="CL196" s="57"/>
      <c r="CM196" s="57"/>
      <c r="CN196" s="57" t="s">
        <v>397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37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5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 t="str">
        <f t="shared" si="761"/>
        <v/>
      </c>
      <c r="AGP196" s="36" t="str">
        <f t="shared" si="748"/>
        <v/>
      </c>
      <c r="AGQ196" s="39" t="str">
        <f t="shared" si="762"/>
        <v/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37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 t="str">
        <f t="shared" si="762"/>
        <v/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397</v>
      </c>
      <c r="AW198" s="57"/>
      <c r="AX198" s="57"/>
      <c r="AY198" s="57"/>
      <c r="AZ198" s="57" t="s">
        <v>397</v>
      </c>
      <c r="BA198" s="57"/>
      <c r="BB198" s="57"/>
      <c r="BC198" s="57" t="s">
        <v>397</v>
      </c>
      <c r="BD198" s="57"/>
      <c r="BE198" s="57" t="s">
        <v>397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397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397</v>
      </c>
      <c r="CF198" s="57"/>
      <c r="CG198" s="57"/>
      <c r="CH198" s="57"/>
      <c r="CI198" s="57"/>
      <c r="CJ198" s="57"/>
      <c r="CK198" s="57" t="s">
        <v>397</v>
      </c>
      <c r="CL198" s="57"/>
      <c r="CM198" s="57"/>
      <c r="CN198" s="57" t="s">
        <v>397</v>
      </c>
      <c r="CO198" s="57"/>
      <c r="CP198" s="57"/>
      <c r="CQ198" s="57" t="s">
        <v>397</v>
      </c>
      <c r="CR198" s="57"/>
      <c r="CS198" s="57"/>
      <c r="CT198" s="57"/>
      <c r="CU198" s="57"/>
      <c r="CV198" s="38"/>
      <c r="CW198" s="38"/>
      <c r="CX198" s="38"/>
      <c r="CY198" s="37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4</v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 t="str">
        <f t="shared" si="761"/>
        <v/>
      </c>
      <c r="AGP198" s="36" t="str">
        <f t="shared" si="748"/>
        <v/>
      </c>
      <c r="AGQ198" s="39">
        <f t="shared" si="762"/>
        <v>1</v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397</v>
      </c>
      <c r="AG199" s="57" t="s">
        <v>397</v>
      </c>
      <c r="AH199" s="57" t="s">
        <v>397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408</v>
      </c>
      <c r="AV199" s="57" t="s">
        <v>408</v>
      </c>
      <c r="AW199" s="57" t="s">
        <v>408</v>
      </c>
      <c r="AX199" s="57"/>
      <c r="AY199" s="57"/>
      <c r="AZ199" s="57" t="s">
        <v>408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397</v>
      </c>
      <c r="CG199" s="57"/>
      <c r="CH199" s="57"/>
      <c r="CI199" s="57"/>
      <c r="CJ199" s="57" t="s">
        <v>397</v>
      </c>
      <c r="CK199" s="57" t="s">
        <v>397</v>
      </c>
      <c r="CL199" s="57"/>
      <c r="CM199" s="57"/>
      <c r="CN199" s="57"/>
      <c r="CO199" s="57"/>
      <c r="CP199" s="57"/>
      <c r="CQ199" s="57" t="s">
        <v>397</v>
      </c>
      <c r="CR199" s="57"/>
      <c r="CS199" s="57"/>
      <c r="CT199" s="57"/>
      <c r="CU199" s="57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4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1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397</v>
      </c>
      <c r="BP200" s="57" t="s">
        <v>397</v>
      </c>
      <c r="BQ200" s="57"/>
      <c r="BR200" s="57"/>
      <c r="BS200" s="57" t="s">
        <v>397</v>
      </c>
      <c r="BT200" s="57"/>
      <c r="BU200" s="57"/>
      <c r="BV200" s="57"/>
      <c r="BW200" s="57"/>
      <c r="BX200" s="57"/>
      <c r="BY200" s="57" t="s">
        <v>397</v>
      </c>
      <c r="BZ200" s="57" t="s">
        <v>397</v>
      </c>
      <c r="CA200" s="57"/>
      <c r="CB200" s="57"/>
      <c r="CC200" s="57"/>
      <c r="CD200" s="38"/>
      <c r="CE200" s="57" t="s">
        <v>398</v>
      </c>
      <c r="CF200" s="57" t="s">
        <v>398</v>
      </c>
      <c r="CG200" s="57"/>
      <c r="CH200" s="57"/>
      <c r="CI200" s="57" t="s">
        <v>398</v>
      </c>
      <c r="CJ200" s="57" t="s">
        <v>398</v>
      </c>
      <c r="CK200" s="57" t="s">
        <v>398</v>
      </c>
      <c r="CL200" s="57"/>
      <c r="CM200" s="57"/>
      <c r="CN200" s="57" t="s">
        <v>398</v>
      </c>
      <c r="CO200" s="57"/>
      <c r="CP200" s="57"/>
      <c r="CQ200" s="57" t="s">
        <v>398</v>
      </c>
      <c r="CR200" s="57"/>
      <c r="CS200" s="57" t="s">
        <v>398</v>
      </c>
      <c r="CT200" s="57" t="s">
        <v>398</v>
      </c>
      <c r="CU200" s="57"/>
      <c r="CV200" s="38"/>
      <c r="CW200" s="38"/>
      <c r="CX200" s="38"/>
      <c r="CY200" s="37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>
        <f t="shared" si="758"/>
        <v>9</v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 t="str">
        <f t="shared" si="761"/>
        <v/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397</v>
      </c>
      <c r="P201" s="57"/>
      <c r="Q201" s="57" t="s">
        <v>397</v>
      </c>
      <c r="R201" s="57" t="s">
        <v>397</v>
      </c>
      <c r="S201" s="57"/>
      <c r="T201" s="57"/>
      <c r="U201" s="57"/>
      <c r="V201" s="57"/>
      <c r="W201" s="61"/>
      <c r="X201" s="57"/>
      <c r="Y201" s="57"/>
      <c r="Z201" s="57"/>
      <c r="AA201" s="57" t="s">
        <v>397</v>
      </c>
      <c r="AB201" s="57" t="s">
        <v>397</v>
      </c>
      <c r="AC201" s="57"/>
      <c r="AD201" s="57"/>
      <c r="AE201" s="57"/>
      <c r="AF201" s="57" t="s">
        <v>397</v>
      </c>
      <c r="AG201" s="57" t="s">
        <v>397</v>
      </c>
      <c r="AH201" s="57" t="s">
        <v>397</v>
      </c>
      <c r="AI201" s="57"/>
      <c r="AJ201" s="57"/>
      <c r="AK201" s="57" t="s">
        <v>397</v>
      </c>
      <c r="AL201" s="57" t="s">
        <v>397</v>
      </c>
      <c r="AM201" s="57" t="s">
        <v>397</v>
      </c>
      <c r="AN201" s="57" t="s">
        <v>397</v>
      </c>
      <c r="AO201" s="38"/>
      <c r="AP201" s="38"/>
      <c r="AQ201" s="61"/>
      <c r="AR201" s="57" t="s">
        <v>397</v>
      </c>
      <c r="AS201" s="57"/>
      <c r="AT201" s="57"/>
      <c r="AU201" s="57" t="s">
        <v>397</v>
      </c>
      <c r="AV201" s="57" t="s">
        <v>397</v>
      </c>
      <c r="AW201" s="57" t="s">
        <v>397</v>
      </c>
      <c r="AX201" s="57"/>
      <c r="AY201" s="57" t="s">
        <v>397</v>
      </c>
      <c r="AZ201" s="57" t="s">
        <v>397</v>
      </c>
      <c r="BA201" s="57"/>
      <c r="BB201" s="57"/>
      <c r="BC201" s="57" t="s">
        <v>397</v>
      </c>
      <c r="BD201" s="57"/>
      <c r="BE201" s="57" t="s">
        <v>397</v>
      </c>
      <c r="BF201" s="57" t="s">
        <v>397</v>
      </c>
      <c r="BG201" s="57"/>
      <c r="BH201" s="38"/>
      <c r="BI201" s="38"/>
      <c r="BJ201" s="38"/>
      <c r="BK201" s="61"/>
      <c r="BL201" s="57" t="s">
        <v>397</v>
      </c>
      <c r="BM201" s="57"/>
      <c r="BN201" s="57"/>
      <c r="BO201" s="57" t="s">
        <v>397</v>
      </c>
      <c r="BP201" s="57" t="s">
        <v>397</v>
      </c>
      <c r="BQ201" s="57"/>
      <c r="BR201" s="57"/>
      <c r="BS201" s="57"/>
      <c r="BT201" s="57" t="s">
        <v>397</v>
      </c>
      <c r="BU201" s="57" t="s">
        <v>397</v>
      </c>
      <c r="BV201" s="57" t="s">
        <v>397</v>
      </c>
      <c r="BW201" s="57"/>
      <c r="BX201" s="57"/>
      <c r="BY201" s="57" t="s">
        <v>397</v>
      </c>
      <c r="BZ201" s="57" t="s">
        <v>397</v>
      </c>
      <c r="CA201" s="57"/>
      <c r="CB201" s="57"/>
      <c r="CC201" s="57"/>
      <c r="CD201" s="38"/>
      <c r="CE201" s="57" t="s">
        <v>397</v>
      </c>
      <c r="CF201" s="57" t="s">
        <v>397</v>
      </c>
      <c r="CG201" s="57"/>
      <c r="CH201" s="57"/>
      <c r="CI201" s="57"/>
      <c r="CJ201" s="57" t="s">
        <v>397</v>
      </c>
      <c r="CK201" s="57" t="s">
        <v>397</v>
      </c>
      <c r="CL201" s="57"/>
      <c r="CM201" s="57"/>
      <c r="CN201" s="57" t="s">
        <v>397</v>
      </c>
      <c r="CO201" s="57"/>
      <c r="CP201" s="57"/>
      <c r="CQ201" s="57" t="s">
        <v>397</v>
      </c>
      <c r="CR201" s="57"/>
      <c r="CS201" s="57"/>
      <c r="CT201" s="57"/>
      <c r="CU201" s="57"/>
      <c r="CV201" s="38"/>
      <c r="CW201" s="38"/>
      <c r="CX201" s="38"/>
      <c r="CY201" s="37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6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</v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397</v>
      </c>
      <c r="AN202" s="57" t="s">
        <v>397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397</v>
      </c>
      <c r="BA202" s="57"/>
      <c r="BB202" s="57"/>
      <c r="BC202" s="57" t="s">
        <v>397</v>
      </c>
      <c r="BD202" s="57"/>
      <c r="BE202" s="57" t="s">
        <v>397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397</v>
      </c>
      <c r="CF202" s="57"/>
      <c r="CG202" s="57"/>
      <c r="CH202" s="57"/>
      <c r="CI202" s="57"/>
      <c r="CJ202" s="57"/>
      <c r="CK202" s="57" t="s">
        <v>397</v>
      </c>
      <c r="CL202" s="57"/>
      <c r="CM202" s="57"/>
      <c r="CN202" s="57" t="s">
        <v>397</v>
      </c>
      <c r="CO202" s="57"/>
      <c r="CP202" s="57"/>
      <c r="CQ202" s="57" t="s">
        <v>397</v>
      </c>
      <c r="CR202" s="57"/>
      <c r="CS202" s="57"/>
      <c r="CT202" s="57"/>
      <c r="CU202" s="57"/>
      <c r="CV202" s="38"/>
      <c r="CW202" s="38"/>
      <c r="CX202" s="38"/>
      <c r="CY202" s="37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4</v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 t="str">
        <f t="shared" si="761"/>
        <v/>
      </c>
      <c r="AGP202" s="36" t="str">
        <f t="shared" si="748"/>
        <v/>
      </c>
      <c r="AGQ202" s="39">
        <f t="shared" si="762"/>
        <v>1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397</v>
      </c>
      <c r="AG203" s="57" t="s">
        <v>397</v>
      </c>
      <c r="AH203" s="57" t="s">
        <v>397</v>
      </c>
      <c r="AI203" s="57"/>
      <c r="AJ203" s="57"/>
      <c r="AK203" s="57"/>
      <c r="AL203" s="57"/>
      <c r="AM203" s="57" t="s">
        <v>397</v>
      </c>
      <c r="AN203" s="57" t="s">
        <v>397</v>
      </c>
      <c r="AO203" s="38"/>
      <c r="AP203" s="38"/>
      <c r="AQ203" s="61"/>
      <c r="AR203" s="57"/>
      <c r="AS203" s="57"/>
      <c r="AT203" s="57"/>
      <c r="AU203" s="57" t="s">
        <v>408</v>
      </c>
      <c r="AV203" s="57" t="s">
        <v>408</v>
      </c>
      <c r="AW203" s="57" t="s">
        <v>408</v>
      </c>
      <c r="AX203" s="57"/>
      <c r="AY203" s="57" t="s">
        <v>408</v>
      </c>
      <c r="AZ203" s="57" t="s">
        <v>408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397</v>
      </c>
      <c r="BP203" s="57" t="s">
        <v>397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397</v>
      </c>
      <c r="CG203" s="57"/>
      <c r="CH203" s="57"/>
      <c r="CI203" s="57"/>
      <c r="CJ203" s="57" t="s">
        <v>397</v>
      </c>
      <c r="CK203" s="57" t="s">
        <v>397</v>
      </c>
      <c r="CL203" s="57"/>
      <c r="CM203" s="57"/>
      <c r="CN203" s="57"/>
      <c r="CO203" s="57"/>
      <c r="CP203" s="57"/>
      <c r="CQ203" s="57" t="s">
        <v>397</v>
      </c>
      <c r="CR203" s="57"/>
      <c r="CS203" s="57"/>
      <c r="CT203" s="57"/>
      <c r="CU203" s="57"/>
      <c r="CV203" s="38"/>
      <c r="CW203" s="38"/>
      <c r="CX203" s="38"/>
      <c r="CY203" s="37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4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1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398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408</v>
      </c>
      <c r="AZ204" s="57" t="s">
        <v>408</v>
      </c>
      <c r="BA204" s="57"/>
      <c r="BB204" s="57"/>
      <c r="BC204" s="57" t="s">
        <v>408</v>
      </c>
      <c r="BD204" s="57"/>
      <c r="BE204" s="57" t="s">
        <v>408</v>
      </c>
      <c r="BF204" s="57" t="s">
        <v>408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397</v>
      </c>
      <c r="BZ204" s="57" t="s">
        <v>397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397</v>
      </c>
      <c r="CR204" s="57"/>
      <c r="CS204" s="57"/>
      <c r="CT204" s="57"/>
      <c r="CU204" s="57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1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 t="str">
        <f t="shared" si="761"/>
        <v/>
      </c>
      <c r="AGP204" s="36" t="str">
        <f t="shared" si="748"/>
        <v/>
      </c>
      <c r="AGQ204" s="39">
        <f t="shared" si="762"/>
        <v>1</v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397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397</v>
      </c>
      <c r="BP205" s="57" t="s">
        <v>397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397</v>
      </c>
      <c r="P206" s="57"/>
      <c r="Q206" s="57" t="s">
        <v>397</v>
      </c>
      <c r="R206" s="57" t="s">
        <v>397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397</v>
      </c>
      <c r="AG206" s="57" t="s">
        <v>397</v>
      </c>
      <c r="AH206" s="57" t="s">
        <v>397</v>
      </c>
      <c r="AI206" s="57"/>
      <c r="AJ206" s="57"/>
      <c r="AK206" s="57" t="s">
        <v>397</v>
      </c>
      <c r="AL206" s="57" t="s">
        <v>397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397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397</v>
      </c>
      <c r="BV206" s="57" t="s">
        <v>397</v>
      </c>
      <c r="BW206" s="57"/>
      <c r="BX206" s="57"/>
      <c r="BY206" s="57" t="s">
        <v>397</v>
      </c>
      <c r="BZ206" s="57" t="s">
        <v>397</v>
      </c>
      <c r="CA206" s="57"/>
      <c r="CB206" s="57"/>
      <c r="CC206" s="57"/>
      <c r="CD206" s="38"/>
      <c r="CE206" s="57" t="s">
        <v>397</v>
      </c>
      <c r="CF206" s="57" t="s">
        <v>397</v>
      </c>
      <c r="CG206" s="57"/>
      <c r="CH206" s="57"/>
      <c r="CI206" s="57"/>
      <c r="CJ206" s="57" t="s">
        <v>397</v>
      </c>
      <c r="CK206" s="57" t="s">
        <v>397</v>
      </c>
      <c r="CL206" s="57"/>
      <c r="CM206" s="57"/>
      <c r="CN206" s="57" t="s">
        <v>397</v>
      </c>
      <c r="CO206" s="57"/>
      <c r="CP206" s="57"/>
      <c r="CQ206" s="57" t="s">
        <v>397</v>
      </c>
      <c r="CR206" s="57"/>
      <c r="CS206" s="57"/>
      <c r="CT206" s="57"/>
      <c r="CU206" s="57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6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 t="str">
        <f t="shared" si="748"/>
        <v/>
      </c>
      <c r="AGQ206" s="39">
        <f t="shared" si="762"/>
        <v>1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397</v>
      </c>
      <c r="P207" s="57"/>
      <c r="Q207" s="57" t="s">
        <v>397</v>
      </c>
      <c r="R207" s="57" t="s">
        <v>397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397</v>
      </c>
      <c r="AG207" s="57" t="s">
        <v>397</v>
      </c>
      <c r="AH207" s="57" t="s">
        <v>397</v>
      </c>
      <c r="AI207" s="57"/>
      <c r="AJ207" s="57"/>
      <c r="AK207" s="57" t="s">
        <v>397</v>
      </c>
      <c r="AL207" s="57" t="s">
        <v>397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397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397</v>
      </c>
      <c r="BV207" s="57" t="s">
        <v>397</v>
      </c>
      <c r="BW207" s="57"/>
      <c r="BX207" s="57"/>
      <c r="BY207" s="57" t="s">
        <v>397</v>
      </c>
      <c r="BZ207" s="57" t="s">
        <v>397</v>
      </c>
      <c r="CA207" s="57"/>
      <c r="CB207" s="57"/>
      <c r="CC207" s="57"/>
      <c r="CD207" s="38"/>
      <c r="CE207" s="57" t="s">
        <v>397</v>
      </c>
      <c r="CF207" s="57" t="s">
        <v>397</v>
      </c>
      <c r="CG207" s="57"/>
      <c r="CH207" s="57"/>
      <c r="CI207" s="57"/>
      <c r="CJ207" s="57" t="s">
        <v>397</v>
      </c>
      <c r="CK207" s="57" t="s">
        <v>397</v>
      </c>
      <c r="CL207" s="57"/>
      <c r="CM207" s="57"/>
      <c r="CN207" s="57" t="s">
        <v>397</v>
      </c>
      <c r="CO207" s="57"/>
      <c r="CP207" s="57"/>
      <c r="CQ207" s="57" t="s">
        <v>397</v>
      </c>
      <c r="CR207" s="57"/>
      <c r="CS207" s="57"/>
      <c r="CT207" s="57"/>
      <c r="CU207" s="57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6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 t="str">
        <f t="shared" si="748"/>
        <v/>
      </c>
      <c r="AGQ207" s="39">
        <f t="shared" si="762"/>
        <v>1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397</v>
      </c>
      <c r="H208" s="57" t="s">
        <v>397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37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397</v>
      </c>
      <c r="AW210" s="57"/>
      <c r="AX210" s="57"/>
      <c r="AY210" s="57"/>
      <c r="AZ210" s="57" t="s">
        <v>397</v>
      </c>
      <c r="BA210" s="57"/>
      <c r="BB210" s="57"/>
      <c r="BC210" s="57" t="s">
        <v>397</v>
      </c>
      <c r="BD210" s="57"/>
      <c r="BE210" s="57" t="s">
        <v>397</v>
      </c>
      <c r="BF210" s="57" t="s">
        <v>397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397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397</v>
      </c>
      <c r="CF210" s="57"/>
      <c r="CG210" s="57"/>
      <c r="CH210" s="57"/>
      <c r="CI210" s="57"/>
      <c r="CJ210" s="57"/>
      <c r="CK210" s="57" t="s">
        <v>397</v>
      </c>
      <c r="CL210" s="57"/>
      <c r="CM210" s="57"/>
      <c r="CN210" s="57" t="s">
        <v>397</v>
      </c>
      <c r="CO210" s="57"/>
      <c r="CP210" s="57"/>
      <c r="CQ210" s="57" t="s">
        <v>397</v>
      </c>
      <c r="CR210" s="57"/>
      <c r="CS210" s="57"/>
      <c r="CT210" s="57"/>
      <c r="CU210" s="57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4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1</v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397</v>
      </c>
      <c r="R211" s="57" t="s">
        <v>397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397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397</v>
      </c>
      <c r="AL211" s="57" t="s">
        <v>397</v>
      </c>
      <c r="AM211" s="57" t="s">
        <v>397</v>
      </c>
      <c r="AN211" s="57" t="s">
        <v>397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397</v>
      </c>
      <c r="BP211" s="57" t="s">
        <v>397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397</v>
      </c>
      <c r="BZ211" s="57" t="s">
        <v>397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397</v>
      </c>
      <c r="CR211" s="57"/>
      <c r="CS211" s="57"/>
      <c r="CT211" s="57"/>
      <c r="CU211" s="57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1</v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1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397</v>
      </c>
      <c r="BZ212" s="57" t="s">
        <v>397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37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 t="str">
        <f t="shared" si="762"/>
        <v/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397</v>
      </c>
      <c r="AW213" s="57"/>
      <c r="AX213" s="57"/>
      <c r="AY213" s="57"/>
      <c r="AZ213" s="57" t="s">
        <v>397</v>
      </c>
      <c r="BA213" s="57"/>
      <c r="BB213" s="57"/>
      <c r="BC213" s="57" t="s">
        <v>397</v>
      </c>
      <c r="BD213" s="57"/>
      <c r="BE213" s="57" t="s">
        <v>397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397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397</v>
      </c>
      <c r="CF213" s="57"/>
      <c r="CG213" s="57"/>
      <c r="CH213" s="57"/>
      <c r="CI213" s="57"/>
      <c r="CJ213" s="57"/>
      <c r="CK213" s="57" t="s">
        <v>397</v>
      </c>
      <c r="CL213" s="57"/>
      <c r="CM213" s="57"/>
      <c r="CN213" s="57" t="s">
        <v>397</v>
      </c>
      <c r="CO213" s="57"/>
      <c r="CP213" s="57"/>
      <c r="CQ213" s="57" t="s">
        <v>397</v>
      </c>
      <c r="CR213" s="57"/>
      <c r="CS213" s="57"/>
      <c r="CT213" s="57"/>
      <c r="CU213" s="57"/>
      <c r="CV213" s="38"/>
      <c r="CW213" s="38"/>
      <c r="CX213" s="38"/>
      <c r="CY213" s="37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4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</v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397</v>
      </c>
      <c r="I217" s="57" t="s">
        <v>397</v>
      </c>
      <c r="J217" s="57"/>
      <c r="K217" s="57" t="s">
        <v>397</v>
      </c>
      <c r="L217" s="57" t="s">
        <v>397</v>
      </c>
      <c r="M217" s="57" t="s">
        <v>397</v>
      </c>
      <c r="N217" s="57"/>
      <c r="O217" s="57"/>
      <c r="P217" s="57" t="s">
        <v>397</v>
      </c>
      <c r="Q217" s="57" t="s">
        <v>397</v>
      </c>
      <c r="R217" s="38"/>
      <c r="S217" s="38"/>
      <c r="T217" s="38"/>
      <c r="U217" s="38"/>
      <c r="V217" s="38"/>
      <c r="W217" s="57" t="s">
        <v>397</v>
      </c>
      <c r="X217" s="57" t="s">
        <v>397</v>
      </c>
      <c r="Y217" s="57"/>
      <c r="Z217" s="57"/>
      <c r="AA217" s="57" t="s">
        <v>397</v>
      </c>
      <c r="AB217" s="57" t="s">
        <v>397</v>
      </c>
      <c r="AC217" s="57" t="s">
        <v>397</v>
      </c>
      <c r="AD217" s="57"/>
      <c r="AE217" s="57" t="s">
        <v>397</v>
      </c>
      <c r="AF217" s="57" t="s">
        <v>397</v>
      </c>
      <c r="AG217" s="57" t="s">
        <v>397</v>
      </c>
      <c r="AH217" s="57"/>
      <c r="AI217" s="57"/>
      <c r="AJ217" s="57" t="s">
        <v>397</v>
      </c>
      <c r="AK217" s="57" t="s">
        <v>397</v>
      </c>
      <c r="AL217" s="57" t="s">
        <v>397</v>
      </c>
      <c r="AM217" s="38"/>
      <c r="AN217" s="38"/>
      <c r="AO217" s="38"/>
      <c r="AP217" s="38"/>
      <c r="AQ217" s="57" t="s">
        <v>397</v>
      </c>
      <c r="AR217" s="57" t="s">
        <v>397</v>
      </c>
      <c r="AS217" s="57" t="s">
        <v>397</v>
      </c>
      <c r="AT217" s="57"/>
      <c r="AU217" s="57"/>
      <c r="AV217" s="57"/>
      <c r="AW217" s="57" t="s">
        <v>397</v>
      </c>
      <c r="AX217" s="57" t="s">
        <v>397</v>
      </c>
      <c r="AY217" s="57"/>
      <c r="AZ217" s="57" t="s">
        <v>397</v>
      </c>
      <c r="BA217" s="57" t="s">
        <v>397</v>
      </c>
      <c r="BB217" s="57" t="s">
        <v>397</v>
      </c>
      <c r="BC217" s="57"/>
      <c r="BD217" s="57"/>
      <c r="BE217" s="57" t="s">
        <v>397</v>
      </c>
      <c r="BF217" s="57" t="s">
        <v>397</v>
      </c>
      <c r="BG217" s="38"/>
      <c r="BH217" s="38"/>
      <c r="BI217" s="38"/>
      <c r="BJ217" s="38"/>
      <c r="BK217" s="57" t="s">
        <v>397</v>
      </c>
      <c r="BL217" s="57" t="s">
        <v>397</v>
      </c>
      <c r="BM217" s="57"/>
      <c r="BN217" s="57"/>
      <c r="BO217" s="57"/>
      <c r="BP217" s="57" t="s">
        <v>397</v>
      </c>
      <c r="BQ217" s="57" t="s">
        <v>397</v>
      </c>
      <c r="BR217" s="57"/>
      <c r="BS217" s="57" t="s">
        <v>397</v>
      </c>
      <c r="BT217" s="57" t="s">
        <v>397</v>
      </c>
      <c r="BU217" s="57" t="s">
        <v>397</v>
      </c>
      <c r="BV217" s="57"/>
      <c r="BW217" s="57"/>
      <c r="BX217" s="57" t="s">
        <v>397</v>
      </c>
      <c r="BY217" s="57" t="s">
        <v>397</v>
      </c>
      <c r="BZ217" s="57" t="s">
        <v>397</v>
      </c>
      <c r="CA217" s="38"/>
      <c r="CB217" s="38"/>
      <c r="CC217" s="38"/>
      <c r="CD217" s="38"/>
      <c r="CE217" s="57" t="s">
        <v>397</v>
      </c>
      <c r="CF217" s="57" t="s">
        <v>397</v>
      </c>
      <c r="CG217" s="57"/>
      <c r="CH217" s="57"/>
      <c r="CI217" s="57"/>
      <c r="CJ217" s="57" t="s">
        <v>397</v>
      </c>
      <c r="CK217" s="57" t="s">
        <v>397</v>
      </c>
      <c r="CL217" s="57"/>
      <c r="CM217" s="57" t="s">
        <v>397</v>
      </c>
      <c r="CN217" s="57" t="s">
        <v>397</v>
      </c>
      <c r="CO217" s="57"/>
      <c r="CP217" s="57"/>
      <c r="CQ217" s="57"/>
      <c r="CR217" s="57" t="s">
        <v>397</v>
      </c>
      <c r="CS217" s="57" t="s">
        <v>397</v>
      </c>
      <c r="CT217" s="57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8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2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397</v>
      </c>
      <c r="I218" s="57" t="s">
        <v>397</v>
      </c>
      <c r="J218" s="57"/>
      <c r="K218" s="57"/>
      <c r="L218" s="57"/>
      <c r="M218" s="57" t="s">
        <v>397</v>
      </c>
      <c r="N218" s="57"/>
      <c r="O218" s="57"/>
      <c r="P218" s="57" t="s">
        <v>397</v>
      </c>
      <c r="Q218" s="57" t="s">
        <v>397</v>
      </c>
      <c r="R218" s="38"/>
      <c r="S218" s="38"/>
      <c r="T218" s="38"/>
      <c r="U218" s="38"/>
      <c r="V218" s="38"/>
      <c r="W218" s="57" t="s">
        <v>397</v>
      </c>
      <c r="X218" s="57"/>
      <c r="Y218" s="57"/>
      <c r="Z218" s="57"/>
      <c r="AA218" s="57" t="s">
        <v>397</v>
      </c>
      <c r="AB218" s="57" t="s">
        <v>397</v>
      </c>
      <c r="AC218" s="57" t="s">
        <v>397</v>
      </c>
      <c r="AD218" s="57"/>
      <c r="AE218" s="57"/>
      <c r="AF218" s="57"/>
      <c r="AG218" s="57"/>
      <c r="AH218" s="57"/>
      <c r="AI218" s="57"/>
      <c r="AJ218" s="57" t="s">
        <v>397</v>
      </c>
      <c r="AK218" s="57" t="s">
        <v>397</v>
      </c>
      <c r="AL218" s="57" t="s">
        <v>397</v>
      </c>
      <c r="AM218" s="38"/>
      <c r="AN218" s="38"/>
      <c r="AO218" s="38"/>
      <c r="AP218" s="38"/>
      <c r="AQ218" s="57" t="s">
        <v>397</v>
      </c>
      <c r="AR218" s="57" t="s">
        <v>397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397</v>
      </c>
      <c r="BF218" s="57" t="s">
        <v>397</v>
      </c>
      <c r="BG218" s="38"/>
      <c r="BH218" s="38"/>
      <c r="BI218" s="38"/>
      <c r="BJ218" s="38"/>
      <c r="BK218" s="57" t="s">
        <v>397</v>
      </c>
      <c r="BL218" s="57" t="s">
        <v>397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397</v>
      </c>
      <c r="BV218" s="57"/>
      <c r="BW218" s="57"/>
      <c r="BX218" s="57" t="s">
        <v>397</v>
      </c>
      <c r="BY218" s="57"/>
      <c r="BZ218" s="57" t="s">
        <v>397</v>
      </c>
      <c r="CA218" s="38"/>
      <c r="CB218" s="38"/>
      <c r="CC218" s="38"/>
      <c r="CD218" s="38"/>
      <c r="CE218" s="57" t="s">
        <v>397</v>
      </c>
      <c r="CF218" s="57"/>
      <c r="CG218" s="57"/>
      <c r="CH218" s="57"/>
      <c r="CI218" s="57"/>
      <c r="CJ218" s="57"/>
      <c r="CK218" s="57" t="s">
        <v>397</v>
      </c>
      <c r="CL218" s="57"/>
      <c r="CM218" s="57"/>
      <c r="CN218" s="57"/>
      <c r="CO218" s="57"/>
      <c r="CP218" s="57"/>
      <c r="CQ218" s="57"/>
      <c r="CR218" s="57" t="s">
        <v>397</v>
      </c>
      <c r="CS218" s="57" t="s">
        <v>397</v>
      </c>
      <c r="CT218" s="57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4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2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397</v>
      </c>
      <c r="L219" s="57" t="s">
        <v>397</v>
      </c>
      <c r="M219" s="57" t="s">
        <v>397</v>
      </c>
      <c r="N219" s="57"/>
      <c r="O219" s="57"/>
      <c r="P219" s="57" t="s">
        <v>397</v>
      </c>
      <c r="Q219" s="57" t="s">
        <v>397</v>
      </c>
      <c r="R219" s="38"/>
      <c r="S219" s="38"/>
      <c r="T219" s="38"/>
      <c r="U219" s="38"/>
      <c r="V219" s="38"/>
      <c r="W219" s="57" t="s">
        <v>397</v>
      </c>
      <c r="X219" s="57" t="s">
        <v>397</v>
      </c>
      <c r="Y219" s="57"/>
      <c r="Z219" s="57"/>
      <c r="AA219" s="57" t="s">
        <v>397</v>
      </c>
      <c r="AB219" s="57" t="s">
        <v>397</v>
      </c>
      <c r="AC219" s="57" t="s">
        <v>397</v>
      </c>
      <c r="AD219" s="57"/>
      <c r="AE219" s="57"/>
      <c r="AF219" s="57"/>
      <c r="AG219" s="57"/>
      <c r="AH219" s="57"/>
      <c r="AI219" s="57"/>
      <c r="AJ219" s="57" t="s">
        <v>397</v>
      </c>
      <c r="AK219" s="57" t="s">
        <v>397</v>
      </c>
      <c r="AL219" s="57" t="s">
        <v>397</v>
      </c>
      <c r="AM219" s="38"/>
      <c r="AN219" s="38"/>
      <c r="AO219" s="38"/>
      <c r="AP219" s="38"/>
      <c r="AQ219" s="57" t="s">
        <v>397</v>
      </c>
      <c r="AR219" s="57" t="s">
        <v>397</v>
      </c>
      <c r="AS219" s="57" t="s">
        <v>397</v>
      </c>
      <c r="AT219" s="57"/>
      <c r="AU219" s="57"/>
      <c r="AV219" s="57"/>
      <c r="AW219" s="57" t="s">
        <v>397</v>
      </c>
      <c r="AX219" s="57" t="s">
        <v>397</v>
      </c>
      <c r="AY219" s="57"/>
      <c r="AZ219" s="57" t="s">
        <v>397</v>
      </c>
      <c r="BA219" s="57"/>
      <c r="BB219" s="57"/>
      <c r="BC219" s="57"/>
      <c r="BD219" s="57"/>
      <c r="BE219" s="57" t="s">
        <v>397</v>
      </c>
      <c r="BF219" s="57"/>
      <c r="BG219" s="38"/>
      <c r="BH219" s="38"/>
      <c r="BI219" s="38"/>
      <c r="BJ219" s="38"/>
      <c r="BK219" s="57" t="s">
        <v>397</v>
      </c>
      <c r="BL219" s="57" t="s">
        <v>397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397</v>
      </c>
      <c r="BY219" s="57" t="s">
        <v>397</v>
      </c>
      <c r="BZ219" s="57" t="s">
        <v>397</v>
      </c>
      <c r="CA219" s="38"/>
      <c r="CB219" s="38"/>
      <c r="CC219" s="38"/>
      <c r="CD219" s="38"/>
      <c r="CE219" s="57" t="s">
        <v>397</v>
      </c>
      <c r="CF219" s="57" t="s">
        <v>397</v>
      </c>
      <c r="CG219" s="57"/>
      <c r="CH219" s="57"/>
      <c r="CI219" s="57"/>
      <c r="CJ219" s="57" t="s">
        <v>397</v>
      </c>
      <c r="CK219" s="57" t="s">
        <v>397</v>
      </c>
      <c r="CL219" s="57"/>
      <c r="CM219" s="57"/>
      <c r="CN219" s="57" t="s">
        <v>397</v>
      </c>
      <c r="CO219" s="57"/>
      <c r="CP219" s="57"/>
      <c r="CQ219" s="57"/>
      <c r="CR219" s="57" t="s">
        <v>397</v>
      </c>
      <c r="CS219" s="57" t="s">
        <v>397</v>
      </c>
      <c r="CT219" s="57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7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2</v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397</v>
      </c>
      <c r="I220" s="57" t="s">
        <v>397</v>
      </c>
      <c r="J220" s="57"/>
      <c r="K220" s="57" t="s">
        <v>397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397</v>
      </c>
      <c r="X220" s="57" t="s">
        <v>397</v>
      </c>
      <c r="Y220" s="57"/>
      <c r="Z220" s="57"/>
      <c r="AA220" s="57" t="s">
        <v>397</v>
      </c>
      <c r="AB220" s="57" t="s">
        <v>397</v>
      </c>
      <c r="AC220" s="57" t="s">
        <v>397</v>
      </c>
      <c r="AD220" s="57"/>
      <c r="AE220" s="57" t="s">
        <v>397</v>
      </c>
      <c r="AF220" s="57" t="s">
        <v>397</v>
      </c>
      <c r="AG220" s="57" t="s">
        <v>397</v>
      </c>
      <c r="AH220" s="57"/>
      <c r="AI220" s="57"/>
      <c r="AJ220" s="57" t="s">
        <v>397</v>
      </c>
      <c r="AK220" s="57" t="s">
        <v>397</v>
      </c>
      <c r="AL220" s="57" t="s">
        <v>397</v>
      </c>
      <c r="AM220" s="38"/>
      <c r="AN220" s="38"/>
      <c r="AO220" s="38"/>
      <c r="AP220" s="38"/>
      <c r="AQ220" s="57" t="s">
        <v>397</v>
      </c>
      <c r="AR220" s="57" t="s">
        <v>397</v>
      </c>
      <c r="AS220" s="57" t="s">
        <v>397</v>
      </c>
      <c r="AT220" s="57"/>
      <c r="AU220" s="57"/>
      <c r="AV220" s="57"/>
      <c r="AW220" s="57" t="s">
        <v>397</v>
      </c>
      <c r="AX220" s="57" t="s">
        <v>397</v>
      </c>
      <c r="AY220" s="57"/>
      <c r="AZ220" s="57" t="s">
        <v>397</v>
      </c>
      <c r="BA220" s="57" t="s">
        <v>397</v>
      </c>
      <c r="BB220" s="57" t="s">
        <v>397</v>
      </c>
      <c r="BC220" s="57"/>
      <c r="BD220" s="57"/>
      <c r="BE220" s="57" t="s">
        <v>397</v>
      </c>
      <c r="BF220" s="57" t="s">
        <v>397</v>
      </c>
      <c r="BG220" s="38"/>
      <c r="BH220" s="38"/>
      <c r="BI220" s="38"/>
      <c r="BJ220" s="38"/>
      <c r="BK220" s="57" t="s">
        <v>397</v>
      </c>
      <c r="BL220" s="57" t="s">
        <v>397</v>
      </c>
      <c r="BM220" s="57"/>
      <c r="BN220" s="57"/>
      <c r="BO220" s="57"/>
      <c r="BP220" s="57" t="s">
        <v>397</v>
      </c>
      <c r="BQ220" s="57" t="s">
        <v>397</v>
      </c>
      <c r="BR220" s="57"/>
      <c r="BS220" s="57" t="s">
        <v>397</v>
      </c>
      <c r="BT220" s="57" t="s">
        <v>397</v>
      </c>
      <c r="BU220" s="57" t="s">
        <v>397</v>
      </c>
      <c r="BV220" s="57"/>
      <c r="BW220" s="57"/>
      <c r="BX220" s="57" t="s">
        <v>397</v>
      </c>
      <c r="BY220" s="57" t="s">
        <v>397</v>
      </c>
      <c r="BZ220" s="57" t="s">
        <v>397</v>
      </c>
      <c r="CA220" s="38"/>
      <c r="CB220" s="38"/>
      <c r="CC220" s="38"/>
      <c r="CD220" s="38"/>
      <c r="CE220" s="57" t="s">
        <v>397</v>
      </c>
      <c r="CF220" s="57" t="s">
        <v>397</v>
      </c>
      <c r="CG220" s="57"/>
      <c r="CH220" s="57"/>
      <c r="CI220" s="57"/>
      <c r="CJ220" s="57" t="s">
        <v>397</v>
      </c>
      <c r="CK220" s="57" t="s">
        <v>397</v>
      </c>
      <c r="CL220" s="57"/>
      <c r="CM220" s="57" t="s">
        <v>397</v>
      </c>
      <c r="CN220" s="57"/>
      <c r="CO220" s="57"/>
      <c r="CP220" s="57"/>
      <c r="CQ220" s="57"/>
      <c r="CR220" s="57" t="s">
        <v>397</v>
      </c>
      <c r="CS220" s="57"/>
      <c r="CT220" s="57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6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1</v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 t="str">
        <f t="shared" si="796"/>
        <v/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397</v>
      </c>
      <c r="I222" s="57" t="s">
        <v>397</v>
      </c>
      <c r="J222" s="57"/>
      <c r="K222" s="57" t="s">
        <v>397</v>
      </c>
      <c r="L222" s="57" t="s">
        <v>397</v>
      </c>
      <c r="M222" s="57" t="s">
        <v>397</v>
      </c>
      <c r="N222" s="57"/>
      <c r="O222" s="57"/>
      <c r="P222" s="57" t="s">
        <v>397</v>
      </c>
      <c r="Q222" s="57" t="s">
        <v>397</v>
      </c>
      <c r="R222" s="38"/>
      <c r="S222" s="38"/>
      <c r="T222" s="38"/>
      <c r="U222" s="38"/>
      <c r="V222" s="38"/>
      <c r="W222" s="57" t="s">
        <v>397</v>
      </c>
      <c r="X222" s="57" t="s">
        <v>397</v>
      </c>
      <c r="Y222" s="57"/>
      <c r="Z222" s="57"/>
      <c r="AA222" s="57" t="s">
        <v>397</v>
      </c>
      <c r="AB222" s="57" t="s">
        <v>397</v>
      </c>
      <c r="AC222" s="57" t="s">
        <v>397</v>
      </c>
      <c r="AD222" s="57"/>
      <c r="AE222" s="57" t="s">
        <v>397</v>
      </c>
      <c r="AF222" s="57" t="s">
        <v>397</v>
      </c>
      <c r="AG222" s="57" t="s">
        <v>397</v>
      </c>
      <c r="AH222" s="57"/>
      <c r="AI222" s="57"/>
      <c r="AJ222" s="57" t="s">
        <v>397</v>
      </c>
      <c r="AK222" s="57" t="s">
        <v>397</v>
      </c>
      <c r="AL222" s="57" t="s">
        <v>397</v>
      </c>
      <c r="AM222" s="38"/>
      <c r="AN222" s="38"/>
      <c r="AO222" s="38"/>
      <c r="AP222" s="38"/>
      <c r="AQ222" s="57" t="s">
        <v>397</v>
      </c>
      <c r="AR222" s="57" t="s">
        <v>397</v>
      </c>
      <c r="AS222" s="57" t="s">
        <v>397</v>
      </c>
      <c r="AT222" s="57"/>
      <c r="AU222" s="57"/>
      <c r="AV222" s="57"/>
      <c r="AW222" s="57" t="s">
        <v>397</v>
      </c>
      <c r="AX222" s="57" t="s">
        <v>397</v>
      </c>
      <c r="AY222" s="57"/>
      <c r="AZ222" s="57" t="s">
        <v>397</v>
      </c>
      <c r="BA222" s="57" t="s">
        <v>397</v>
      </c>
      <c r="BB222" s="57" t="s">
        <v>397</v>
      </c>
      <c r="BC222" s="57"/>
      <c r="BD222" s="57"/>
      <c r="BE222" s="57" t="s">
        <v>397</v>
      </c>
      <c r="BF222" s="57" t="s">
        <v>397</v>
      </c>
      <c r="BG222" s="38"/>
      <c r="BH222" s="38"/>
      <c r="BI222" s="38"/>
      <c r="BJ222" s="38"/>
      <c r="BK222" s="57" t="s">
        <v>397</v>
      </c>
      <c r="BL222" s="57" t="s">
        <v>397</v>
      </c>
      <c r="BM222" s="57"/>
      <c r="BN222" s="57"/>
      <c r="BO222" s="57"/>
      <c r="BP222" s="57" t="s">
        <v>397</v>
      </c>
      <c r="BQ222" s="57" t="s">
        <v>397</v>
      </c>
      <c r="BR222" s="57"/>
      <c r="BS222" s="57" t="s">
        <v>397</v>
      </c>
      <c r="BT222" s="57" t="s">
        <v>397</v>
      </c>
      <c r="BU222" s="57" t="s">
        <v>397</v>
      </c>
      <c r="BV222" s="57"/>
      <c r="BW222" s="57"/>
      <c r="BX222" s="57" t="s">
        <v>397</v>
      </c>
      <c r="BY222" s="57" t="s">
        <v>397</v>
      </c>
      <c r="BZ222" s="57" t="s">
        <v>397</v>
      </c>
      <c r="CA222" s="38"/>
      <c r="CB222" s="38"/>
      <c r="CC222" s="38"/>
      <c r="CD222" s="38"/>
      <c r="CE222" s="57" t="s">
        <v>397</v>
      </c>
      <c r="CF222" s="57" t="s">
        <v>397</v>
      </c>
      <c r="CG222" s="57"/>
      <c r="CH222" s="57"/>
      <c r="CI222" s="57"/>
      <c r="CJ222" s="57" t="s">
        <v>397</v>
      </c>
      <c r="CK222" s="57" t="s">
        <v>397</v>
      </c>
      <c r="CL222" s="57"/>
      <c r="CM222" s="57" t="s">
        <v>397</v>
      </c>
      <c r="CN222" s="57" t="s">
        <v>397</v>
      </c>
      <c r="CO222" s="57"/>
      <c r="CP222" s="57"/>
      <c r="CQ222" s="57"/>
      <c r="CR222" s="57" t="s">
        <v>397</v>
      </c>
      <c r="CS222" s="57" t="s">
        <v>397</v>
      </c>
      <c r="CT222" s="57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8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2</v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397</v>
      </c>
      <c r="BG223" s="38"/>
      <c r="BH223" s="38"/>
      <c r="BI223" s="38"/>
      <c r="BJ223" s="38"/>
      <c r="BK223" s="57"/>
      <c r="BL223" s="57" t="s">
        <v>397</v>
      </c>
      <c r="BM223" s="57"/>
      <c r="BN223" s="57"/>
      <c r="BO223" s="57"/>
      <c r="BP223" s="57"/>
      <c r="BQ223" s="57"/>
      <c r="BR223" s="57"/>
      <c r="BS223" s="57" t="s">
        <v>397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37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 t="str">
        <f t="shared" si="780"/>
        <v/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 t="str">
        <f t="shared" si="796"/>
        <v/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397</v>
      </c>
      <c r="N224" s="57"/>
      <c r="O224" s="57"/>
      <c r="P224" s="57" t="s">
        <v>397</v>
      </c>
      <c r="Q224" s="57" t="s">
        <v>397</v>
      </c>
      <c r="R224" s="38"/>
      <c r="S224" s="38"/>
      <c r="T224" s="38"/>
      <c r="U224" s="38"/>
      <c r="V224" s="38"/>
      <c r="W224" s="57" t="s">
        <v>397</v>
      </c>
      <c r="X224" s="57" t="s">
        <v>397</v>
      </c>
      <c r="Y224" s="57"/>
      <c r="Z224" s="57"/>
      <c r="AA224" s="57" t="s">
        <v>397</v>
      </c>
      <c r="AB224" s="57" t="s">
        <v>397</v>
      </c>
      <c r="AC224" s="57" t="s">
        <v>397</v>
      </c>
      <c r="AD224" s="57"/>
      <c r="AE224" s="57"/>
      <c r="AF224" s="57"/>
      <c r="AG224" s="57"/>
      <c r="AH224" s="57"/>
      <c r="AI224" s="57"/>
      <c r="AJ224" s="57" t="s">
        <v>397</v>
      </c>
      <c r="AK224" s="57" t="s">
        <v>397</v>
      </c>
      <c r="AL224" s="57" t="s">
        <v>397</v>
      </c>
      <c r="AM224" s="38"/>
      <c r="AN224" s="38"/>
      <c r="AO224" s="38"/>
      <c r="AP224" s="38"/>
      <c r="AQ224" s="57" t="s">
        <v>397</v>
      </c>
      <c r="AR224" s="57" t="s">
        <v>397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397</v>
      </c>
      <c r="BC224" s="57"/>
      <c r="BD224" s="57"/>
      <c r="BE224" s="57" t="s">
        <v>397</v>
      </c>
      <c r="BF224" s="57" t="s">
        <v>397</v>
      </c>
      <c r="BG224" s="38"/>
      <c r="BH224" s="38"/>
      <c r="BI224" s="38"/>
      <c r="BJ224" s="38"/>
      <c r="BK224" s="57" t="s">
        <v>397</v>
      </c>
      <c r="BL224" s="57" t="s">
        <v>397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397</v>
      </c>
      <c r="BY224" s="57" t="s">
        <v>397</v>
      </c>
      <c r="BZ224" s="57" t="s">
        <v>397</v>
      </c>
      <c r="CA224" s="38"/>
      <c r="CB224" s="38"/>
      <c r="CC224" s="38"/>
      <c r="CD224" s="38"/>
      <c r="CE224" s="57" t="s">
        <v>397</v>
      </c>
      <c r="CF224" s="57"/>
      <c r="CG224" s="57"/>
      <c r="CH224" s="57"/>
      <c r="CI224" s="57"/>
      <c r="CJ224" s="57" t="s">
        <v>397</v>
      </c>
      <c r="CK224" s="57" t="s">
        <v>397</v>
      </c>
      <c r="CL224" s="57"/>
      <c r="CM224" s="57"/>
      <c r="CN224" s="57" t="s">
        <v>397</v>
      </c>
      <c r="CO224" s="57"/>
      <c r="CP224" s="57"/>
      <c r="CQ224" s="57"/>
      <c r="CR224" s="57" t="s">
        <v>397</v>
      </c>
      <c r="CS224" s="57" t="s">
        <v>397</v>
      </c>
      <c r="CT224" s="57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6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2</v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398</v>
      </c>
      <c r="L225" s="57" t="s">
        <v>398</v>
      </c>
      <c r="M225" s="57" t="s">
        <v>398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398</v>
      </c>
      <c r="BA225" s="57" t="s">
        <v>398</v>
      </c>
      <c r="BB225" s="57" t="s">
        <v>398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397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398</v>
      </c>
      <c r="CN225" s="57" t="s">
        <v>398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>
        <f t="shared" si="792"/>
        <v>2</v>
      </c>
      <c r="AGH225" s="35" t="str">
        <f t="shared" si="780"/>
        <v/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 t="str">
        <f t="shared" si="796"/>
        <v/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397</v>
      </c>
      <c r="I226" s="57" t="s">
        <v>397</v>
      </c>
      <c r="J226" s="57"/>
      <c r="K226" s="57" t="s">
        <v>397</v>
      </c>
      <c r="L226" s="57" t="s">
        <v>397</v>
      </c>
      <c r="M226" s="57" t="s">
        <v>397</v>
      </c>
      <c r="N226" s="57"/>
      <c r="O226" s="57"/>
      <c r="P226" s="57" t="s">
        <v>397</v>
      </c>
      <c r="Q226" s="57" t="s">
        <v>397</v>
      </c>
      <c r="R226" s="38"/>
      <c r="S226" s="38"/>
      <c r="T226" s="38"/>
      <c r="U226" s="38"/>
      <c r="V226" s="38"/>
      <c r="W226" s="57" t="s">
        <v>397</v>
      </c>
      <c r="X226" s="57" t="s">
        <v>397</v>
      </c>
      <c r="Y226" s="57"/>
      <c r="Z226" s="57"/>
      <c r="AA226" s="57" t="s">
        <v>397</v>
      </c>
      <c r="AB226" s="57" t="s">
        <v>397</v>
      </c>
      <c r="AC226" s="57" t="s">
        <v>397</v>
      </c>
      <c r="AD226" s="57"/>
      <c r="AE226" s="57" t="s">
        <v>397</v>
      </c>
      <c r="AF226" s="57" t="s">
        <v>397</v>
      </c>
      <c r="AG226" s="57" t="s">
        <v>397</v>
      </c>
      <c r="AH226" s="57"/>
      <c r="AI226" s="57"/>
      <c r="AJ226" s="57" t="s">
        <v>397</v>
      </c>
      <c r="AK226" s="57" t="s">
        <v>397</v>
      </c>
      <c r="AL226" s="57" t="s">
        <v>397</v>
      </c>
      <c r="AM226" s="38"/>
      <c r="AN226" s="38"/>
      <c r="AO226" s="38"/>
      <c r="AP226" s="38"/>
      <c r="AQ226" s="57" t="s">
        <v>397</v>
      </c>
      <c r="AR226" s="57" t="s">
        <v>397</v>
      </c>
      <c r="AS226" s="57" t="s">
        <v>397</v>
      </c>
      <c r="AT226" s="57"/>
      <c r="AU226" s="57"/>
      <c r="AV226" s="57"/>
      <c r="AW226" s="57" t="s">
        <v>397</v>
      </c>
      <c r="AX226" s="57" t="s">
        <v>397</v>
      </c>
      <c r="AY226" s="57"/>
      <c r="AZ226" s="57" t="s">
        <v>397</v>
      </c>
      <c r="BA226" s="57" t="s">
        <v>397</v>
      </c>
      <c r="BB226" s="57" t="s">
        <v>397</v>
      </c>
      <c r="BC226" s="57"/>
      <c r="BD226" s="57"/>
      <c r="BE226" s="57" t="s">
        <v>397</v>
      </c>
      <c r="BF226" s="57" t="s">
        <v>397</v>
      </c>
      <c r="BG226" s="38"/>
      <c r="BH226" s="38"/>
      <c r="BI226" s="38"/>
      <c r="BJ226" s="38"/>
      <c r="BK226" s="57" t="s">
        <v>397</v>
      </c>
      <c r="BL226" s="57" t="s">
        <v>397</v>
      </c>
      <c r="BM226" s="57"/>
      <c r="BN226" s="57"/>
      <c r="BO226" s="57"/>
      <c r="BP226" s="57" t="s">
        <v>397</v>
      </c>
      <c r="BQ226" s="57" t="s">
        <v>397</v>
      </c>
      <c r="BR226" s="57"/>
      <c r="BS226" s="57" t="s">
        <v>397</v>
      </c>
      <c r="BT226" s="57" t="s">
        <v>397</v>
      </c>
      <c r="BU226" s="57" t="s">
        <v>397</v>
      </c>
      <c r="BV226" s="57"/>
      <c r="BW226" s="57"/>
      <c r="BX226" s="57" t="s">
        <v>397</v>
      </c>
      <c r="BY226" s="57" t="s">
        <v>397</v>
      </c>
      <c r="BZ226" s="57" t="s">
        <v>397</v>
      </c>
      <c r="CA226" s="38"/>
      <c r="CB226" s="38"/>
      <c r="CC226" s="38"/>
      <c r="CD226" s="38"/>
      <c r="CE226" s="57" t="s">
        <v>397</v>
      </c>
      <c r="CF226" s="57" t="s">
        <v>397</v>
      </c>
      <c r="CG226" s="57"/>
      <c r="CH226" s="57"/>
      <c r="CI226" s="57"/>
      <c r="CJ226" s="57" t="s">
        <v>397</v>
      </c>
      <c r="CK226" s="57" t="s">
        <v>397</v>
      </c>
      <c r="CL226" s="57"/>
      <c r="CM226" s="57" t="s">
        <v>397</v>
      </c>
      <c r="CN226" s="57" t="s">
        <v>397</v>
      </c>
      <c r="CO226" s="57"/>
      <c r="CP226" s="57"/>
      <c r="CQ226" s="57"/>
      <c r="CR226" s="57" t="s">
        <v>397</v>
      </c>
      <c r="CS226" s="57" t="s">
        <v>397</v>
      </c>
      <c r="CT226" s="57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8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2</v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397</v>
      </c>
      <c r="I227" s="57" t="s">
        <v>397</v>
      </c>
      <c r="J227" s="57"/>
      <c r="K227" s="57" t="s">
        <v>397</v>
      </c>
      <c r="L227" s="57" t="s">
        <v>397</v>
      </c>
      <c r="M227" s="57" t="s">
        <v>397</v>
      </c>
      <c r="N227" s="57"/>
      <c r="O227" s="57"/>
      <c r="P227" s="57" t="s">
        <v>397</v>
      </c>
      <c r="Q227" s="57" t="s">
        <v>397</v>
      </c>
      <c r="R227" s="38"/>
      <c r="S227" s="38"/>
      <c r="T227" s="38"/>
      <c r="U227" s="38"/>
      <c r="V227" s="38"/>
      <c r="W227" s="57" t="s">
        <v>397</v>
      </c>
      <c r="X227" s="57" t="s">
        <v>397</v>
      </c>
      <c r="Y227" s="57"/>
      <c r="Z227" s="57"/>
      <c r="AA227" s="57" t="s">
        <v>397</v>
      </c>
      <c r="AB227" s="57" t="s">
        <v>397</v>
      </c>
      <c r="AC227" s="57" t="s">
        <v>397</v>
      </c>
      <c r="AD227" s="57"/>
      <c r="AE227" s="57" t="s">
        <v>397</v>
      </c>
      <c r="AF227" s="57" t="s">
        <v>397</v>
      </c>
      <c r="AG227" s="57" t="s">
        <v>397</v>
      </c>
      <c r="AH227" s="57"/>
      <c r="AI227" s="57"/>
      <c r="AJ227" s="57" t="s">
        <v>397</v>
      </c>
      <c r="AK227" s="57" t="s">
        <v>397</v>
      </c>
      <c r="AL227" s="57" t="s">
        <v>397</v>
      </c>
      <c r="AM227" s="38"/>
      <c r="AN227" s="38"/>
      <c r="AO227" s="38"/>
      <c r="AP227" s="38"/>
      <c r="AQ227" s="57" t="s">
        <v>397</v>
      </c>
      <c r="AR227" s="57" t="s">
        <v>397</v>
      </c>
      <c r="AS227" s="57" t="s">
        <v>397</v>
      </c>
      <c r="AT227" s="57"/>
      <c r="AU227" s="57"/>
      <c r="AV227" s="57"/>
      <c r="AW227" s="57" t="s">
        <v>397</v>
      </c>
      <c r="AX227" s="57" t="s">
        <v>397</v>
      </c>
      <c r="AY227" s="57"/>
      <c r="AZ227" s="57" t="s">
        <v>397</v>
      </c>
      <c r="BA227" s="57" t="s">
        <v>397</v>
      </c>
      <c r="BB227" s="57" t="s">
        <v>397</v>
      </c>
      <c r="BC227" s="57"/>
      <c r="BD227" s="57"/>
      <c r="BE227" s="57" t="s">
        <v>397</v>
      </c>
      <c r="BF227" s="57" t="s">
        <v>397</v>
      </c>
      <c r="BG227" s="38"/>
      <c r="BH227" s="38"/>
      <c r="BI227" s="38"/>
      <c r="BJ227" s="38"/>
      <c r="BK227" s="57" t="s">
        <v>397</v>
      </c>
      <c r="BL227" s="57" t="s">
        <v>397</v>
      </c>
      <c r="BM227" s="57"/>
      <c r="BN227" s="57"/>
      <c r="BO227" s="57"/>
      <c r="BP227" s="57" t="s">
        <v>397</v>
      </c>
      <c r="BQ227" s="57" t="s">
        <v>397</v>
      </c>
      <c r="BR227" s="57"/>
      <c r="BS227" s="57" t="s">
        <v>397</v>
      </c>
      <c r="BT227" s="57" t="s">
        <v>397</v>
      </c>
      <c r="BU227" s="57" t="s">
        <v>397</v>
      </c>
      <c r="BV227" s="57"/>
      <c r="BW227" s="57"/>
      <c r="BX227" s="57" t="s">
        <v>397</v>
      </c>
      <c r="BY227" s="57" t="s">
        <v>397</v>
      </c>
      <c r="BZ227" s="57" t="s">
        <v>397</v>
      </c>
      <c r="CA227" s="38"/>
      <c r="CB227" s="38"/>
      <c r="CC227" s="38"/>
      <c r="CD227" s="38"/>
      <c r="CE227" s="57" t="s">
        <v>397</v>
      </c>
      <c r="CF227" s="57" t="s">
        <v>397</v>
      </c>
      <c r="CG227" s="57"/>
      <c r="CH227" s="57"/>
      <c r="CI227" s="57"/>
      <c r="CJ227" s="57" t="s">
        <v>397</v>
      </c>
      <c r="CK227" s="57" t="s">
        <v>397</v>
      </c>
      <c r="CL227" s="57"/>
      <c r="CM227" s="57" t="s">
        <v>397</v>
      </c>
      <c r="CN227" s="57" t="s">
        <v>397</v>
      </c>
      <c r="CO227" s="57"/>
      <c r="CP227" s="57"/>
      <c r="CQ227" s="57"/>
      <c r="CR227" s="57" t="s">
        <v>397</v>
      </c>
      <c r="CS227" s="57" t="s">
        <v>397</v>
      </c>
      <c r="CT227" s="57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8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2</v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397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397</v>
      </c>
      <c r="AB233" s="57" t="s">
        <v>397</v>
      </c>
      <c r="AC233" s="57"/>
      <c r="AD233" s="57"/>
      <c r="AE233" s="57"/>
      <c r="AF233" s="57" t="s">
        <v>397</v>
      </c>
      <c r="AG233" s="57"/>
      <c r="AH233" s="57" t="s">
        <v>397</v>
      </c>
      <c r="AI233" s="57" t="s">
        <v>397</v>
      </c>
      <c r="AJ233" s="57"/>
      <c r="AK233" s="57"/>
      <c r="AL233" s="57" t="s">
        <v>397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397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397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7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 t="str">
        <f t="shared" ref="AGH233:AGH239" si="814">IF(COUNTIFS($C$7:$AGE$7,"="&amp;$AGK$1,$C233:$AGE233,"н")=0,"",COUNTIFS($C$7:$AGE$7,"="&amp;$AGK$1,$C233:$AGE233,"н"))</f>
        <v/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 t="str">
        <f>IF(COUNTIFS($C$6:$AGE$6,10,$C233:$AGE233,"н")=0,"",COUNTIFS($C$6:$AGE$6,10,$C233:$AGE233,"н"))</f>
        <v/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125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398</v>
      </c>
      <c r="BF234" s="57" t="s">
        <v>398</v>
      </c>
      <c r="BG234" s="38"/>
      <c r="BH234" s="38"/>
      <c r="BI234" s="38"/>
      <c r="BJ234" s="38"/>
      <c r="BK234" s="57" t="s">
        <v>397</v>
      </c>
      <c r="BL234" s="57" t="s">
        <v>397</v>
      </c>
      <c r="BM234" s="57" t="s">
        <v>397</v>
      </c>
      <c r="BN234" s="57"/>
      <c r="BO234" s="57" t="s">
        <v>397</v>
      </c>
      <c r="BP234" s="57" t="s">
        <v>397</v>
      </c>
      <c r="BQ234" s="57" t="s">
        <v>397</v>
      </c>
      <c r="BR234" s="57"/>
      <c r="BS234" s="57"/>
      <c r="BT234" s="57"/>
      <c r="BU234" s="57" t="s">
        <v>397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 t="str">
        <f t="shared" ref="AGG234:AGG239" si="826">IF(COUNTIFS($C$7:$AGE$7,"="&amp;$AGK$1,$C234:$AGE234,"у")=0,"",COUNTIFS($C$7:$AGE$7,"="&amp;$AGK$1,$C234:$AGE234,"у"))</f>
        <v/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 t="str">
        <f t="shared" si="816"/>
        <v/>
      </c>
      <c r="AGQ234" s="39" t="str">
        <f t="shared" ref="AGQ234:AGQ239" si="830">IF(COUNTIFS($C$6:$AGE$6,10,$C234:$AGE234,"н")=0,"",COUNTIFS($C$6:$AGE$6,10,$C234:$AGE234,"н"))</f>
        <v/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398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398</v>
      </c>
      <c r="AS235" s="57" t="s">
        <v>398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397</v>
      </c>
      <c r="CO235" s="57" t="s">
        <v>397</v>
      </c>
      <c r="CP235" s="57" t="s">
        <v>397</v>
      </c>
      <c r="CQ235" s="57"/>
      <c r="CR235" s="57"/>
      <c r="CS235" s="57"/>
      <c r="CT235" s="57"/>
      <c r="CU235" s="38"/>
      <c r="CV235" s="38"/>
      <c r="CW235" s="38"/>
      <c r="CX235" s="38"/>
      <c r="CY235" s="37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>
        <f t="shared" si="814"/>
        <v>3</v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 t="str">
        <f t="shared" si="816"/>
        <v/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127</v>
      </c>
      <c r="C236" s="37"/>
      <c r="D236" s="35"/>
      <c r="E236" s="35"/>
      <c r="F236" s="35"/>
      <c r="G236" s="57"/>
      <c r="H236" s="57"/>
      <c r="I236" s="57" t="s">
        <v>397</v>
      </c>
      <c r="J236" s="57"/>
      <c r="K236" s="57"/>
      <c r="L236" s="57"/>
      <c r="M236" s="57"/>
      <c r="N236" s="57" t="s">
        <v>397</v>
      </c>
      <c r="O236" s="57" t="s">
        <v>397</v>
      </c>
      <c r="P236" s="57" t="s">
        <v>397</v>
      </c>
      <c r="Q236" s="57" t="s">
        <v>397</v>
      </c>
      <c r="R236" s="38"/>
      <c r="S236" s="38"/>
      <c r="T236" s="38"/>
      <c r="U236" s="38"/>
      <c r="V236" s="38"/>
      <c r="W236" s="57"/>
      <c r="X236" s="57"/>
      <c r="Y236" s="57" t="s">
        <v>398</v>
      </c>
      <c r="Z236" s="57"/>
      <c r="AA236" s="57"/>
      <c r="AB236" s="57" t="s">
        <v>397</v>
      </c>
      <c r="AC236" s="57" t="s">
        <v>397</v>
      </c>
      <c r="AD236" s="57"/>
      <c r="AE236" s="57"/>
      <c r="AF236" s="57" t="s">
        <v>397</v>
      </c>
      <c r="AG236" s="57"/>
      <c r="AH236" s="57"/>
      <c r="AI236" s="57" t="s">
        <v>397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397</v>
      </c>
      <c r="AS236" s="57" t="s">
        <v>397</v>
      </c>
      <c r="AT236" s="57"/>
      <c r="AU236" s="57"/>
      <c r="AV236" s="57"/>
      <c r="AW236" s="57"/>
      <c r="AX236" s="57"/>
      <c r="AY236" s="57"/>
      <c r="AZ236" s="57"/>
      <c r="BA236" s="57" t="s">
        <v>408</v>
      </c>
      <c r="BB236" s="57" t="s">
        <v>408</v>
      </c>
      <c r="BC236" s="57" t="s">
        <v>408</v>
      </c>
      <c r="BD236" s="57" t="s">
        <v>408</v>
      </c>
      <c r="BE236" s="57" t="s">
        <v>408</v>
      </c>
      <c r="BF236" s="57" t="s">
        <v>408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397</v>
      </c>
      <c r="CO236" s="57" t="s">
        <v>397</v>
      </c>
      <c r="CP236" s="57" t="s">
        <v>397</v>
      </c>
      <c r="CQ236" s="57"/>
      <c r="CR236" s="57"/>
      <c r="CS236" s="57"/>
      <c r="CT236" s="57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>
        <f t="shared" si="814"/>
        <v>3</v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398</v>
      </c>
      <c r="BB237" s="57" t="s">
        <v>398</v>
      </c>
      <c r="BC237" s="57" t="s">
        <v>398</v>
      </c>
      <c r="BD237" s="57" t="s">
        <v>398</v>
      </c>
      <c r="BE237" s="57" t="s">
        <v>398</v>
      </c>
      <c r="BF237" s="57" t="s">
        <v>398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397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398</v>
      </c>
      <c r="CF237" s="57" t="s">
        <v>398</v>
      </c>
      <c r="CG237" s="57"/>
      <c r="CH237" s="57"/>
      <c r="CI237" s="57"/>
      <c r="CJ237" s="57" t="s">
        <v>398</v>
      </c>
      <c r="CK237" s="57" t="s">
        <v>398</v>
      </c>
      <c r="CL237" s="57" t="s">
        <v>398</v>
      </c>
      <c r="CM237" s="57"/>
      <c r="CN237" s="57" t="s">
        <v>398</v>
      </c>
      <c r="CO237" s="57" t="s">
        <v>398</v>
      </c>
      <c r="CP237" s="57" t="s">
        <v>398</v>
      </c>
      <c r="CQ237" s="57" t="s">
        <v>398</v>
      </c>
      <c r="CR237" s="57" t="s">
        <v>398</v>
      </c>
      <c r="CS237" s="57" t="s">
        <v>398</v>
      </c>
      <c r="CT237" s="57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11</v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3</v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398</v>
      </c>
      <c r="BM238" s="57" t="s">
        <v>398</v>
      </c>
      <c r="BN238" s="57"/>
      <c r="BO238" s="57" t="s">
        <v>398</v>
      </c>
      <c r="BP238" s="57" t="s">
        <v>398</v>
      </c>
      <c r="BQ238" s="57" t="s">
        <v>398</v>
      </c>
      <c r="BR238" s="57"/>
      <c r="BS238" s="57"/>
      <c r="BT238" s="57" t="s">
        <v>398</v>
      </c>
      <c r="BU238" s="57" t="s">
        <v>398</v>
      </c>
      <c r="BV238" s="57" t="s">
        <v>398</v>
      </c>
      <c r="BW238" s="57" t="s">
        <v>398</v>
      </c>
      <c r="BX238" s="57" t="s">
        <v>398</v>
      </c>
      <c r="BY238" s="57" t="s">
        <v>398</v>
      </c>
      <c r="BZ238" s="57" t="s">
        <v>398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43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129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397</v>
      </c>
      <c r="R241" s="57"/>
      <c r="S241" s="57" t="s">
        <v>397</v>
      </c>
      <c r="T241" s="57"/>
      <c r="U241" s="57"/>
      <c r="V241" s="57"/>
      <c r="W241" s="57" t="s">
        <v>397</v>
      </c>
      <c r="X241" s="57"/>
      <c r="Y241" s="57"/>
      <c r="Z241" s="57"/>
      <c r="AA241" s="57"/>
      <c r="AB241" s="57"/>
      <c r="AC241" s="57"/>
      <c r="AD241" s="57"/>
      <c r="AE241" s="57" t="s">
        <v>397</v>
      </c>
      <c r="AF241" s="57" t="s">
        <v>397</v>
      </c>
      <c r="AG241" s="57"/>
      <c r="AH241" s="57"/>
      <c r="AI241" s="57"/>
      <c r="AJ241" s="57"/>
      <c r="AK241" s="57" t="s">
        <v>397</v>
      </c>
      <c r="AL241" s="57"/>
      <c r="AM241" s="57" t="s">
        <v>397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397</v>
      </c>
      <c r="AY241" s="57"/>
      <c r="AZ241" s="57"/>
      <c r="BA241" s="57" t="s">
        <v>397</v>
      </c>
      <c r="BB241" s="57"/>
      <c r="BC241" s="57"/>
      <c r="BD241" s="57" t="s">
        <v>397</v>
      </c>
      <c r="BE241" s="57"/>
      <c r="BF241" s="57" t="s">
        <v>397</v>
      </c>
      <c r="BG241" s="57"/>
      <c r="BH241" s="57"/>
      <c r="BI241" s="57"/>
      <c r="BJ241" s="57"/>
      <c r="BK241" s="61"/>
      <c r="BL241" s="57" t="s">
        <v>397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397</v>
      </c>
      <c r="BV241" s="57"/>
      <c r="BW241" s="57"/>
      <c r="BX241" s="57"/>
      <c r="BY241" s="57" t="s">
        <v>397</v>
      </c>
      <c r="BZ241" s="57"/>
      <c r="CA241" s="57"/>
      <c r="CB241" s="57" t="s">
        <v>397</v>
      </c>
      <c r="CC241" s="57"/>
      <c r="CD241" s="57"/>
      <c r="CE241" s="61"/>
      <c r="CF241" s="57" t="s">
        <v>397</v>
      </c>
      <c r="CG241" s="57" t="s">
        <v>397</v>
      </c>
      <c r="CH241" s="57"/>
      <c r="CI241" s="57"/>
      <c r="CJ241" s="57" t="s">
        <v>397</v>
      </c>
      <c r="CK241" s="57"/>
      <c r="CL241" s="57"/>
      <c r="CM241" s="57" t="s">
        <v>397</v>
      </c>
      <c r="CN241" s="57" t="s">
        <v>397</v>
      </c>
      <c r="CO241" s="57"/>
      <c r="CP241" s="57"/>
      <c r="CQ241" s="57"/>
      <c r="CR241" s="57"/>
      <c r="CS241" s="57" t="s">
        <v>397</v>
      </c>
      <c r="CT241" s="57"/>
      <c r="CU241" s="57"/>
      <c r="CV241" s="57"/>
      <c r="CW241" s="57"/>
      <c r="CX241" s="57"/>
      <c r="CY241" s="37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6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1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397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 t="str">
        <f t="shared" ref="AGQ242:AGQ259" si="864">IF(COUNTIFS($C$6:$AGE$6,10,$C242:$AGE242,"н")=0,"",COUNTIFS($C$6:$AGE$6,10,$C242:$AGE242,"н"))</f>
        <v/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397</v>
      </c>
      <c r="CV243" s="57" t="s">
        <v>397</v>
      </c>
      <c r="CW243" s="57"/>
      <c r="CX243" s="57"/>
      <c r="CY243" s="37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>
        <f t="shared" si="848"/>
        <v>2</v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397</v>
      </c>
      <c r="BE244" s="57" t="s">
        <v>397</v>
      </c>
      <c r="BF244" s="57" t="s">
        <v>397</v>
      </c>
      <c r="BG244" s="57"/>
      <c r="BH244" s="57" t="s">
        <v>397</v>
      </c>
      <c r="BI244" s="57" t="s">
        <v>397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37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397</v>
      </c>
      <c r="AS246" s="57" t="s">
        <v>397</v>
      </c>
      <c r="AT246" s="57" t="s">
        <v>397</v>
      </c>
      <c r="AU246" s="57"/>
      <c r="AV246" s="57"/>
      <c r="AW246" s="57"/>
      <c r="AX246" s="57"/>
      <c r="AY246" s="57"/>
      <c r="AZ246" s="57"/>
      <c r="BA246" s="57" t="s">
        <v>397</v>
      </c>
      <c r="BB246" s="57"/>
      <c r="BC246" s="57"/>
      <c r="BD246" s="57" t="s">
        <v>397</v>
      </c>
      <c r="BE246" s="57"/>
      <c r="BF246" s="57"/>
      <c r="BG246" s="57"/>
      <c r="BH246" s="57"/>
      <c r="BI246" s="57"/>
      <c r="BJ246" s="57"/>
      <c r="BK246" s="61"/>
      <c r="BL246" s="57" t="s">
        <v>397</v>
      </c>
      <c r="BM246" s="57"/>
      <c r="BN246" s="57"/>
      <c r="BO246" s="57"/>
      <c r="BP246" s="57"/>
      <c r="BQ246" s="57" t="s">
        <v>397</v>
      </c>
      <c r="BR246" s="57"/>
      <c r="BS246" s="57" t="s">
        <v>397</v>
      </c>
      <c r="BT246" s="57" t="s">
        <v>397</v>
      </c>
      <c r="BU246" s="57"/>
      <c r="BV246" s="57"/>
      <c r="BW246" s="57"/>
      <c r="BX246" s="57"/>
      <c r="BY246" s="57" t="s">
        <v>397</v>
      </c>
      <c r="BZ246" s="57"/>
      <c r="CA246" s="57"/>
      <c r="CB246" s="57" t="s">
        <v>397</v>
      </c>
      <c r="CC246" s="57"/>
      <c r="CD246" s="57"/>
      <c r="CE246" s="61"/>
      <c r="CF246" s="57" t="s">
        <v>397</v>
      </c>
      <c r="CG246" s="57" t="s">
        <v>397</v>
      </c>
      <c r="CH246" s="57"/>
      <c r="CI246" s="57"/>
      <c r="CJ246" s="57"/>
      <c r="CK246" s="57"/>
      <c r="CL246" s="57"/>
      <c r="CM246" s="57" t="s">
        <v>397</v>
      </c>
      <c r="CN246" s="57" t="s">
        <v>397</v>
      </c>
      <c r="CO246" s="57"/>
      <c r="CP246" s="57"/>
      <c r="CQ246" s="57"/>
      <c r="CR246" s="57"/>
      <c r="CS246" s="57" t="s">
        <v>397</v>
      </c>
      <c r="CT246" s="57"/>
      <c r="CU246" s="57" t="s">
        <v>397</v>
      </c>
      <c r="CV246" s="57" t="s">
        <v>397</v>
      </c>
      <c r="CW246" s="57"/>
      <c r="CX246" s="57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7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3</v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408</v>
      </c>
      <c r="T247" s="57" t="s">
        <v>408</v>
      </c>
      <c r="U247" s="57"/>
      <c r="V247" s="57"/>
      <c r="W247" s="57"/>
      <c r="X247" s="57"/>
      <c r="Y247" s="57"/>
      <c r="Z247" s="57"/>
      <c r="AA247" s="57" t="s">
        <v>397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397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397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37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136</v>
      </c>
      <c r="C248" s="37"/>
      <c r="D248" s="35"/>
      <c r="E248" s="35"/>
      <c r="F248" s="35"/>
      <c r="G248" s="57"/>
      <c r="H248" s="57" t="s">
        <v>397</v>
      </c>
      <c r="I248" s="57" t="s">
        <v>397</v>
      </c>
      <c r="J248" s="57"/>
      <c r="K248" s="57" t="s">
        <v>397</v>
      </c>
      <c r="L248" s="57" t="s">
        <v>397</v>
      </c>
      <c r="M248" s="57"/>
      <c r="N248" s="57"/>
      <c r="O248" s="57"/>
      <c r="P248" s="57"/>
      <c r="Q248" s="57"/>
      <c r="R248" s="57"/>
      <c r="S248" s="57" t="s">
        <v>397</v>
      </c>
      <c r="T248" s="57"/>
      <c r="U248" s="57"/>
      <c r="V248" s="57"/>
      <c r="W248" s="57" t="s">
        <v>397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397</v>
      </c>
      <c r="AS248" s="57" t="s">
        <v>397</v>
      </c>
      <c r="AT248" s="57" t="s">
        <v>397</v>
      </c>
      <c r="AU248" s="57"/>
      <c r="AV248" s="57"/>
      <c r="AW248" s="57"/>
      <c r="AX248" s="57" t="s">
        <v>397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397</v>
      </c>
      <c r="BI248" s="57" t="s">
        <v>397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397</v>
      </c>
      <c r="BT248" s="57" t="s">
        <v>397</v>
      </c>
      <c r="BU248" s="57"/>
      <c r="BV248" s="57"/>
      <c r="BW248" s="57"/>
      <c r="BX248" s="57"/>
      <c r="BY248" s="57"/>
      <c r="BZ248" s="57"/>
      <c r="CA248" s="57"/>
      <c r="CB248" s="57" t="s">
        <v>397</v>
      </c>
      <c r="CC248" s="57"/>
      <c r="CD248" s="57"/>
      <c r="CE248" s="61"/>
      <c r="CF248" s="57" t="s">
        <v>397</v>
      </c>
      <c r="CG248" s="57" t="s">
        <v>397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397</v>
      </c>
      <c r="CV248" s="57" t="s">
        <v>397</v>
      </c>
      <c r="CW248" s="57"/>
      <c r="CX248" s="57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4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2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137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397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397</v>
      </c>
      <c r="CT249" s="57"/>
      <c r="CU249" s="57"/>
      <c r="CV249" s="57"/>
      <c r="CW249" s="57"/>
      <c r="CX249" s="57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397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408</v>
      </c>
      <c r="AS252" s="57" t="s">
        <v>408</v>
      </c>
      <c r="AT252" s="57" t="s">
        <v>408</v>
      </c>
      <c r="AU252" s="57"/>
      <c r="AV252" s="57"/>
      <c r="AW252" s="57"/>
      <c r="AX252" s="57" t="s">
        <v>408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397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397</v>
      </c>
      <c r="CT252" s="57"/>
      <c r="CU252" s="57"/>
      <c r="CV252" s="57"/>
      <c r="CW252" s="57"/>
      <c r="CX252" s="57"/>
      <c r="CY252" s="37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1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1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142</v>
      </c>
      <c r="C254" s="37"/>
      <c r="D254" s="35"/>
      <c r="E254" s="35"/>
      <c r="F254" s="35"/>
      <c r="G254" s="57"/>
      <c r="H254" s="57" t="s">
        <v>398</v>
      </c>
      <c r="I254" s="57" t="s">
        <v>398</v>
      </c>
      <c r="J254" s="57"/>
      <c r="K254" s="57" t="s">
        <v>398</v>
      </c>
      <c r="L254" s="57" t="s">
        <v>398</v>
      </c>
      <c r="M254" s="57"/>
      <c r="N254" s="57"/>
      <c r="O254" s="57" t="s">
        <v>398</v>
      </c>
      <c r="P254" s="57" t="s">
        <v>398</v>
      </c>
      <c r="Q254" s="57" t="s">
        <v>398</v>
      </c>
      <c r="R254" s="57"/>
      <c r="S254" s="57" t="s">
        <v>398</v>
      </c>
      <c r="T254" s="57" t="s">
        <v>398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398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398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408</v>
      </c>
      <c r="BT254" s="57" t="s">
        <v>408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397</v>
      </c>
      <c r="CR254" s="57"/>
      <c r="CS254" s="57"/>
      <c r="CT254" s="57"/>
      <c r="CU254" s="57" t="s">
        <v>398</v>
      </c>
      <c r="CV254" s="57" t="s">
        <v>398</v>
      </c>
      <c r="CW254" s="57"/>
      <c r="CX254" s="57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>
        <f t="shared" si="860"/>
        <v>2</v>
      </c>
      <c r="AGH254" s="35">
        <f t="shared" si="848"/>
        <v>1</v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2</v>
      </c>
      <c r="AGQ254" s="39">
        <f t="shared" si="864"/>
        <v>1</v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143</v>
      </c>
      <c r="C255" s="37"/>
      <c r="D255" s="35"/>
      <c r="E255" s="35"/>
      <c r="F255" s="35"/>
      <c r="G255" s="57"/>
      <c r="H255" s="57" t="s">
        <v>397</v>
      </c>
      <c r="I255" s="57"/>
      <c r="J255" s="57"/>
      <c r="K255" s="57" t="s">
        <v>397</v>
      </c>
      <c r="L255" s="57" t="s">
        <v>397</v>
      </c>
      <c r="M255" s="57"/>
      <c r="N255" s="57"/>
      <c r="O255" s="57"/>
      <c r="P255" s="57"/>
      <c r="Q255" s="57"/>
      <c r="R255" s="57"/>
      <c r="S255" s="57" t="s">
        <v>397</v>
      </c>
      <c r="T255" s="57"/>
      <c r="U255" s="57"/>
      <c r="V255" s="57"/>
      <c r="W255" s="57" t="s">
        <v>397</v>
      </c>
      <c r="X255" s="57"/>
      <c r="Y255" s="57"/>
      <c r="Z255" s="57"/>
      <c r="AA255" s="57" t="s">
        <v>397</v>
      </c>
      <c r="AB255" s="57" t="s">
        <v>397</v>
      </c>
      <c r="AC255" s="57" t="s">
        <v>397</v>
      </c>
      <c r="AD255" s="57"/>
      <c r="AE255" s="57" t="s">
        <v>397</v>
      </c>
      <c r="AF255" s="57" t="s">
        <v>397</v>
      </c>
      <c r="AG255" s="57"/>
      <c r="AH255" s="57"/>
      <c r="AI255" s="57"/>
      <c r="AJ255" s="57"/>
      <c r="AK255" s="57" t="s">
        <v>397</v>
      </c>
      <c r="AL255" s="57"/>
      <c r="AM255" s="57" t="s">
        <v>397</v>
      </c>
      <c r="AN255" s="57" t="s">
        <v>397</v>
      </c>
      <c r="AO255" s="57"/>
      <c r="AP255" s="38"/>
      <c r="AQ255" s="37"/>
      <c r="AR255" s="57" t="s">
        <v>397</v>
      </c>
      <c r="AS255" s="57" t="s">
        <v>397</v>
      </c>
      <c r="AT255" s="57" t="s">
        <v>397</v>
      </c>
      <c r="AU255" s="57"/>
      <c r="AV255" s="57" t="s">
        <v>397</v>
      </c>
      <c r="AW255" s="57"/>
      <c r="AX255" s="57"/>
      <c r="AY255" s="57"/>
      <c r="AZ255" s="57" t="s">
        <v>397</v>
      </c>
      <c r="BA255" s="57" t="s">
        <v>397</v>
      </c>
      <c r="BB255" s="57"/>
      <c r="BC255" s="57"/>
      <c r="BD255" s="57" t="s">
        <v>397</v>
      </c>
      <c r="BE255" s="57"/>
      <c r="BF255" s="57" t="s">
        <v>397</v>
      </c>
      <c r="BG255" s="57"/>
      <c r="BH255" s="57" t="s">
        <v>397</v>
      </c>
      <c r="BI255" s="57" t="s">
        <v>397</v>
      </c>
      <c r="BJ255" s="57"/>
      <c r="BK255" s="61"/>
      <c r="BL255" s="57" t="s">
        <v>397</v>
      </c>
      <c r="BM255" s="57"/>
      <c r="BN255" s="57"/>
      <c r="BO255" s="57" t="s">
        <v>397</v>
      </c>
      <c r="BP255" s="57" t="s">
        <v>397</v>
      </c>
      <c r="BQ255" s="57" t="s">
        <v>397</v>
      </c>
      <c r="BR255" s="57"/>
      <c r="BS255" s="57" t="s">
        <v>408</v>
      </c>
      <c r="BT255" s="57" t="s">
        <v>408</v>
      </c>
      <c r="BU255" s="57"/>
      <c r="BV255" s="57"/>
      <c r="BW255" s="57"/>
      <c r="BX255" s="57"/>
      <c r="BY255" s="57"/>
      <c r="BZ255" s="57" t="s">
        <v>408</v>
      </c>
      <c r="CA255" s="57"/>
      <c r="CB255" s="57" t="s">
        <v>408</v>
      </c>
      <c r="CC255" s="57"/>
      <c r="CD255" s="57"/>
      <c r="CE255" s="61"/>
      <c r="CF255" s="57" t="s">
        <v>398</v>
      </c>
      <c r="CG255" s="57" t="s">
        <v>398</v>
      </c>
      <c r="CH255" s="57"/>
      <c r="CI255" s="57"/>
      <c r="CJ255" s="57" t="s">
        <v>398</v>
      </c>
      <c r="CK255" s="57"/>
      <c r="CL255" s="57"/>
      <c r="CM255" s="57" t="s">
        <v>398</v>
      </c>
      <c r="CN255" s="57" t="s">
        <v>398</v>
      </c>
      <c r="CO255" s="57"/>
      <c r="CP255" s="57"/>
      <c r="CQ255" s="57" t="s">
        <v>398</v>
      </c>
      <c r="CR255" s="57" t="s">
        <v>398</v>
      </c>
      <c r="CS255" s="57" t="s">
        <v>398</v>
      </c>
      <c r="CT255" s="57"/>
      <c r="CU255" s="57" t="s">
        <v>398</v>
      </c>
      <c r="CV255" s="57" t="s">
        <v>398</v>
      </c>
      <c r="CW255" s="57"/>
      <c r="CX255" s="57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>
        <f t="shared" si="860"/>
        <v>10</v>
      </c>
      <c r="AGH255" s="35" t="str">
        <f t="shared" si="848"/>
        <v/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 t="str">
        <f t="shared" si="863"/>
        <v/>
      </c>
      <c r="AGP255" s="36">
        <f t="shared" si="850"/>
        <v>5</v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144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408</v>
      </c>
      <c r="AF256" s="57" t="s">
        <v>408</v>
      </c>
      <c r="AG256" s="57" t="s">
        <v>408</v>
      </c>
      <c r="AH256" s="57"/>
      <c r="AI256" s="57"/>
      <c r="AJ256" s="57"/>
      <c r="AK256" s="57" t="s">
        <v>408</v>
      </c>
      <c r="AL256" s="57"/>
      <c r="AM256" s="57" t="s">
        <v>408</v>
      </c>
      <c r="AN256" s="57" t="s">
        <v>408</v>
      </c>
      <c r="AO256" s="57"/>
      <c r="AP256" s="38"/>
      <c r="AQ256" s="37"/>
      <c r="AR256" s="57" t="s">
        <v>408</v>
      </c>
      <c r="AS256" s="57" t="s">
        <v>408</v>
      </c>
      <c r="AT256" s="57" t="s">
        <v>408</v>
      </c>
      <c r="AU256" s="57"/>
      <c r="AV256" s="57" t="s">
        <v>408</v>
      </c>
      <c r="AW256" s="57"/>
      <c r="AX256" s="57"/>
      <c r="AY256" s="57"/>
      <c r="AZ256" s="57" t="s">
        <v>408</v>
      </c>
      <c r="BA256" s="57" t="s">
        <v>408</v>
      </c>
      <c r="BB256" s="57"/>
      <c r="BC256" s="57"/>
      <c r="BD256" s="57" t="s">
        <v>408</v>
      </c>
      <c r="BE256" s="57"/>
      <c r="BF256" s="57" t="s">
        <v>408</v>
      </c>
      <c r="BG256" s="57"/>
      <c r="BH256" s="57" t="s">
        <v>408</v>
      </c>
      <c r="BI256" s="57" t="s">
        <v>408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37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145</v>
      </c>
      <c r="C257" s="37"/>
      <c r="D257" s="35"/>
      <c r="E257" s="35"/>
      <c r="F257" s="35"/>
      <c r="G257" s="57"/>
      <c r="H257" s="57" t="s">
        <v>397</v>
      </c>
      <c r="I257" s="57"/>
      <c r="J257" s="57"/>
      <c r="K257" s="57"/>
      <c r="L257" s="57"/>
      <c r="M257" s="57"/>
      <c r="N257" s="57"/>
      <c r="O257" s="57" t="s">
        <v>397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397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397</v>
      </c>
      <c r="BA257" s="57" t="s">
        <v>397</v>
      </c>
      <c r="BB257" s="57"/>
      <c r="BC257" s="57"/>
      <c r="BD257" s="57" t="s">
        <v>397</v>
      </c>
      <c r="BE257" s="57"/>
      <c r="BF257" s="57" t="s">
        <v>397</v>
      </c>
      <c r="BG257" s="57"/>
      <c r="BH257" s="57" t="s">
        <v>397</v>
      </c>
      <c r="BI257" s="57"/>
      <c r="BJ257" s="57"/>
      <c r="BK257" s="61"/>
      <c r="BL257" s="57"/>
      <c r="BM257" s="57"/>
      <c r="BN257" s="57"/>
      <c r="BO257" s="57"/>
      <c r="BP257" s="57" t="s">
        <v>397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397</v>
      </c>
      <c r="CN257" s="57" t="s">
        <v>397</v>
      </c>
      <c r="CO257" s="57"/>
      <c r="CP257" s="57"/>
      <c r="CQ257" s="57" t="s">
        <v>397</v>
      </c>
      <c r="CR257" s="57"/>
      <c r="CS257" s="57"/>
      <c r="CT257" s="57"/>
      <c r="CU257" s="57"/>
      <c r="CV257" s="57"/>
      <c r="CW257" s="57"/>
      <c r="CX257" s="57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3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1</v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44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146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IF(COUNTIFS($C$7:$AGE$7,"="&amp;$AGK$5,$C261:$AGE261,"б")=0,"",COUNTIFS($C$7:$AGE$7,"="&amp;$AGK$5,$C261:$AGE261,"б"))</f>
        <v/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 t="str">
        <f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147</v>
      </c>
      <c r="C262" s="37"/>
      <c r="D262" s="35"/>
      <c r="E262" s="35"/>
      <c r="F262" s="35"/>
      <c r="G262" s="57" t="s">
        <v>397</v>
      </c>
      <c r="H262" s="57" t="s">
        <v>397</v>
      </c>
      <c r="I262" s="57" t="s">
        <v>397</v>
      </c>
      <c r="J262" s="57" t="s">
        <v>397</v>
      </c>
      <c r="K262" s="57"/>
      <c r="L262" s="57"/>
      <c r="M262" s="57"/>
      <c r="N262" s="57"/>
      <c r="O262" s="57"/>
      <c r="P262" s="57" t="s">
        <v>397</v>
      </c>
      <c r="Q262" s="57" t="s">
        <v>397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397</v>
      </c>
      <c r="AC262" s="57" t="s">
        <v>397</v>
      </c>
      <c r="AD262" s="57" t="s">
        <v>397</v>
      </c>
      <c r="AE262" s="57"/>
      <c r="AF262" s="57"/>
      <c r="AG262" s="57"/>
      <c r="AH262" s="57"/>
      <c r="AI262" s="57" t="s">
        <v>397</v>
      </c>
      <c r="AJ262" s="57" t="s">
        <v>397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397</v>
      </c>
      <c r="AV262" s="57" t="s">
        <v>397</v>
      </c>
      <c r="AW262" s="57" t="s">
        <v>397</v>
      </c>
      <c r="AX262" s="57" t="s">
        <v>397</v>
      </c>
      <c r="AY262" s="57"/>
      <c r="AZ262" s="57"/>
      <c r="BA262" s="57"/>
      <c r="BB262" s="57"/>
      <c r="BC262" s="57"/>
      <c r="BD262" s="57" t="s">
        <v>397</v>
      </c>
      <c r="BE262" s="57" t="s">
        <v>397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397</v>
      </c>
      <c r="BQ262" s="57" t="s">
        <v>397</v>
      </c>
      <c r="BR262" s="57" t="s">
        <v>397</v>
      </c>
      <c r="BS262" s="57"/>
      <c r="BT262" s="57"/>
      <c r="BU262" s="57"/>
      <c r="BV262" s="57"/>
      <c r="BW262" s="57" t="s">
        <v>397</v>
      </c>
      <c r="BX262" s="57" t="s">
        <v>397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397</v>
      </c>
      <c r="CJ262" s="57" t="s">
        <v>397</v>
      </c>
      <c r="CK262" s="57" t="s">
        <v>397</v>
      </c>
      <c r="CL262" s="57" t="s">
        <v>397</v>
      </c>
      <c r="CM262" s="57"/>
      <c r="CN262" s="57"/>
      <c r="CO262" s="57"/>
      <c r="CP262" s="57"/>
      <c r="CQ262" s="57"/>
      <c r="CR262" s="57" t="s">
        <v>397</v>
      </c>
      <c r="CS262" s="57" t="s">
        <v>397</v>
      </c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6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2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45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148</v>
      </c>
      <c r="C266" s="37"/>
      <c r="D266" s="35"/>
      <c r="E266" s="35"/>
      <c r="F266" s="35"/>
      <c r="G266" s="38"/>
      <c r="H266" s="38"/>
      <c r="I266" s="38"/>
      <c r="J266" s="38"/>
      <c r="K266" s="57" t="s">
        <v>397</v>
      </c>
      <c r="L266" s="57" t="s">
        <v>397</v>
      </c>
      <c r="M266" s="57" t="s">
        <v>397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397</v>
      </c>
      <c r="AS266" s="57" t="s">
        <v>397</v>
      </c>
      <c r="AT266" s="57" t="s">
        <v>397</v>
      </c>
      <c r="AU266" s="57" t="s">
        <v>397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397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397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7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 t="str">
        <f t="shared" ref="AGH266:AGH275" si="903">IF(COUNTIFS($C$7:$AGE$7,"="&amp;$AGK$1,$C266:$AGE266,"н")=0,"",COUNTIFS($C$7:$AGE$7,"="&amp;$AGK$1,$C266:$AGE266,"н"))</f>
        <v/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 t="str">
        <f>IF(COUNTIFS($C$6:$AGE$6,10,$C266:$AGE266,"н")=0,"",COUNTIFS($C$6:$AGE$6,10,$C266:$AGE266,"н"))</f>
        <v/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398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397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397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397</v>
      </c>
      <c r="CN267" s="57" t="s">
        <v>397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>
        <f t="shared" si="903"/>
        <v>2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 t="str">
        <f t="shared" ref="AGQ267:AGQ275" si="919">IF(COUNTIFS($C$6:$AGE$6,10,$C267:$AGE267,"н")=0,"",COUNTIFS($C$6:$AGE$6,10,$C267:$AGE267,"н"))</f>
        <v/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37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37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 t="s">
        <v>397</v>
      </c>
      <c r="L270" s="57" t="s">
        <v>397</v>
      </c>
      <c r="M270" s="57" t="s">
        <v>397</v>
      </c>
      <c r="N270" s="57"/>
      <c r="O270" s="57"/>
      <c r="P270" s="57"/>
      <c r="Q270" s="57"/>
      <c r="R270" s="57"/>
      <c r="S270" s="57" t="s">
        <v>397</v>
      </c>
      <c r="T270" s="57" t="s">
        <v>397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397</v>
      </c>
      <c r="AJ270" s="57" t="s">
        <v>397</v>
      </c>
      <c r="AK270" s="57" t="s">
        <v>397</v>
      </c>
      <c r="AL270" s="57"/>
      <c r="AM270" s="57" t="s">
        <v>397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408</v>
      </c>
      <c r="AZ270" s="57" t="s">
        <v>408</v>
      </c>
      <c r="BA270" s="57" t="s">
        <v>408</v>
      </c>
      <c r="BB270" s="57"/>
      <c r="BC270" s="57"/>
      <c r="BD270" s="57"/>
      <c r="BE270" s="57" t="s">
        <v>408</v>
      </c>
      <c r="BF270" s="57"/>
      <c r="BG270" s="57" t="s">
        <v>397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397</v>
      </c>
      <c r="BQ270" s="57"/>
      <c r="BR270" s="57"/>
      <c r="BS270" s="57" t="s">
        <v>397</v>
      </c>
      <c r="BT270" s="57" t="s">
        <v>397</v>
      </c>
      <c r="BU270" s="57" t="s">
        <v>397</v>
      </c>
      <c r="BV270" s="57"/>
      <c r="BW270" s="57" t="s">
        <v>397</v>
      </c>
      <c r="BX270" s="57" t="s">
        <v>397</v>
      </c>
      <c r="BY270" s="57" t="s">
        <v>397</v>
      </c>
      <c r="BZ270" s="57"/>
      <c r="CA270" s="57" t="s">
        <v>397</v>
      </c>
      <c r="CB270" s="57"/>
      <c r="CC270" s="38"/>
      <c r="CD270" s="38"/>
      <c r="CE270" s="61"/>
      <c r="CF270" s="57"/>
      <c r="CG270" s="57"/>
      <c r="CH270" s="57"/>
      <c r="CI270" s="57" t="s">
        <v>397</v>
      </c>
      <c r="CJ270" s="57"/>
      <c r="CK270" s="57"/>
      <c r="CL270" s="57"/>
      <c r="CM270" s="57" t="s">
        <v>397</v>
      </c>
      <c r="CN270" s="57" t="s">
        <v>397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3</v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 t="str">
        <f t="shared" si="919"/>
        <v/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397</v>
      </c>
      <c r="Y271" s="57" t="s">
        <v>397</v>
      </c>
      <c r="Z271" s="57" t="s">
        <v>397</v>
      </c>
      <c r="AA271" s="57" t="s">
        <v>397</v>
      </c>
      <c r="AB271" s="57"/>
      <c r="AC271" s="57"/>
      <c r="AD271" s="57"/>
      <c r="AE271" s="57" t="s">
        <v>397</v>
      </c>
      <c r="AF271" s="57" t="s">
        <v>397</v>
      </c>
      <c r="AG271" s="57" t="s">
        <v>397</v>
      </c>
      <c r="AH271" s="57"/>
      <c r="AI271" s="57"/>
      <c r="AJ271" s="57"/>
      <c r="AK271" s="57" t="s">
        <v>397</v>
      </c>
      <c r="AL271" s="57"/>
      <c r="AM271" s="57" t="s">
        <v>397</v>
      </c>
      <c r="AN271" s="38"/>
      <c r="AO271" s="38"/>
      <c r="AP271" s="38"/>
      <c r="AQ271" s="61"/>
      <c r="AR271" s="57"/>
      <c r="AS271" s="57"/>
      <c r="AT271" s="57"/>
      <c r="AU271" s="57" t="s">
        <v>397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397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397</v>
      </c>
      <c r="CG271" s="57"/>
      <c r="CH271" s="57"/>
      <c r="CI271" s="57"/>
      <c r="CJ271" s="57"/>
      <c r="CK271" s="57"/>
      <c r="CL271" s="57"/>
      <c r="CM271" s="57" t="s">
        <v>397</v>
      </c>
      <c r="CN271" s="57" t="s">
        <v>397</v>
      </c>
      <c r="CO271" s="57"/>
      <c r="CP271" s="57"/>
      <c r="CQ271" s="57"/>
      <c r="CR271" s="57"/>
      <c r="CS271" s="57"/>
      <c r="CT271" s="57"/>
      <c r="CU271" s="57" t="s">
        <v>397</v>
      </c>
      <c r="CV271" s="57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4</v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1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397</v>
      </c>
      <c r="P272" s="57" t="s">
        <v>397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397</v>
      </c>
      <c r="AB272" s="57"/>
      <c r="AC272" s="57"/>
      <c r="AD272" s="57"/>
      <c r="AE272" s="57" t="s">
        <v>397</v>
      </c>
      <c r="AF272" s="57" t="s">
        <v>397</v>
      </c>
      <c r="AG272" s="57" t="s">
        <v>397</v>
      </c>
      <c r="AH272" s="57"/>
      <c r="AI272" s="57"/>
      <c r="AJ272" s="57"/>
      <c r="AK272" s="57" t="s">
        <v>397</v>
      </c>
      <c r="AL272" s="57"/>
      <c r="AM272" s="57" t="s">
        <v>397</v>
      </c>
      <c r="AN272" s="38"/>
      <c r="AO272" s="38"/>
      <c r="AP272" s="38"/>
      <c r="AQ272" s="61"/>
      <c r="AR272" s="57"/>
      <c r="AS272" s="57"/>
      <c r="AT272" s="57"/>
      <c r="AU272" s="57" t="s">
        <v>397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397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397</v>
      </c>
      <c r="CB272" s="57"/>
      <c r="CC272" s="38"/>
      <c r="CD272" s="38"/>
      <c r="CE272" s="61"/>
      <c r="CF272" s="57" t="s">
        <v>397</v>
      </c>
      <c r="CG272" s="57"/>
      <c r="CH272" s="57"/>
      <c r="CI272" s="57"/>
      <c r="CJ272" s="57"/>
      <c r="CK272" s="57"/>
      <c r="CL272" s="57"/>
      <c r="CM272" s="57" t="s">
        <v>397</v>
      </c>
      <c r="CN272" s="57" t="s">
        <v>397</v>
      </c>
      <c r="CO272" s="57"/>
      <c r="CP272" s="57"/>
      <c r="CQ272" s="57"/>
      <c r="CR272" s="57"/>
      <c r="CS272" s="57"/>
      <c r="CT272" s="57"/>
      <c r="CU272" s="57" t="s">
        <v>397</v>
      </c>
      <c r="CV272" s="57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4</v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1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408</v>
      </c>
      <c r="Y273" s="57" t="s">
        <v>408</v>
      </c>
      <c r="Z273" s="57" t="s">
        <v>408</v>
      </c>
      <c r="AA273" s="57" t="s">
        <v>408</v>
      </c>
      <c r="AB273" s="57"/>
      <c r="AC273" s="57"/>
      <c r="AD273" s="57"/>
      <c r="AE273" s="57" t="s">
        <v>408</v>
      </c>
      <c r="AF273" s="57" t="s">
        <v>408</v>
      </c>
      <c r="AG273" s="57" t="s">
        <v>408</v>
      </c>
      <c r="AH273" s="57"/>
      <c r="AI273" s="57" t="s">
        <v>408</v>
      </c>
      <c r="AJ273" s="57" t="s">
        <v>408</v>
      </c>
      <c r="AK273" s="57" t="s">
        <v>408</v>
      </c>
      <c r="AL273" s="57"/>
      <c r="AM273" s="57" t="s">
        <v>408</v>
      </c>
      <c r="AN273" s="38"/>
      <c r="AO273" s="38"/>
      <c r="AP273" s="38"/>
      <c r="AQ273" s="61"/>
      <c r="AR273" s="57" t="s">
        <v>397</v>
      </c>
      <c r="AS273" s="57" t="s">
        <v>397</v>
      </c>
      <c r="AT273" s="57" t="s">
        <v>397</v>
      </c>
      <c r="AU273" s="57" t="s">
        <v>397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397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397</v>
      </c>
      <c r="CG273" s="57"/>
      <c r="CH273" s="57"/>
      <c r="CI273" s="57"/>
      <c r="CJ273" s="57"/>
      <c r="CK273" s="57"/>
      <c r="CL273" s="57"/>
      <c r="CM273" s="57" t="s">
        <v>397</v>
      </c>
      <c r="CN273" s="57" t="s">
        <v>397</v>
      </c>
      <c r="CO273" s="57"/>
      <c r="CP273" s="57"/>
      <c r="CQ273" s="57"/>
      <c r="CR273" s="57"/>
      <c r="CS273" s="57"/>
      <c r="CT273" s="57"/>
      <c r="CU273" s="57" t="s">
        <v>397</v>
      </c>
      <c r="CV273" s="57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4</v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46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68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7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9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3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3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3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3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3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3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3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3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3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3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156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397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9" si="948">IF(COUNTIFS($C$7:$AGE$7,"="&amp;$AGK$1,$C278:$AGE278,"б")=0,"",COUNTIFS($C$7:$AGE$7,"="&amp;$AGK$1,$C278:$AGE278,"б"))</f>
        <v/>
      </c>
      <c r="AGG278" s="43" t="str">
        <f t="shared" ref="AGG278:AGG299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3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3" si="951">IF(COUNTIFS($C$6:$AGE$6,9,$C278:$AGE278,"н")=0,"",COUNTIFS($C$6:$AGE$6,9,$C278:$AGE278,"н"))</f>
        <v>1</v>
      </c>
      <c r="AGO278" s="36" t="str">
        <f t="shared" ref="AGO278:AGO303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3" si="953">IF(COUNTIFS($C$6:$AGE$6,10,$C278:$AGE278,"н")=0,"",COUNTIFS($C$6:$AGE$6,10,$C278:$AGE278,"н"))</f>
        <v/>
      </c>
      <c r="AGR278" s="36" t="str">
        <f t="shared" ref="AGR278:AGR303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3" si="955">IF(COUNTIFS($C$6:$AGE$6,11,$C278:$AGE278,"н")=0,"",COUNTIFS($C$6:$AGE$6,11,$C278:$AGE278,"н"))</f>
        <v/>
      </c>
      <c r="AGU278" s="36" t="str">
        <f t="shared" ref="AGU278:AGU303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3" si="957">IF(COUNTIFS($C$6:$AGE$6,12,$C278:$AGE278,"н")=0,"",COUNTIFS($C$6:$AGE$6,12,$C278:$AGE278,"н"))</f>
        <v/>
      </c>
      <c r="AGX278" s="36" t="str">
        <f t="shared" ref="AGX278:AGX303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3" si="959">IF(COUNTIFS($C$6:$AGE$6,1,$C278:$AGE278,"н")=0,"",COUNTIFS($C$6:$AGE$6,1,$C278:$AGE278,"н"))</f>
        <v/>
      </c>
      <c r="AHA278" s="36" t="str">
        <f t="shared" ref="AHA278:AHA303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3" si="961">IF(COUNTIFS($C$6:$AGE$6,2,$C278:$AGE278,"н")=0,"",COUNTIFS($C$6:$AGE$6,2,$C278:$AGE278,"н"))</f>
        <v/>
      </c>
      <c r="AHD278" s="36" t="str">
        <f t="shared" ref="AHD278:AHD303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3" si="963">IF(COUNTIFS($C$6:$AGE$6,3,$C278:$AGE278,"н")=0,"",COUNTIFS($C$6:$AGE$6,3,$C278:$AGE278,"н"))</f>
        <v/>
      </c>
      <c r="AHG278" s="36" t="str">
        <f t="shared" ref="AHG278:AHG303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3" si="965">IF(COUNTIFS($C$6:$AGE$6,4,$C278:$AGE278,"н")=0,"",COUNTIFS($C$6:$AGE$6,4,$C278:$AGE278,"н"))</f>
        <v/>
      </c>
      <c r="AHJ278" s="36" t="str">
        <f t="shared" ref="AHJ278:AHJ303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3" si="967">IF(COUNTIFS($C$6:$AGE$6,5,$C278:$AGE278,"н")=0,"",COUNTIFS($C$6:$AGE$6,5,$C278:$AGE278,"н"))</f>
        <v/>
      </c>
      <c r="AHM278" s="36" t="str">
        <f t="shared" ref="AHM278:AHM303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3" si="969">IF(COUNTIFS($C$6:$AGE$6,6,$C278:$AGE278,"н")=0,"",COUNTIFS($C$6:$AGE$6,6,$C278:$AGE278,"н"))</f>
        <v/>
      </c>
    </row>
    <row r="279" spans="1:918" s="5" customFormat="1" outlineLevel="1" x14ac:dyDescent="0.25">
      <c r="A279" s="35">
        <f t="shared" ref="A279:A303" si="970">A278+1</f>
        <v>3</v>
      </c>
      <c r="B279" s="46" t="s">
        <v>157</v>
      </c>
      <c r="C279" s="37"/>
      <c r="D279" s="35"/>
      <c r="E279" s="35"/>
      <c r="F279" s="35"/>
      <c r="G279" s="57"/>
      <c r="H279" s="57" t="s">
        <v>397</v>
      </c>
      <c r="I279" s="57"/>
      <c r="J279" s="57"/>
      <c r="K279" s="57" t="s">
        <v>397</v>
      </c>
      <c r="L279" s="57" t="s">
        <v>397</v>
      </c>
      <c r="M279" s="57" t="s">
        <v>397</v>
      </c>
      <c r="N279" s="57"/>
      <c r="O279" s="57" t="s">
        <v>397</v>
      </c>
      <c r="P279" s="57" t="s">
        <v>397</v>
      </c>
      <c r="Q279" s="57"/>
      <c r="R279" s="57"/>
      <c r="S279" s="57" t="s">
        <v>397</v>
      </c>
      <c r="T279" s="38"/>
      <c r="U279" s="38"/>
      <c r="V279" s="38"/>
      <c r="W279" s="61"/>
      <c r="X279" s="57"/>
      <c r="Y279" s="57" t="s">
        <v>397</v>
      </c>
      <c r="Z279" s="57" t="s">
        <v>397</v>
      </c>
      <c r="AA279" s="57"/>
      <c r="AB279" s="57"/>
      <c r="AC279" s="57" t="s">
        <v>397</v>
      </c>
      <c r="AD279" s="57"/>
      <c r="AE279" s="57" t="s">
        <v>397</v>
      </c>
      <c r="AF279" s="57" t="s">
        <v>397</v>
      </c>
      <c r="AG279" s="57"/>
      <c r="AH279" s="57"/>
      <c r="AI279" s="57" t="s">
        <v>397</v>
      </c>
      <c r="AJ279" s="57" t="s">
        <v>397</v>
      </c>
      <c r="AK279" s="57" t="s">
        <v>397</v>
      </c>
      <c r="AL279" s="57" t="s">
        <v>397</v>
      </c>
      <c r="AM279" s="38"/>
      <c r="AN279" s="38"/>
      <c r="AO279" s="38"/>
      <c r="AP279" s="38"/>
      <c r="AQ279" s="61"/>
      <c r="AR279" s="57"/>
      <c r="AS279" s="57" t="s">
        <v>397</v>
      </c>
      <c r="AT279" s="57" t="s">
        <v>397</v>
      </c>
      <c r="AU279" s="57"/>
      <c r="AV279" s="57"/>
      <c r="AW279" s="57" t="s">
        <v>397</v>
      </c>
      <c r="AX279" s="57"/>
      <c r="AY279" s="57" t="s">
        <v>397</v>
      </c>
      <c r="AZ279" s="57" t="s">
        <v>397</v>
      </c>
      <c r="BA279" s="57"/>
      <c r="BB279" s="57"/>
      <c r="BC279" s="57" t="s">
        <v>397</v>
      </c>
      <c r="BD279" s="57" t="s">
        <v>397</v>
      </c>
      <c r="BE279" s="57" t="s">
        <v>397</v>
      </c>
      <c r="BF279" s="57" t="s">
        <v>397</v>
      </c>
      <c r="BG279" s="57"/>
      <c r="BH279" s="38"/>
      <c r="BI279" s="38"/>
      <c r="BJ279" s="38"/>
      <c r="BK279" s="57" t="s">
        <v>397</v>
      </c>
      <c r="BL279" s="57" t="s">
        <v>397</v>
      </c>
      <c r="BM279" s="57"/>
      <c r="BN279" s="57"/>
      <c r="BO279" s="57" t="s">
        <v>397</v>
      </c>
      <c r="BP279" s="57"/>
      <c r="BQ279" s="57" t="s">
        <v>397</v>
      </c>
      <c r="BR279" s="57" t="s">
        <v>397</v>
      </c>
      <c r="BS279" s="57"/>
      <c r="BT279" s="57"/>
      <c r="BU279" s="57" t="s">
        <v>397</v>
      </c>
      <c r="BV279" s="57" t="s">
        <v>397</v>
      </c>
      <c r="BW279" s="57" t="s">
        <v>397</v>
      </c>
      <c r="BX279" s="57" t="s">
        <v>397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397</v>
      </c>
      <c r="CH279" s="57" t="s">
        <v>397</v>
      </c>
      <c r="CI279" s="57"/>
      <c r="CJ279" s="57"/>
      <c r="CK279" s="57" t="s">
        <v>397</v>
      </c>
      <c r="CL279" s="57"/>
      <c r="CM279" s="57" t="s">
        <v>397</v>
      </c>
      <c r="CN279" s="57" t="s">
        <v>397</v>
      </c>
      <c r="CO279" s="57"/>
      <c r="CP279" s="57"/>
      <c r="CQ279" s="57" t="s">
        <v>397</v>
      </c>
      <c r="CR279" s="57" t="s">
        <v>397</v>
      </c>
      <c r="CS279" s="57" t="s">
        <v>397</v>
      </c>
      <c r="CT279" s="57" t="s">
        <v>397</v>
      </c>
      <c r="CU279" s="57"/>
      <c r="CV279" s="38"/>
      <c r="CW279" s="38"/>
      <c r="CX279" s="38"/>
      <c r="CY279" s="37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9</v>
      </c>
      <c r="AGL279" s="36" t="str">
        <f t="shared" si="950"/>
        <v/>
      </c>
      <c r="AGM279" s="36" t="str">
        <f t="shared" si="938"/>
        <v/>
      </c>
      <c r="AGN279" s="39">
        <f t="shared" si="951"/>
        <v>39</v>
      </c>
      <c r="AGO279" s="36" t="str">
        <f t="shared" si="952"/>
        <v/>
      </c>
      <c r="AGP279" s="36" t="str">
        <f t="shared" si="939"/>
        <v/>
      </c>
      <c r="AGQ279" s="39">
        <f t="shared" si="953"/>
        <v>4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4</v>
      </c>
      <c r="B280" s="46" t="s">
        <v>158</v>
      </c>
      <c r="C280" s="37"/>
      <c r="D280" s="35"/>
      <c r="E280" s="35"/>
      <c r="F280" s="35"/>
      <c r="G280" s="57"/>
      <c r="H280" s="57" t="s">
        <v>397</v>
      </c>
      <c r="I280" s="57"/>
      <c r="J280" s="57"/>
      <c r="K280" s="57" t="s">
        <v>397</v>
      </c>
      <c r="L280" s="57" t="s">
        <v>397</v>
      </c>
      <c r="M280" s="57" t="s">
        <v>397</v>
      </c>
      <c r="N280" s="57"/>
      <c r="O280" s="57" t="s">
        <v>397</v>
      </c>
      <c r="P280" s="57" t="s">
        <v>397</v>
      </c>
      <c r="Q280" s="57"/>
      <c r="R280" s="57"/>
      <c r="S280" s="57" t="s">
        <v>397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397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397</v>
      </c>
      <c r="AT280" s="57" t="s">
        <v>397</v>
      </c>
      <c r="AU280" s="57"/>
      <c r="AV280" s="57"/>
      <c r="AW280" s="57" t="s">
        <v>397</v>
      </c>
      <c r="AX280" s="57"/>
      <c r="AY280" s="57" t="s">
        <v>397</v>
      </c>
      <c r="AZ280" s="57" t="s">
        <v>397</v>
      </c>
      <c r="BA280" s="57"/>
      <c r="BB280" s="57"/>
      <c r="BC280" s="57" t="s">
        <v>397</v>
      </c>
      <c r="BD280" s="57" t="s">
        <v>397</v>
      </c>
      <c r="BE280" s="57" t="s">
        <v>397</v>
      </c>
      <c r="BF280" s="57" t="s">
        <v>397</v>
      </c>
      <c r="BG280" s="57"/>
      <c r="BH280" s="38"/>
      <c r="BI280" s="38"/>
      <c r="BJ280" s="38"/>
      <c r="BK280" s="57" t="s">
        <v>397</v>
      </c>
      <c r="BL280" s="57" t="s">
        <v>397</v>
      </c>
      <c r="BM280" s="57"/>
      <c r="BN280" s="57"/>
      <c r="BO280" s="57" t="s">
        <v>397</v>
      </c>
      <c r="BP280" s="57"/>
      <c r="BQ280" s="57" t="s">
        <v>397</v>
      </c>
      <c r="BR280" s="57" t="s">
        <v>397</v>
      </c>
      <c r="BS280" s="57"/>
      <c r="BT280" s="57"/>
      <c r="BU280" s="57" t="s">
        <v>397</v>
      </c>
      <c r="BV280" s="57" t="s">
        <v>397</v>
      </c>
      <c r="BW280" s="57" t="s">
        <v>397</v>
      </c>
      <c r="BX280" s="57" t="s">
        <v>397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397</v>
      </c>
      <c r="CH280" s="57" t="s">
        <v>397</v>
      </c>
      <c r="CI280" s="57"/>
      <c r="CJ280" s="57"/>
      <c r="CK280" s="57" t="s">
        <v>397</v>
      </c>
      <c r="CL280" s="57"/>
      <c r="CM280" s="57" t="s">
        <v>397</v>
      </c>
      <c r="CN280" s="57" t="s">
        <v>397</v>
      </c>
      <c r="CO280" s="57"/>
      <c r="CP280" s="57"/>
      <c r="CQ280" s="57" t="s">
        <v>397</v>
      </c>
      <c r="CR280" s="57" t="s">
        <v>397</v>
      </c>
      <c r="CS280" s="57" t="s">
        <v>397</v>
      </c>
      <c r="CT280" s="57" t="s">
        <v>397</v>
      </c>
      <c r="CU280" s="57"/>
      <c r="CV280" s="38"/>
      <c r="CW280" s="38"/>
      <c r="CX280" s="38"/>
      <c r="CY280" s="37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9</v>
      </c>
      <c r="AGL280" s="36" t="str">
        <f t="shared" si="950"/>
        <v/>
      </c>
      <c r="AGM280" s="36" t="str">
        <f t="shared" si="938"/>
        <v/>
      </c>
      <c r="AGN280" s="39">
        <f t="shared" si="951"/>
        <v>31</v>
      </c>
      <c r="AGO280" s="36" t="str">
        <f t="shared" si="952"/>
        <v/>
      </c>
      <c r="AGP280" s="36" t="str">
        <f t="shared" si="939"/>
        <v/>
      </c>
      <c r="AGQ280" s="39">
        <f t="shared" si="953"/>
        <v>4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159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 t="s">
        <v>397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 t="s">
        <v>397</v>
      </c>
      <c r="BF281" s="57" t="s">
        <v>397</v>
      </c>
      <c r="BG281" s="57"/>
      <c r="BH281" s="38"/>
      <c r="BI281" s="38"/>
      <c r="BJ281" s="38"/>
      <c r="BK281" s="57"/>
      <c r="BL281" s="57" t="s">
        <v>397</v>
      </c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 t="s">
        <v>397</v>
      </c>
      <c r="BX281" s="57" t="s">
        <v>397</v>
      </c>
      <c r="BY281" s="57"/>
      <c r="BZ281" s="38"/>
      <c r="CA281" s="38"/>
      <c r="CB281" s="38"/>
      <c r="CC281" s="38"/>
      <c r="CD281" s="38"/>
      <c r="CE281" s="61"/>
      <c r="CF281" s="57"/>
      <c r="CG281" s="57"/>
      <c r="CH281" s="57" t="s">
        <v>397</v>
      </c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 t="s">
        <v>397</v>
      </c>
      <c r="CT281" s="57" t="s">
        <v>397</v>
      </c>
      <c r="CU281" s="57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3</v>
      </c>
      <c r="AGL281" s="36" t="str">
        <f t="shared" si="950"/>
        <v/>
      </c>
      <c r="AGM281" s="36" t="str">
        <f t="shared" si="938"/>
        <v/>
      </c>
      <c r="AGN281" s="39">
        <f t="shared" si="951"/>
        <v>7</v>
      </c>
      <c r="AGO281" s="36" t="str">
        <f t="shared" si="952"/>
        <v/>
      </c>
      <c r="AGP281" s="36" t="str">
        <f t="shared" si="939"/>
        <v/>
      </c>
      <c r="AGQ281" s="39">
        <f t="shared" si="953"/>
        <v>2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160</v>
      </c>
      <c r="C282" s="37"/>
      <c r="D282" s="35"/>
      <c r="E282" s="35"/>
      <c r="F282" s="35"/>
      <c r="G282" s="57"/>
      <c r="H282" s="57" t="s">
        <v>397</v>
      </c>
      <c r="I282" s="57"/>
      <c r="J282" s="57"/>
      <c r="K282" s="57" t="s">
        <v>397</v>
      </c>
      <c r="L282" s="57" t="s">
        <v>397</v>
      </c>
      <c r="M282" s="57" t="s">
        <v>397</v>
      </c>
      <c r="N282" s="57"/>
      <c r="O282" s="57" t="s">
        <v>397</v>
      </c>
      <c r="P282" s="57" t="s">
        <v>397</v>
      </c>
      <c r="Q282" s="57"/>
      <c r="R282" s="57"/>
      <c r="S282" s="57" t="s">
        <v>397</v>
      </c>
      <c r="T282" s="38"/>
      <c r="U282" s="38"/>
      <c r="V282" s="38"/>
      <c r="W282" s="61"/>
      <c r="X282" s="57"/>
      <c r="Y282" s="57" t="s">
        <v>397</v>
      </c>
      <c r="Z282" s="57" t="s">
        <v>397</v>
      </c>
      <c r="AA282" s="57"/>
      <c r="AB282" s="57"/>
      <c r="AC282" s="57" t="s">
        <v>397</v>
      </c>
      <c r="AD282" s="57"/>
      <c r="AE282" s="57" t="s">
        <v>397</v>
      </c>
      <c r="AF282" s="57" t="s">
        <v>397</v>
      </c>
      <c r="AG282" s="57"/>
      <c r="AH282" s="57"/>
      <c r="AI282" s="57" t="s">
        <v>397</v>
      </c>
      <c r="AJ282" s="57" t="s">
        <v>397</v>
      </c>
      <c r="AK282" s="57" t="s">
        <v>397</v>
      </c>
      <c r="AL282" s="57" t="s">
        <v>397</v>
      </c>
      <c r="AM282" s="38"/>
      <c r="AN282" s="38"/>
      <c r="AO282" s="38"/>
      <c r="AP282" s="38"/>
      <c r="AQ282" s="61"/>
      <c r="AR282" s="57"/>
      <c r="AS282" s="57" t="s">
        <v>397</v>
      </c>
      <c r="AT282" s="57" t="s">
        <v>397</v>
      </c>
      <c r="AU282" s="57"/>
      <c r="AV282" s="57"/>
      <c r="AW282" s="57" t="s">
        <v>397</v>
      </c>
      <c r="AX282" s="57"/>
      <c r="AY282" s="57" t="s">
        <v>397</v>
      </c>
      <c r="AZ282" s="57" t="s">
        <v>397</v>
      </c>
      <c r="BA282" s="57"/>
      <c r="BB282" s="57"/>
      <c r="BC282" s="57" t="s">
        <v>397</v>
      </c>
      <c r="BD282" s="57" t="s">
        <v>397</v>
      </c>
      <c r="BE282" s="57" t="s">
        <v>397</v>
      </c>
      <c r="BF282" s="57" t="s">
        <v>397</v>
      </c>
      <c r="BG282" s="57"/>
      <c r="BH282" s="38"/>
      <c r="BI282" s="38"/>
      <c r="BJ282" s="38"/>
      <c r="BK282" s="57" t="s">
        <v>397</v>
      </c>
      <c r="BL282" s="57" t="s">
        <v>397</v>
      </c>
      <c r="BM282" s="57"/>
      <c r="BN282" s="57"/>
      <c r="BO282" s="57" t="s">
        <v>397</v>
      </c>
      <c r="BP282" s="57"/>
      <c r="BQ282" s="57" t="s">
        <v>397</v>
      </c>
      <c r="BR282" s="57" t="s">
        <v>397</v>
      </c>
      <c r="BS282" s="57"/>
      <c r="BT282" s="57"/>
      <c r="BU282" s="57" t="s">
        <v>397</v>
      </c>
      <c r="BV282" s="57" t="s">
        <v>397</v>
      </c>
      <c r="BW282" s="57" t="s">
        <v>397</v>
      </c>
      <c r="BX282" s="57" t="s">
        <v>397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397</v>
      </c>
      <c r="CH282" s="57" t="s">
        <v>397</v>
      </c>
      <c r="CI282" s="57"/>
      <c r="CJ282" s="57"/>
      <c r="CK282" s="57" t="s">
        <v>397</v>
      </c>
      <c r="CL282" s="57"/>
      <c r="CM282" s="57" t="s">
        <v>397</v>
      </c>
      <c r="CN282" s="57" t="s">
        <v>397</v>
      </c>
      <c r="CO282" s="57"/>
      <c r="CP282" s="57"/>
      <c r="CQ282" s="57" t="s">
        <v>397</v>
      </c>
      <c r="CR282" s="57" t="s">
        <v>397</v>
      </c>
      <c r="CS282" s="57" t="s">
        <v>397</v>
      </c>
      <c r="CT282" s="57" t="s">
        <v>397</v>
      </c>
      <c r="CU282" s="57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>
        <f t="shared" si="937"/>
        <v>9</v>
      </c>
      <c r="AGL282" s="36" t="str">
        <f t="shared" si="950"/>
        <v/>
      </c>
      <c r="AGM282" s="36" t="str">
        <f t="shared" si="938"/>
        <v/>
      </c>
      <c r="AGN282" s="39">
        <f t="shared" si="951"/>
        <v>39</v>
      </c>
      <c r="AGO282" s="36" t="str">
        <f t="shared" si="952"/>
        <v/>
      </c>
      <c r="AGP282" s="36" t="str">
        <f t="shared" si="939"/>
        <v/>
      </c>
      <c r="AGQ282" s="39">
        <f t="shared" si="953"/>
        <v>4</v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7</v>
      </c>
      <c r="B283" s="46" t="s">
        <v>161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162</v>
      </c>
      <c r="C284" s="37"/>
      <c r="D284" s="35"/>
      <c r="E284" s="35"/>
      <c r="F284" s="35"/>
      <c r="G284" s="57"/>
      <c r="H284" s="57" t="s">
        <v>397</v>
      </c>
      <c r="I284" s="57"/>
      <c r="J284" s="57"/>
      <c r="K284" s="57" t="s">
        <v>397</v>
      </c>
      <c r="L284" s="57" t="s">
        <v>397</v>
      </c>
      <c r="M284" s="57" t="s">
        <v>397</v>
      </c>
      <c r="N284" s="57"/>
      <c r="O284" s="57" t="s">
        <v>397</v>
      </c>
      <c r="P284" s="57" t="s">
        <v>397</v>
      </c>
      <c r="Q284" s="57"/>
      <c r="R284" s="57"/>
      <c r="S284" s="57" t="s">
        <v>397</v>
      </c>
      <c r="T284" s="38"/>
      <c r="U284" s="38"/>
      <c r="V284" s="38"/>
      <c r="W284" s="61"/>
      <c r="X284" s="57"/>
      <c r="Y284" s="57" t="s">
        <v>397</v>
      </c>
      <c r="Z284" s="57" t="s">
        <v>397</v>
      </c>
      <c r="AA284" s="57"/>
      <c r="AB284" s="57"/>
      <c r="AC284" s="57" t="s">
        <v>397</v>
      </c>
      <c r="AD284" s="57"/>
      <c r="AE284" s="57" t="s">
        <v>397</v>
      </c>
      <c r="AF284" s="57" t="s">
        <v>397</v>
      </c>
      <c r="AG284" s="57"/>
      <c r="AH284" s="57"/>
      <c r="AI284" s="57" t="s">
        <v>397</v>
      </c>
      <c r="AJ284" s="57" t="s">
        <v>397</v>
      </c>
      <c r="AK284" s="57" t="s">
        <v>397</v>
      </c>
      <c r="AL284" s="57" t="s">
        <v>397</v>
      </c>
      <c r="AM284" s="38"/>
      <c r="AN284" s="38"/>
      <c r="AO284" s="38"/>
      <c r="AP284" s="38"/>
      <c r="AQ284" s="61"/>
      <c r="AR284" s="57"/>
      <c r="AS284" s="57" t="s">
        <v>397</v>
      </c>
      <c r="AT284" s="57" t="s">
        <v>397</v>
      </c>
      <c r="AU284" s="57"/>
      <c r="AV284" s="57"/>
      <c r="AW284" s="57" t="s">
        <v>397</v>
      </c>
      <c r="AX284" s="57"/>
      <c r="AY284" s="57" t="s">
        <v>397</v>
      </c>
      <c r="AZ284" s="57" t="s">
        <v>397</v>
      </c>
      <c r="BA284" s="57"/>
      <c r="BB284" s="57"/>
      <c r="BC284" s="57" t="s">
        <v>397</v>
      </c>
      <c r="BD284" s="57" t="s">
        <v>397</v>
      </c>
      <c r="BE284" s="57" t="s">
        <v>397</v>
      </c>
      <c r="BF284" s="57" t="s">
        <v>397</v>
      </c>
      <c r="BG284" s="57"/>
      <c r="BH284" s="38"/>
      <c r="BI284" s="38"/>
      <c r="BJ284" s="38"/>
      <c r="BK284" s="57" t="s">
        <v>397</v>
      </c>
      <c r="BL284" s="57" t="s">
        <v>397</v>
      </c>
      <c r="BM284" s="57"/>
      <c r="BN284" s="57"/>
      <c r="BO284" s="57" t="s">
        <v>397</v>
      </c>
      <c r="BP284" s="57"/>
      <c r="BQ284" s="57" t="s">
        <v>397</v>
      </c>
      <c r="BR284" s="57" t="s">
        <v>397</v>
      </c>
      <c r="BS284" s="57"/>
      <c r="BT284" s="57"/>
      <c r="BU284" s="57" t="s">
        <v>397</v>
      </c>
      <c r="BV284" s="57" t="s">
        <v>397</v>
      </c>
      <c r="BW284" s="57" t="s">
        <v>397</v>
      </c>
      <c r="BX284" s="57" t="s">
        <v>397</v>
      </c>
      <c r="BY284" s="57"/>
      <c r="BZ284" s="38"/>
      <c r="CA284" s="38"/>
      <c r="CB284" s="38"/>
      <c r="CC284" s="38"/>
      <c r="CD284" s="38"/>
      <c r="CE284" s="61"/>
      <c r="CF284" s="57"/>
      <c r="CG284" s="57" t="s">
        <v>397</v>
      </c>
      <c r="CH284" s="57" t="s">
        <v>397</v>
      </c>
      <c r="CI284" s="57"/>
      <c r="CJ284" s="57"/>
      <c r="CK284" s="57" t="s">
        <v>397</v>
      </c>
      <c r="CL284" s="57"/>
      <c r="CM284" s="57" t="s">
        <v>397</v>
      </c>
      <c r="CN284" s="57" t="s">
        <v>397</v>
      </c>
      <c r="CO284" s="57"/>
      <c r="CP284" s="57"/>
      <c r="CQ284" s="57" t="s">
        <v>397</v>
      </c>
      <c r="CR284" s="57" t="s">
        <v>397</v>
      </c>
      <c r="CS284" s="57" t="s">
        <v>397</v>
      </c>
      <c r="CT284" s="57" t="s">
        <v>397</v>
      </c>
      <c r="CU284" s="57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9</v>
      </c>
      <c r="AGL284" s="36" t="str">
        <f t="shared" si="950"/>
        <v/>
      </c>
      <c r="AGM284" s="36" t="str">
        <f t="shared" si="938"/>
        <v/>
      </c>
      <c r="AGN284" s="39">
        <f t="shared" si="951"/>
        <v>39</v>
      </c>
      <c r="AGO284" s="36" t="str">
        <f t="shared" si="952"/>
        <v/>
      </c>
      <c r="AGP284" s="36" t="str">
        <f t="shared" si="939"/>
        <v/>
      </c>
      <c r="AGQ284" s="39">
        <f t="shared" si="953"/>
        <v>4</v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46" t="s">
        <v>163</v>
      </c>
      <c r="C285" s="37"/>
      <c r="D285" s="35"/>
      <c r="E285" s="35"/>
      <c r="F285" s="35"/>
      <c r="G285" s="57"/>
      <c r="H285" s="57" t="s">
        <v>397</v>
      </c>
      <c r="I285" s="57"/>
      <c r="J285" s="57"/>
      <c r="K285" s="57" t="s">
        <v>397</v>
      </c>
      <c r="L285" s="57" t="s">
        <v>397</v>
      </c>
      <c r="M285" s="57" t="s">
        <v>397</v>
      </c>
      <c r="N285" s="57"/>
      <c r="O285" s="57" t="s">
        <v>397</v>
      </c>
      <c r="P285" s="57" t="s">
        <v>397</v>
      </c>
      <c r="Q285" s="57"/>
      <c r="R285" s="57"/>
      <c r="S285" s="57" t="s">
        <v>397</v>
      </c>
      <c r="T285" s="38"/>
      <c r="U285" s="38"/>
      <c r="V285" s="38"/>
      <c r="W285" s="61"/>
      <c r="X285" s="57"/>
      <c r="Y285" s="57" t="s">
        <v>397</v>
      </c>
      <c r="Z285" s="57" t="s">
        <v>397</v>
      </c>
      <c r="AA285" s="57"/>
      <c r="AB285" s="57"/>
      <c r="AC285" s="57" t="s">
        <v>397</v>
      </c>
      <c r="AD285" s="57"/>
      <c r="AE285" s="57" t="s">
        <v>397</v>
      </c>
      <c r="AF285" s="57" t="s">
        <v>397</v>
      </c>
      <c r="AG285" s="57"/>
      <c r="AH285" s="57"/>
      <c r="AI285" s="57" t="s">
        <v>397</v>
      </c>
      <c r="AJ285" s="57" t="s">
        <v>397</v>
      </c>
      <c r="AK285" s="57" t="s">
        <v>397</v>
      </c>
      <c r="AL285" s="57" t="s">
        <v>397</v>
      </c>
      <c r="AM285" s="38"/>
      <c r="AN285" s="38"/>
      <c r="AO285" s="38"/>
      <c r="AP285" s="38"/>
      <c r="AQ285" s="61"/>
      <c r="AR285" s="57"/>
      <c r="AS285" s="57" t="s">
        <v>397</v>
      </c>
      <c r="AT285" s="57" t="s">
        <v>397</v>
      </c>
      <c r="AU285" s="57"/>
      <c r="AV285" s="57"/>
      <c r="AW285" s="57" t="s">
        <v>397</v>
      </c>
      <c r="AX285" s="57"/>
      <c r="AY285" s="57" t="s">
        <v>397</v>
      </c>
      <c r="AZ285" s="57" t="s">
        <v>397</v>
      </c>
      <c r="BA285" s="57"/>
      <c r="BB285" s="57"/>
      <c r="BC285" s="57" t="s">
        <v>397</v>
      </c>
      <c r="BD285" s="57" t="s">
        <v>397</v>
      </c>
      <c r="BE285" s="57" t="s">
        <v>397</v>
      </c>
      <c r="BF285" s="57" t="s">
        <v>397</v>
      </c>
      <c r="BG285" s="57"/>
      <c r="BH285" s="38"/>
      <c r="BI285" s="38"/>
      <c r="BJ285" s="38"/>
      <c r="BK285" s="57" t="s">
        <v>397</v>
      </c>
      <c r="BL285" s="57" t="s">
        <v>397</v>
      </c>
      <c r="BM285" s="57"/>
      <c r="BN285" s="57"/>
      <c r="BO285" s="57" t="s">
        <v>397</v>
      </c>
      <c r="BP285" s="57"/>
      <c r="BQ285" s="57" t="s">
        <v>397</v>
      </c>
      <c r="BR285" s="57" t="s">
        <v>397</v>
      </c>
      <c r="BS285" s="57"/>
      <c r="BT285" s="57"/>
      <c r="BU285" s="57" t="s">
        <v>397</v>
      </c>
      <c r="BV285" s="57" t="s">
        <v>397</v>
      </c>
      <c r="BW285" s="57" t="s">
        <v>397</v>
      </c>
      <c r="BX285" s="57" t="s">
        <v>397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397</v>
      </c>
      <c r="CH285" s="57" t="s">
        <v>397</v>
      </c>
      <c r="CI285" s="57"/>
      <c r="CJ285" s="57"/>
      <c r="CK285" s="57" t="s">
        <v>397</v>
      </c>
      <c r="CL285" s="57"/>
      <c r="CM285" s="57" t="s">
        <v>397</v>
      </c>
      <c r="CN285" s="57" t="s">
        <v>397</v>
      </c>
      <c r="CO285" s="57"/>
      <c r="CP285" s="57"/>
      <c r="CQ285" s="57" t="s">
        <v>397</v>
      </c>
      <c r="CR285" s="57" t="s">
        <v>397</v>
      </c>
      <c r="CS285" s="57" t="s">
        <v>397</v>
      </c>
      <c r="CT285" s="57" t="s">
        <v>397</v>
      </c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9</v>
      </c>
      <c r="AGL285" s="36" t="str">
        <f t="shared" si="950"/>
        <v/>
      </c>
      <c r="AGM285" s="36" t="str">
        <f t="shared" si="938"/>
        <v/>
      </c>
      <c r="AGN285" s="39">
        <f t="shared" si="951"/>
        <v>39</v>
      </c>
      <c r="AGO285" s="36" t="str">
        <f t="shared" si="952"/>
        <v/>
      </c>
      <c r="AGP285" s="36" t="str">
        <f t="shared" si="939"/>
        <v/>
      </c>
      <c r="AGQ285" s="39">
        <f t="shared" si="953"/>
        <v>4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6" t="s">
        <v>164</v>
      </c>
      <c r="C286" s="37"/>
      <c r="D286" s="35"/>
      <c r="E286" s="35"/>
      <c r="F286" s="35"/>
      <c r="G286" s="57"/>
      <c r="H286" s="57" t="s">
        <v>397</v>
      </c>
      <c r="I286" s="57"/>
      <c r="J286" s="57"/>
      <c r="K286" s="57" t="s">
        <v>397</v>
      </c>
      <c r="L286" s="57" t="s">
        <v>397</v>
      </c>
      <c r="M286" s="57" t="s">
        <v>397</v>
      </c>
      <c r="N286" s="57"/>
      <c r="O286" s="57" t="s">
        <v>397</v>
      </c>
      <c r="P286" s="57" t="s">
        <v>397</v>
      </c>
      <c r="Q286" s="57"/>
      <c r="R286" s="57"/>
      <c r="S286" s="57" t="s">
        <v>397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 t="s">
        <v>397</v>
      </c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 t="s">
        <v>397</v>
      </c>
      <c r="AT286" s="57" t="s">
        <v>397</v>
      </c>
      <c r="AU286" s="57"/>
      <c r="AV286" s="57"/>
      <c r="AW286" s="57" t="s">
        <v>397</v>
      </c>
      <c r="AX286" s="57"/>
      <c r="AY286" s="57" t="s">
        <v>397</v>
      </c>
      <c r="AZ286" s="57" t="s">
        <v>397</v>
      </c>
      <c r="BA286" s="57"/>
      <c r="BB286" s="57"/>
      <c r="BC286" s="57" t="s">
        <v>397</v>
      </c>
      <c r="BD286" s="57" t="s">
        <v>397</v>
      </c>
      <c r="BE286" s="57" t="s">
        <v>397</v>
      </c>
      <c r="BF286" s="57" t="s">
        <v>397</v>
      </c>
      <c r="BG286" s="57"/>
      <c r="BH286" s="38"/>
      <c r="BI286" s="38"/>
      <c r="BJ286" s="38"/>
      <c r="BK286" s="57" t="s">
        <v>397</v>
      </c>
      <c r="BL286" s="57" t="s">
        <v>397</v>
      </c>
      <c r="BM286" s="57"/>
      <c r="BN286" s="57"/>
      <c r="BO286" s="57" t="s">
        <v>397</v>
      </c>
      <c r="BP286" s="57"/>
      <c r="BQ286" s="57" t="s">
        <v>397</v>
      </c>
      <c r="BR286" s="57" t="s">
        <v>397</v>
      </c>
      <c r="BS286" s="57"/>
      <c r="BT286" s="57"/>
      <c r="BU286" s="57" t="s">
        <v>397</v>
      </c>
      <c r="BV286" s="57" t="s">
        <v>397</v>
      </c>
      <c r="BW286" s="57" t="s">
        <v>397</v>
      </c>
      <c r="BX286" s="57" t="s">
        <v>397</v>
      </c>
      <c r="BY286" s="57"/>
      <c r="BZ286" s="38"/>
      <c r="CA286" s="38"/>
      <c r="CB286" s="38"/>
      <c r="CC286" s="38"/>
      <c r="CD286" s="38"/>
      <c r="CE286" s="61"/>
      <c r="CF286" s="57"/>
      <c r="CG286" s="57" t="s">
        <v>397</v>
      </c>
      <c r="CH286" s="57" t="s">
        <v>397</v>
      </c>
      <c r="CI286" s="57"/>
      <c r="CJ286" s="57"/>
      <c r="CK286" s="57" t="s">
        <v>397</v>
      </c>
      <c r="CL286" s="57"/>
      <c r="CM286" s="57" t="s">
        <v>397</v>
      </c>
      <c r="CN286" s="57" t="s">
        <v>397</v>
      </c>
      <c r="CO286" s="57"/>
      <c r="CP286" s="57"/>
      <c r="CQ286" s="57" t="s">
        <v>397</v>
      </c>
      <c r="CR286" s="57" t="s">
        <v>397</v>
      </c>
      <c r="CS286" s="57" t="s">
        <v>397</v>
      </c>
      <c r="CT286" s="57" t="s">
        <v>397</v>
      </c>
      <c r="CU286" s="57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9</v>
      </c>
      <c r="AGL286" s="36" t="str">
        <f t="shared" si="950"/>
        <v/>
      </c>
      <c r="AGM286" s="36" t="str">
        <f t="shared" si="938"/>
        <v/>
      </c>
      <c r="AGN286" s="39">
        <f t="shared" si="951"/>
        <v>31</v>
      </c>
      <c r="AGO286" s="36" t="str">
        <f t="shared" si="952"/>
        <v/>
      </c>
      <c r="AGP286" s="36" t="str">
        <f t="shared" si="939"/>
        <v/>
      </c>
      <c r="AGQ286" s="39">
        <f t="shared" si="953"/>
        <v>4</v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165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397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397</v>
      </c>
      <c r="AT287" s="57" t="s">
        <v>397</v>
      </c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 t="s">
        <v>397</v>
      </c>
      <c r="BL287" s="57" t="s">
        <v>397</v>
      </c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 t="s">
        <v>397</v>
      </c>
      <c r="CH287" s="57" t="s">
        <v>397</v>
      </c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2</v>
      </c>
      <c r="AGL287" s="36" t="str">
        <f t="shared" si="950"/>
        <v/>
      </c>
      <c r="AGM287" s="36" t="str">
        <f t="shared" si="938"/>
        <v/>
      </c>
      <c r="AGN287" s="39">
        <f t="shared" si="951"/>
        <v>7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55" t="s">
        <v>306</v>
      </c>
      <c r="C288" s="37"/>
      <c r="D288" s="35"/>
      <c r="E288" s="35"/>
      <c r="F288" s="35"/>
      <c r="G288" s="57"/>
      <c r="H288" s="57" t="s">
        <v>397</v>
      </c>
      <c r="I288" s="57"/>
      <c r="J288" s="57"/>
      <c r="K288" s="57" t="s">
        <v>397</v>
      </c>
      <c r="L288" s="57" t="s">
        <v>397</v>
      </c>
      <c r="M288" s="57" t="s">
        <v>397</v>
      </c>
      <c r="N288" s="57"/>
      <c r="O288" s="57" t="s">
        <v>397</v>
      </c>
      <c r="P288" s="57" t="s">
        <v>397</v>
      </c>
      <c r="Q288" s="57"/>
      <c r="R288" s="57"/>
      <c r="S288" s="57" t="s">
        <v>397</v>
      </c>
      <c r="T288" s="38"/>
      <c r="U288" s="38"/>
      <c r="V288" s="38"/>
      <c r="W288" s="61"/>
      <c r="X288" s="57"/>
      <c r="Y288" s="57" t="s">
        <v>397</v>
      </c>
      <c r="Z288" s="57" t="s">
        <v>397</v>
      </c>
      <c r="AA288" s="57"/>
      <c r="AB288" s="57"/>
      <c r="AC288" s="57"/>
      <c r="AD288" s="57"/>
      <c r="AE288" s="57" t="s">
        <v>397</v>
      </c>
      <c r="AF288" s="57" t="s">
        <v>397</v>
      </c>
      <c r="AG288" s="57"/>
      <c r="AH288" s="57"/>
      <c r="AI288" s="57" t="s">
        <v>397</v>
      </c>
      <c r="AJ288" s="57" t="s">
        <v>397</v>
      </c>
      <c r="AK288" s="57" t="s">
        <v>397</v>
      </c>
      <c r="AL288" s="57" t="s">
        <v>397</v>
      </c>
      <c r="AM288" s="38"/>
      <c r="AN288" s="38"/>
      <c r="AO288" s="38"/>
      <c r="AP288" s="38"/>
      <c r="AQ288" s="61"/>
      <c r="AR288" s="57"/>
      <c r="AS288" s="57" t="s">
        <v>397</v>
      </c>
      <c r="AT288" s="57" t="s">
        <v>397</v>
      </c>
      <c r="AU288" s="57"/>
      <c r="AV288" s="57"/>
      <c r="AW288" s="57"/>
      <c r="AX288" s="57"/>
      <c r="AY288" s="57" t="s">
        <v>397</v>
      </c>
      <c r="AZ288" s="57" t="s">
        <v>397</v>
      </c>
      <c r="BA288" s="57"/>
      <c r="BB288" s="57"/>
      <c r="BC288" s="57" t="s">
        <v>397</v>
      </c>
      <c r="BD288" s="57" t="s">
        <v>397</v>
      </c>
      <c r="BE288" s="57" t="s">
        <v>397</v>
      </c>
      <c r="BF288" s="57" t="s">
        <v>397</v>
      </c>
      <c r="BG288" s="57"/>
      <c r="BH288" s="38"/>
      <c r="BI288" s="38"/>
      <c r="BJ288" s="38"/>
      <c r="BK288" s="57" t="s">
        <v>397</v>
      </c>
      <c r="BL288" s="57" t="s">
        <v>397</v>
      </c>
      <c r="BM288" s="57"/>
      <c r="BN288" s="57"/>
      <c r="BO288" s="57"/>
      <c r="BP288" s="57"/>
      <c r="BQ288" s="57" t="s">
        <v>397</v>
      </c>
      <c r="BR288" s="57" t="s">
        <v>397</v>
      </c>
      <c r="BS288" s="57"/>
      <c r="BT288" s="57"/>
      <c r="BU288" s="57" t="s">
        <v>397</v>
      </c>
      <c r="BV288" s="57" t="s">
        <v>397</v>
      </c>
      <c r="BW288" s="57" t="s">
        <v>397</v>
      </c>
      <c r="BX288" s="57" t="s">
        <v>397</v>
      </c>
      <c r="BY288" s="57"/>
      <c r="BZ288" s="38"/>
      <c r="CA288" s="38"/>
      <c r="CB288" s="38"/>
      <c r="CC288" s="38"/>
      <c r="CD288" s="38"/>
      <c r="CE288" s="61"/>
      <c r="CF288" s="57"/>
      <c r="CG288" s="57" t="s">
        <v>397</v>
      </c>
      <c r="CH288" s="57" t="s">
        <v>397</v>
      </c>
      <c r="CI288" s="57"/>
      <c r="CJ288" s="57"/>
      <c r="CK288" s="57"/>
      <c r="CL288" s="57"/>
      <c r="CM288" s="57" t="s">
        <v>397</v>
      </c>
      <c r="CN288" s="57" t="s">
        <v>397</v>
      </c>
      <c r="CO288" s="57"/>
      <c r="CP288" s="57"/>
      <c r="CQ288" s="57" t="s">
        <v>397</v>
      </c>
      <c r="CR288" s="57" t="s">
        <v>397</v>
      </c>
      <c r="CS288" s="57" t="s">
        <v>397</v>
      </c>
      <c r="CT288" s="57" t="s">
        <v>397</v>
      </c>
      <c r="CU288" s="57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8</v>
      </c>
      <c r="AGL288" s="36" t="str">
        <f t="shared" si="950"/>
        <v/>
      </c>
      <c r="AGM288" s="36" t="str">
        <f t="shared" si="938"/>
        <v/>
      </c>
      <c r="AGN288" s="39">
        <f t="shared" si="951"/>
        <v>35</v>
      </c>
      <c r="AGO288" s="36" t="str">
        <f t="shared" si="952"/>
        <v/>
      </c>
      <c r="AGP288" s="36" t="str">
        <f t="shared" si="939"/>
        <v/>
      </c>
      <c r="AGQ288" s="39">
        <f t="shared" si="953"/>
        <v>4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7" t="s">
        <v>166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168</v>
      </c>
      <c r="C291" s="37"/>
      <c r="D291" s="35"/>
      <c r="E291" s="35"/>
      <c r="F291" s="35"/>
      <c r="G291" s="57"/>
      <c r="H291" s="57" t="s">
        <v>397</v>
      </c>
      <c r="I291" s="57"/>
      <c r="J291" s="57"/>
      <c r="K291" s="57" t="s">
        <v>397</v>
      </c>
      <c r="L291" s="57" t="s">
        <v>397</v>
      </c>
      <c r="M291" s="57"/>
      <c r="N291" s="57"/>
      <c r="O291" s="57" t="s">
        <v>397</v>
      </c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397</v>
      </c>
      <c r="AT291" s="57" t="s">
        <v>397</v>
      </c>
      <c r="AU291" s="57"/>
      <c r="AV291" s="57"/>
      <c r="AW291" s="57" t="s">
        <v>397</v>
      </c>
      <c r="AX291" s="57"/>
      <c r="AY291" s="57" t="s">
        <v>397</v>
      </c>
      <c r="AZ291" s="57" t="s">
        <v>397</v>
      </c>
      <c r="BA291" s="57"/>
      <c r="BB291" s="57"/>
      <c r="BC291" s="57" t="s">
        <v>397</v>
      </c>
      <c r="BD291" s="57"/>
      <c r="BE291" s="57"/>
      <c r="BF291" s="57"/>
      <c r="BG291" s="57"/>
      <c r="BH291" s="38"/>
      <c r="BI291" s="38"/>
      <c r="BJ291" s="38"/>
      <c r="BK291" s="57" t="s">
        <v>397</v>
      </c>
      <c r="BL291" s="57" t="s">
        <v>397</v>
      </c>
      <c r="BM291" s="57"/>
      <c r="BN291" s="57"/>
      <c r="BO291" s="57" t="s">
        <v>397</v>
      </c>
      <c r="BP291" s="57"/>
      <c r="BQ291" s="57" t="s">
        <v>397</v>
      </c>
      <c r="BR291" s="57" t="s">
        <v>397</v>
      </c>
      <c r="BS291" s="57"/>
      <c r="BT291" s="57"/>
      <c r="BU291" s="57" t="s">
        <v>397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397</v>
      </c>
      <c r="CH291" s="57" t="s">
        <v>397</v>
      </c>
      <c r="CI291" s="57"/>
      <c r="CJ291" s="57"/>
      <c r="CK291" s="57" t="s">
        <v>397</v>
      </c>
      <c r="CL291" s="57"/>
      <c r="CM291" s="57" t="s">
        <v>397</v>
      </c>
      <c r="CN291" s="57" t="s">
        <v>397</v>
      </c>
      <c r="CO291" s="57"/>
      <c r="CP291" s="57"/>
      <c r="CQ291" s="57" t="s">
        <v>397</v>
      </c>
      <c r="CR291" s="57"/>
      <c r="CS291" s="57"/>
      <c r="CT291" s="57"/>
      <c r="CU291" s="57"/>
      <c r="CV291" s="38"/>
      <c r="CW291" s="38"/>
      <c r="CX291" s="38"/>
      <c r="CY291" s="37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6</v>
      </c>
      <c r="AGL291" s="36" t="str">
        <f t="shared" si="950"/>
        <v/>
      </c>
      <c r="AGM291" s="36" t="str">
        <f t="shared" si="938"/>
        <v/>
      </c>
      <c r="AGN291" s="39">
        <f t="shared" si="951"/>
        <v>21</v>
      </c>
      <c r="AGO291" s="36" t="str">
        <f t="shared" si="952"/>
        <v/>
      </c>
      <c r="AGP291" s="36" t="str">
        <f t="shared" si="939"/>
        <v/>
      </c>
      <c r="AGQ291" s="39">
        <f t="shared" si="953"/>
        <v>1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169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 t="s">
        <v>397</v>
      </c>
      <c r="P292" s="57" t="s">
        <v>397</v>
      </c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397</v>
      </c>
      <c r="AF292" s="57" t="s">
        <v>397</v>
      </c>
      <c r="AG292" s="57"/>
      <c r="AH292" s="57"/>
      <c r="AI292" s="57" t="s">
        <v>397</v>
      </c>
      <c r="AJ292" s="57" t="s">
        <v>397</v>
      </c>
      <c r="AK292" s="57" t="s">
        <v>397</v>
      </c>
      <c r="AL292" s="57" t="s">
        <v>397</v>
      </c>
      <c r="AM292" s="38"/>
      <c r="AN292" s="38"/>
      <c r="AO292" s="38"/>
      <c r="AP292" s="38"/>
      <c r="AQ292" s="61"/>
      <c r="AR292" s="57"/>
      <c r="AS292" s="57" t="s">
        <v>397</v>
      </c>
      <c r="AT292" s="57" t="s">
        <v>397</v>
      </c>
      <c r="AU292" s="57"/>
      <c r="AV292" s="57"/>
      <c r="AW292" s="57" t="s">
        <v>397</v>
      </c>
      <c r="AX292" s="57"/>
      <c r="AY292" s="57" t="s">
        <v>397</v>
      </c>
      <c r="AZ292" s="57" t="s">
        <v>397</v>
      </c>
      <c r="BA292" s="57"/>
      <c r="BB292" s="57"/>
      <c r="BC292" s="57" t="s">
        <v>397</v>
      </c>
      <c r="BD292" s="57"/>
      <c r="BE292" s="57"/>
      <c r="BF292" s="57"/>
      <c r="BG292" s="57"/>
      <c r="BH292" s="38"/>
      <c r="BI292" s="38"/>
      <c r="BJ292" s="38"/>
      <c r="BK292" s="57" t="s">
        <v>397</v>
      </c>
      <c r="BL292" s="57" t="s">
        <v>397</v>
      </c>
      <c r="BM292" s="57"/>
      <c r="BN292" s="57"/>
      <c r="BO292" s="57" t="s">
        <v>397</v>
      </c>
      <c r="BP292" s="57"/>
      <c r="BQ292" s="57" t="s">
        <v>397</v>
      </c>
      <c r="BR292" s="57" t="s">
        <v>397</v>
      </c>
      <c r="BS292" s="57"/>
      <c r="BT292" s="57"/>
      <c r="BU292" s="57" t="s">
        <v>397</v>
      </c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 t="s">
        <v>397</v>
      </c>
      <c r="CH292" s="57" t="s">
        <v>397</v>
      </c>
      <c r="CI292" s="57"/>
      <c r="CJ292" s="57"/>
      <c r="CK292" s="57" t="s">
        <v>397</v>
      </c>
      <c r="CL292" s="57"/>
      <c r="CM292" s="57" t="s">
        <v>397</v>
      </c>
      <c r="CN292" s="57" t="s">
        <v>397</v>
      </c>
      <c r="CO292" s="57"/>
      <c r="CP292" s="57"/>
      <c r="CQ292" s="57" t="s">
        <v>397</v>
      </c>
      <c r="CR292" s="57"/>
      <c r="CS292" s="57"/>
      <c r="CT292" s="57"/>
      <c r="CU292" s="57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6</v>
      </c>
      <c r="AGL292" s="36" t="str">
        <f t="shared" si="950"/>
        <v/>
      </c>
      <c r="AGM292" s="36" t="str">
        <f t="shared" si="938"/>
        <v/>
      </c>
      <c r="AGN292" s="39">
        <f t="shared" si="951"/>
        <v>25</v>
      </c>
      <c r="AGO292" s="36" t="str">
        <f t="shared" si="952"/>
        <v/>
      </c>
      <c r="AGP292" s="36" t="str">
        <f t="shared" si="939"/>
        <v/>
      </c>
      <c r="AGQ292" s="39">
        <f t="shared" si="953"/>
        <v>1</v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170</v>
      </c>
      <c r="C293" s="37"/>
      <c r="D293" s="35"/>
      <c r="E293" s="35"/>
      <c r="F293" s="35"/>
      <c r="G293" s="57"/>
      <c r="H293" s="57" t="s">
        <v>397</v>
      </c>
      <c r="I293" s="57"/>
      <c r="J293" s="57"/>
      <c r="K293" s="57"/>
      <c r="L293" s="57"/>
      <c r="M293" s="57"/>
      <c r="N293" s="57"/>
      <c r="O293" s="57" t="s">
        <v>397</v>
      </c>
      <c r="P293" s="57" t="s">
        <v>397</v>
      </c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37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 t="str">
        <f t="shared" si="937"/>
        <v/>
      </c>
      <c r="AGL293" s="36" t="str">
        <f t="shared" si="950"/>
        <v/>
      </c>
      <c r="AGM293" s="36" t="str">
        <f t="shared" si="938"/>
        <v/>
      </c>
      <c r="AGN293" s="39">
        <f t="shared" si="951"/>
        <v>3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171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 t="s">
        <v>397</v>
      </c>
      <c r="AT294" s="57" t="s">
        <v>397</v>
      </c>
      <c r="AU294" s="57"/>
      <c r="AV294" s="57"/>
      <c r="AW294" s="57"/>
      <c r="AX294" s="57"/>
      <c r="AY294" s="57"/>
      <c r="AZ294" s="57"/>
      <c r="BA294" s="57"/>
      <c r="BB294" s="57"/>
      <c r="BC294" s="57" t="s">
        <v>397</v>
      </c>
      <c r="BD294" s="57"/>
      <c r="BE294" s="57"/>
      <c r="BF294" s="57"/>
      <c r="BG294" s="57"/>
      <c r="BH294" s="38"/>
      <c r="BI294" s="38"/>
      <c r="BJ294" s="38"/>
      <c r="BK294" s="57" t="s">
        <v>397</v>
      </c>
      <c r="BL294" s="57" t="s">
        <v>397</v>
      </c>
      <c r="BM294" s="57"/>
      <c r="BN294" s="57"/>
      <c r="BO294" s="57"/>
      <c r="BP294" s="57"/>
      <c r="BQ294" s="57"/>
      <c r="BR294" s="57"/>
      <c r="BS294" s="57"/>
      <c r="BT294" s="57"/>
      <c r="BU294" s="57" t="s">
        <v>397</v>
      </c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397</v>
      </c>
      <c r="CH294" s="57" t="s">
        <v>397</v>
      </c>
      <c r="CI294" s="57"/>
      <c r="CJ294" s="57"/>
      <c r="CK294" s="57"/>
      <c r="CL294" s="57"/>
      <c r="CM294" s="57"/>
      <c r="CN294" s="57"/>
      <c r="CO294" s="57"/>
      <c r="CP294" s="57"/>
      <c r="CQ294" s="57" t="s">
        <v>397</v>
      </c>
      <c r="CR294" s="57"/>
      <c r="CS294" s="57"/>
      <c r="CT294" s="57"/>
      <c r="CU294" s="57"/>
      <c r="CV294" s="38"/>
      <c r="CW294" s="38"/>
      <c r="CX294" s="38"/>
      <c r="CY294" s="37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3</v>
      </c>
      <c r="AGL294" s="36" t="str">
        <f t="shared" si="950"/>
        <v/>
      </c>
      <c r="AGM294" s="36" t="str">
        <f t="shared" si="938"/>
        <v/>
      </c>
      <c r="AGN294" s="39">
        <f t="shared" si="951"/>
        <v>8</v>
      </c>
      <c r="AGO294" s="36" t="str">
        <f t="shared" si="952"/>
        <v/>
      </c>
      <c r="AGP294" s="36" t="str">
        <f t="shared" si="939"/>
        <v/>
      </c>
      <c r="AGQ294" s="39">
        <f t="shared" si="953"/>
        <v>1</v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173</v>
      </c>
      <c r="C296" s="37"/>
      <c r="D296" s="35"/>
      <c r="E296" s="35"/>
      <c r="F296" s="35"/>
      <c r="G296" s="57"/>
      <c r="H296" s="57" t="s">
        <v>397</v>
      </c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397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 t="s">
        <v>397</v>
      </c>
      <c r="AF296" s="57" t="s">
        <v>397</v>
      </c>
      <c r="AG296" s="57"/>
      <c r="AH296" s="57"/>
      <c r="AI296" s="57" t="s">
        <v>397</v>
      </c>
      <c r="AJ296" s="57" t="s">
        <v>397</v>
      </c>
      <c r="AK296" s="57" t="s">
        <v>397</v>
      </c>
      <c r="AL296" s="57" t="s">
        <v>397</v>
      </c>
      <c r="AM296" s="38"/>
      <c r="AN296" s="38"/>
      <c r="AO296" s="38"/>
      <c r="AP296" s="38"/>
      <c r="AQ296" s="61"/>
      <c r="AR296" s="57"/>
      <c r="AS296" s="57" t="s">
        <v>397</v>
      </c>
      <c r="AT296" s="57" t="s">
        <v>397</v>
      </c>
      <c r="AU296" s="57"/>
      <c r="AV296" s="57"/>
      <c r="AW296" s="57" t="s">
        <v>397</v>
      </c>
      <c r="AX296" s="57"/>
      <c r="AY296" s="57" t="s">
        <v>397</v>
      </c>
      <c r="AZ296" s="57" t="s">
        <v>397</v>
      </c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57" t="s">
        <v>397</v>
      </c>
      <c r="BL296" s="57" t="s">
        <v>397</v>
      </c>
      <c r="BM296" s="57"/>
      <c r="BN296" s="57"/>
      <c r="BO296" s="57" t="s">
        <v>397</v>
      </c>
      <c r="BP296" s="57"/>
      <c r="BQ296" s="57" t="s">
        <v>397</v>
      </c>
      <c r="BR296" s="57" t="s">
        <v>397</v>
      </c>
      <c r="BS296" s="57"/>
      <c r="BT296" s="57"/>
      <c r="BU296" s="57"/>
      <c r="BV296" s="57"/>
      <c r="BW296" s="57"/>
      <c r="BX296" s="57"/>
      <c r="BY296" s="57"/>
      <c r="BZ296" s="38"/>
      <c r="CA296" s="38"/>
      <c r="CB296" s="38"/>
      <c r="CC296" s="38"/>
      <c r="CD296" s="38"/>
      <c r="CE296" s="61"/>
      <c r="CF296" s="57"/>
      <c r="CG296" s="57" t="s">
        <v>397</v>
      </c>
      <c r="CH296" s="57" t="s">
        <v>397</v>
      </c>
      <c r="CI296" s="57"/>
      <c r="CJ296" s="57"/>
      <c r="CK296" s="57" t="s">
        <v>397</v>
      </c>
      <c r="CL296" s="57"/>
      <c r="CM296" s="57" t="s">
        <v>397</v>
      </c>
      <c r="CN296" s="57" t="s">
        <v>397</v>
      </c>
      <c r="CO296" s="57"/>
      <c r="CP296" s="57"/>
      <c r="CQ296" s="57"/>
      <c r="CR296" s="57"/>
      <c r="CS296" s="57"/>
      <c r="CT296" s="57"/>
      <c r="CU296" s="57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5</v>
      </c>
      <c r="AGL296" s="36" t="str">
        <f t="shared" si="950"/>
        <v/>
      </c>
      <c r="AGM296" s="36" t="str">
        <f t="shared" si="938"/>
        <v/>
      </c>
      <c r="AGN296" s="39">
        <f t="shared" si="951"/>
        <v>23</v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174</v>
      </c>
      <c r="C297" s="37"/>
      <c r="D297" s="35"/>
      <c r="E297" s="35"/>
      <c r="F297" s="35"/>
      <c r="G297" s="57"/>
      <c r="H297" s="57" t="s">
        <v>397</v>
      </c>
      <c r="I297" s="57"/>
      <c r="J297" s="57"/>
      <c r="K297" s="57" t="s">
        <v>397</v>
      </c>
      <c r="L297" s="57" t="s">
        <v>397</v>
      </c>
      <c r="M297" s="57" t="s">
        <v>397</v>
      </c>
      <c r="N297" s="57"/>
      <c r="O297" s="57" t="s">
        <v>397</v>
      </c>
      <c r="P297" s="57" t="s">
        <v>397</v>
      </c>
      <c r="Q297" s="57"/>
      <c r="R297" s="57"/>
      <c r="S297" s="57"/>
      <c r="T297" s="38"/>
      <c r="U297" s="38"/>
      <c r="V297" s="38"/>
      <c r="W297" s="61"/>
      <c r="X297" s="57"/>
      <c r="Y297" s="57" t="s">
        <v>397</v>
      </c>
      <c r="Z297" s="57" t="s">
        <v>397</v>
      </c>
      <c r="AA297" s="57"/>
      <c r="AB297" s="57"/>
      <c r="AC297" s="57" t="s">
        <v>397</v>
      </c>
      <c r="AD297" s="57"/>
      <c r="AE297" s="57" t="s">
        <v>397</v>
      </c>
      <c r="AF297" s="57" t="s">
        <v>397</v>
      </c>
      <c r="AG297" s="57"/>
      <c r="AH297" s="57"/>
      <c r="AI297" s="57" t="s">
        <v>397</v>
      </c>
      <c r="AJ297" s="57" t="s">
        <v>397</v>
      </c>
      <c r="AK297" s="57" t="s">
        <v>397</v>
      </c>
      <c r="AL297" s="57" t="s">
        <v>397</v>
      </c>
      <c r="AM297" s="38"/>
      <c r="AN297" s="38"/>
      <c r="AO297" s="38"/>
      <c r="AP297" s="38"/>
      <c r="AQ297" s="61"/>
      <c r="AR297" s="57"/>
      <c r="AS297" s="57" t="s">
        <v>397</v>
      </c>
      <c r="AT297" s="57" t="s">
        <v>397</v>
      </c>
      <c r="AU297" s="57"/>
      <c r="AV297" s="57"/>
      <c r="AW297" s="57" t="s">
        <v>397</v>
      </c>
      <c r="AX297" s="57"/>
      <c r="AY297" s="57" t="s">
        <v>397</v>
      </c>
      <c r="AZ297" s="57" t="s">
        <v>397</v>
      </c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 t="s">
        <v>397</v>
      </c>
      <c r="BL297" s="57" t="s">
        <v>397</v>
      </c>
      <c r="BM297" s="57"/>
      <c r="BN297" s="57"/>
      <c r="BO297" s="57" t="s">
        <v>397</v>
      </c>
      <c r="BP297" s="57"/>
      <c r="BQ297" s="57" t="s">
        <v>397</v>
      </c>
      <c r="BR297" s="57" t="s">
        <v>397</v>
      </c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 t="s">
        <v>397</v>
      </c>
      <c r="CH297" s="57" t="s">
        <v>397</v>
      </c>
      <c r="CI297" s="57"/>
      <c r="CJ297" s="57"/>
      <c r="CK297" s="57" t="s">
        <v>397</v>
      </c>
      <c r="CL297" s="57"/>
      <c r="CM297" s="57" t="s">
        <v>397</v>
      </c>
      <c r="CN297" s="57" t="s">
        <v>397</v>
      </c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>
        <f t="shared" si="937"/>
        <v>5</v>
      </c>
      <c r="AGL297" s="36" t="str">
        <f t="shared" si="950"/>
        <v/>
      </c>
      <c r="AGM297" s="36" t="str">
        <f t="shared" si="938"/>
        <v/>
      </c>
      <c r="AGN297" s="39">
        <f t="shared" si="951"/>
        <v>30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46" t="s">
        <v>175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397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38"/>
      <c r="AN298" s="38"/>
      <c r="AO298" s="38"/>
      <c r="AP298" s="38"/>
      <c r="AQ298" s="61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38"/>
      <c r="BI298" s="38"/>
      <c r="BJ298" s="38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 t="str">
        <f t="shared" si="937"/>
        <v/>
      </c>
      <c r="AGL298" s="36" t="str">
        <f t="shared" si="950"/>
        <v/>
      </c>
      <c r="AGM298" s="36" t="str">
        <f t="shared" si="938"/>
        <v/>
      </c>
      <c r="AGN298" s="39">
        <f t="shared" si="951"/>
        <v>1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38"/>
      <c r="AN299" s="38"/>
      <c r="AO299" s="38"/>
      <c r="AP299" s="38"/>
      <c r="AQ299" s="61"/>
      <c r="AR299" s="57"/>
      <c r="AS299" s="57"/>
      <c r="AT299" s="57"/>
      <c r="AU299" s="57"/>
      <c r="AV299" s="57"/>
      <c r="AW299" s="57" t="s">
        <v>397</v>
      </c>
      <c r="AX299" s="57"/>
      <c r="AY299" s="57" t="s">
        <v>397</v>
      </c>
      <c r="AZ299" s="57"/>
      <c r="BA299" s="57"/>
      <c r="BB299" s="57"/>
      <c r="BC299" s="57" t="s">
        <v>397</v>
      </c>
      <c r="BD299" s="57" t="s">
        <v>397</v>
      </c>
      <c r="BE299" s="57" t="s">
        <v>397</v>
      </c>
      <c r="BF299" s="57" t="s">
        <v>397</v>
      </c>
      <c r="BG299" s="57"/>
      <c r="BH299" s="38"/>
      <c r="BI299" s="38"/>
      <c r="BJ299" s="38"/>
      <c r="BK299" s="57"/>
      <c r="BL299" s="57"/>
      <c r="BM299" s="57"/>
      <c r="BN299" s="57"/>
      <c r="BO299" s="57" t="s">
        <v>397</v>
      </c>
      <c r="BP299" s="57"/>
      <c r="BQ299" s="57" t="s">
        <v>397</v>
      </c>
      <c r="BR299" s="57"/>
      <c r="BS299" s="57"/>
      <c r="BT299" s="57"/>
      <c r="BU299" s="57" t="s">
        <v>397</v>
      </c>
      <c r="BV299" s="57" t="s">
        <v>397</v>
      </c>
      <c r="BW299" s="57" t="s">
        <v>397</v>
      </c>
      <c r="BX299" s="57" t="s">
        <v>397</v>
      </c>
      <c r="BY299" s="57"/>
      <c r="BZ299" s="38"/>
      <c r="CA299" s="38"/>
      <c r="CB299" s="38"/>
      <c r="CC299" s="38"/>
      <c r="CD299" s="38"/>
      <c r="CE299" s="61"/>
      <c r="CF299" s="57"/>
      <c r="CG299" s="57"/>
      <c r="CH299" s="57"/>
      <c r="CI299" s="57"/>
      <c r="CJ299" s="57"/>
      <c r="CK299" s="57" t="s">
        <v>397</v>
      </c>
      <c r="CL299" s="57"/>
      <c r="CM299" s="57" t="s">
        <v>397</v>
      </c>
      <c r="CN299" s="57"/>
      <c r="CO299" s="57"/>
      <c r="CP299" s="57"/>
      <c r="CQ299" s="57" t="s">
        <v>397</v>
      </c>
      <c r="CR299" s="57" t="s">
        <v>397</v>
      </c>
      <c r="CS299" s="57" t="s">
        <v>397</v>
      </c>
      <c r="CT299" s="57" t="s">
        <v>397</v>
      </c>
      <c r="CU299" s="57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>
        <f t="shared" si="937"/>
        <v>6</v>
      </c>
      <c r="AGL299" s="36" t="str">
        <f t="shared" si="950"/>
        <v/>
      </c>
      <c r="AGM299" s="36" t="str">
        <f t="shared" si="938"/>
        <v/>
      </c>
      <c r="AGN299" s="39">
        <f t="shared" si="951"/>
        <v>14</v>
      </c>
      <c r="AGO299" s="36" t="str">
        <f t="shared" si="952"/>
        <v/>
      </c>
      <c r="AGP299" s="36" t="str">
        <f t="shared" si="939"/>
        <v/>
      </c>
      <c r="AGQ299" s="39">
        <f t="shared" si="953"/>
        <v>4</v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38"/>
      <c r="AN300" s="38"/>
      <c r="AO300" s="38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38"/>
      <c r="BI300" s="38"/>
      <c r="BJ300" s="38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38"/>
      <c r="CA300" s="38"/>
      <c r="CB300" s="38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5" customFormat="1" outlineLevel="1" x14ac:dyDescent="0.25">
      <c r="A301" s="35">
        <f t="shared" si="970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918" s="5" customFormat="1" outlineLevel="1" x14ac:dyDescent="0.25">
      <c r="A302" s="35">
        <f t="shared" si="970"/>
        <v>26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918" s="5" customFormat="1" outlineLevel="1" x14ac:dyDescent="0.25">
      <c r="A303" s="35">
        <f t="shared" si="970"/>
        <v>27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918" s="32" customFormat="1" x14ac:dyDescent="0.25">
      <c r="A304" s="31" t="s">
        <v>47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4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3"/>
      <c r="AGI304" s="33"/>
      <c r="AGJ304" s="34"/>
      <c r="AGK304" s="33"/>
      <c r="AGL304" s="33"/>
      <c r="AGM304" s="33"/>
      <c r="AGN304" s="33"/>
      <c r="AGO304" s="34"/>
      <c r="AGP304" s="34"/>
      <c r="AGQ304" s="33"/>
      <c r="AGR304" s="33"/>
      <c r="AGS304" s="33"/>
      <c r="AGT304" s="33"/>
      <c r="AGU304" s="34"/>
      <c r="AGV304" s="34"/>
      <c r="AGW304" s="33"/>
      <c r="AGX304" s="33"/>
      <c r="AGY304" s="33"/>
      <c r="AGZ304" s="33"/>
      <c r="AHA304" s="34"/>
      <c r="AHB304" s="34"/>
      <c r="AHC304" s="33"/>
      <c r="AHD304" s="33"/>
      <c r="AHE304" s="33"/>
      <c r="AHF304" s="33"/>
      <c r="AHG304" s="34"/>
      <c r="AHH304" s="34"/>
      <c r="AHI304" s="33"/>
      <c r="AHJ304" s="33"/>
      <c r="AHK304" s="33"/>
      <c r="AHL304" s="33"/>
      <c r="AHM304" s="34"/>
      <c r="AHN304" s="34"/>
      <c r="AHO304" s="33"/>
      <c r="AHP304" s="33"/>
      <c r="AHQ304" s="33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</row>
    <row r="305" spans="1:899" s="5" customFormat="1" outlineLevel="1" x14ac:dyDescent="0.25">
      <c r="A305" s="35">
        <v>1</v>
      </c>
      <c r="B305" s="45" t="s">
        <v>68</v>
      </c>
      <c r="C305" s="37"/>
      <c r="D305" s="35"/>
      <c r="E305" s="35"/>
      <c r="F305" s="35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7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7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7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7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7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7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7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>IF(COUNTIFS($C$7:$AGE$7,"="&amp;$AGK$5,$C305:$AGE305,"б")=0,"",COUNTIFS($C$7:$AGE$7,"="&amp;$AGK$5,$C305:$AGE305,"б"))</f>
        <v/>
      </c>
      <c r="AGG305" s="43" t="str">
        <f>IF(COUNTIFS($C$7:$AGE$7,"="&amp;$AGK$5,$C305:$AGE305,"у")=0,"",COUNTIFS($C$7:$AGE$7,"="&amp;$AGK$5,$C305:$AGE305,"у"))</f>
        <v/>
      </c>
      <c r="AGH305" s="35" t="str">
        <f t="shared" ref="AGH305:AGH326" si="971">IF(COUNTIFS($C$7:$AGE$7,"="&amp;$AGK$1,$C305:$AGE305,"н")=0,"",COUNTIFS($C$7:$AGE$7,"="&amp;$AGK$1,$C305:$AGE305,"н"))</f>
        <v/>
      </c>
      <c r="AGL305" s="36" t="str">
        <f>IF(COUNTIFS($C$6:$AGE$6,9,$C305:$AGE305,"б")=0,"",COUNTIFS($C$6:$AGE$6,9,$C305:$AGE305,"б"))</f>
        <v/>
      </c>
      <c r="AGM305" s="36" t="str">
        <f t="shared" ref="AGM305:AGM329" si="972">IF(COUNTIFS($C$6:$AGE$6,9,$C305:$AGE305,"у")=0,"",COUNTIFS($C$6:$AGE$6,9,$C305:$AGE305,"у"))</f>
        <v/>
      </c>
      <c r="AGN305" s="39" t="str">
        <f>IF(COUNTIFS($C$6:$AGE$6,9,$C305:$AGE305,"н")=0,"",COUNTIFS($C$6:$AGE$6,9,$C305:$AGE305,"н"))</f>
        <v/>
      </c>
      <c r="AGO305" s="36" t="str">
        <f>IF(COUNTIFS($C$6:$AGE$6,10,$C305:$AGE305,"б")=0,"",COUNTIFS($C$6:$AGE$6,10,$C305:$AGE305,"б"))</f>
        <v/>
      </c>
      <c r="AGP305" s="36" t="str">
        <f t="shared" ref="AGP305:AGP329" si="973">IF(COUNTIFS($C$6:$AGE$6,10,$C305:$AGE305,"у")=0,"",COUNTIFS($C$6:$AGE$6,10,$C305:$AGE305,"у"))</f>
        <v/>
      </c>
      <c r="AGQ305" s="39" t="str">
        <f>IF(COUNTIFS($C$6:$AGE$6,10,$C305:$AGE305,"н")=0,"",COUNTIFS($C$6:$AGE$6,10,$C305:$AGE305,"н"))</f>
        <v/>
      </c>
      <c r="AGR305" s="36" t="str">
        <f>IF(COUNTIFS($C$6:$AGE$6,11,$C305:$AGE305,"б")=0,"",COUNTIFS($C$6:$AGE$6,11,$C305:$AGE305,"б"))</f>
        <v/>
      </c>
      <c r="AGS305" s="36" t="str">
        <f t="shared" ref="AGS305:AGS329" si="974">IF(COUNTIFS($C$6:$AGE$6,11,$C305:$AGE305,"у")=0,"",COUNTIFS($C$6:$AGE$6,11,$C305:$AGE305,"у"))</f>
        <v/>
      </c>
      <c r="AGT305" s="39" t="str">
        <f>IF(COUNTIFS($C$6:$AGE$6,11,$C305:$AGE305,"н")=0,"",COUNTIFS($C$6:$AGE$6,11,$C305:$AGE305,"н"))</f>
        <v/>
      </c>
      <c r="AGU305" s="36" t="str">
        <f>IF(COUNTIFS($C$6:$AGE$6,12,$C305:$AGE305,"б")=0,"",COUNTIFS($C$6:$AGE$6,12,$C305:$AGE305,"б"))</f>
        <v/>
      </c>
      <c r="AGV305" s="36" t="str">
        <f t="shared" ref="AGV305:AGV329" si="975">IF(COUNTIFS($C$6:$AGE$6,12,$C305:$AGE305,"у")=0,"",COUNTIFS($C$6:$AGE$6,12,$C305:$AGE305,"у"))</f>
        <v/>
      </c>
      <c r="AGW305" s="39" t="str">
        <f>IF(COUNTIFS($C$6:$AGE$6,12,$C305:$AGE305,"н")=0,"",COUNTIFS($C$6:$AGE$6,12,$C305:$AGE305,"н"))</f>
        <v/>
      </c>
      <c r="AGX305" s="36" t="str">
        <f>IF(COUNTIFS($C$6:$AGE$6,1,$C305:$AGE305,"б")=0,"",COUNTIFS($C$6:$AGE$6,1,$C305:$AGE305,"б"))</f>
        <v/>
      </c>
      <c r="AGY305" s="36" t="str">
        <f t="shared" ref="AGY305:AGY329" si="976">IF(COUNTIFS($C$6:$AGE$6,1,$C305:$AGE305,"у")=0,"",COUNTIFS($C$6:$AGE$6,1,$C305:$AGE305,"у"))</f>
        <v/>
      </c>
      <c r="AGZ305" s="39" t="str">
        <f>IF(COUNTIFS($C$6:$AGE$6,1,$C305:$AGE305,"н")=0,"",COUNTIFS($C$6:$AGE$6,1,$C305:$AGE305,"н"))</f>
        <v/>
      </c>
      <c r="AHA305" s="36" t="str">
        <f>IF(COUNTIFS($C$6:$AGE$6,2,$C305:$AGE305,"б")=0,"",COUNTIFS($C$6:$AGE$6,2,$C305:$AGE305,"б"))</f>
        <v/>
      </c>
      <c r="AHB305" s="36" t="str">
        <f t="shared" ref="AHB305:AHB329" si="977">IF(COUNTIFS($C$6:$AGE$6,2,$C305:$AGE305,"у")=0,"",COUNTIFS($C$6:$AGE$6,2,$C305:$AGE305,"у"))</f>
        <v/>
      </c>
      <c r="AHC305" s="39" t="str">
        <f>IF(COUNTIFS($C$6:$AGE$6,2,$C305:$AGE305,"н")=0,"",COUNTIFS($C$6:$AGE$6,2,$C305:$AGE305,"н"))</f>
        <v/>
      </c>
      <c r="AHD305" s="36" t="str">
        <f>IF(COUNTIFS($C$6:$AGE$6,3,$C305:$AGE305,"б")=0,"",COUNTIFS($C$6:$AGE$6,3,$C305:$AGE305,"б"))</f>
        <v/>
      </c>
      <c r="AHE305" s="36" t="str">
        <f t="shared" ref="AHE305:AHE329" si="978">IF(COUNTIFS($C$6:$AGE$6,3,$C305:$AGE305,"у")=0,"",COUNTIFS($C$6:$AGE$6,3,$C305:$AGE305,"у"))</f>
        <v/>
      </c>
      <c r="AHF305" s="39" t="str">
        <f>IF(COUNTIFS($C$6:$AGE$6,3,$C305:$AGE305,"н")=0,"",COUNTIFS($C$6:$AGE$6,3,$C305:$AGE305,"н"))</f>
        <v/>
      </c>
      <c r="AHG305" s="36" t="str">
        <f>IF(COUNTIFS($C$6:$AGE$6,4,$C305:$AGE305,"б")=0,"",COUNTIFS($C$6:$AGE$6,4,$C305:$AGE305,"б"))</f>
        <v/>
      </c>
      <c r="AHH305" s="36" t="str">
        <f t="shared" ref="AHH305:AHH329" si="979">IF(COUNTIFS($C$6:$AGE$6,4,$C305:$AGE305,"у")=0,"",COUNTIFS($C$6:$AGE$6,4,$C305:$AGE305,"у"))</f>
        <v/>
      </c>
      <c r="AHI305" s="39" t="str">
        <f>IF(COUNTIFS($C$6:$AGE$6,4,$C305:$AGE305,"н")=0,"",COUNTIFS($C$6:$AGE$6,4,$C305:$AGE305,"н"))</f>
        <v/>
      </c>
      <c r="AHJ305" s="36" t="str">
        <f>IF(COUNTIFS($C$6:$AGE$6,5,$C305:$AGE305,"б")=0,"",COUNTIFS($C$6:$AGE$6,5,$C305:$AGE305,"б"))</f>
        <v/>
      </c>
      <c r="AHK305" s="36" t="str">
        <f t="shared" ref="AHK305:AHK329" si="980">IF(COUNTIFS($C$6:$AGE$6,5,$C305:$AGE305,"у")=0,"",COUNTIFS($C$6:$AGE$6,5,$C305:$AGE305,"у"))</f>
        <v/>
      </c>
      <c r="AHL305" s="39" t="str">
        <f>IF(COUNTIFS($C$6:$AGE$6,5,$C305:$AGE305,"н")=0,"",COUNTIFS($C$6:$AGE$6,5,$C305:$AGE305,"н"))</f>
        <v/>
      </c>
      <c r="AHM305" s="36" t="str">
        <f>IF(COUNTIFS($C$6:$AGE$6,6,$C305:$AGE305,"б")=0,"",COUNTIFS($C$6:$AGE$6,6,$C305:$AGE305,"б"))</f>
        <v/>
      </c>
      <c r="AHN305" s="36" t="str">
        <f t="shared" ref="AHN305:AHN329" si="981">IF(COUNTIFS($C$6:$AGE$6,6,$C305:$AGE305,"у")=0,"",COUNTIFS($C$6:$AGE$6,6,$C305:$AGE305,"у"))</f>
        <v/>
      </c>
      <c r="AHO305" s="39" t="str">
        <f>IF(COUNTIFS($C$6:$AGE$6,6,$C305:$AGE305,"н")=0,"",COUNTIFS($C$6:$AGE$6,6,$C305:$AGE305,"н"))</f>
        <v/>
      </c>
    </row>
    <row r="306" spans="1:899" s="5" customFormat="1" outlineLevel="1" x14ac:dyDescent="0.25">
      <c r="A306" s="35">
        <f>A305+1</f>
        <v>2</v>
      </c>
      <c r="B306" s="49" t="s">
        <v>178</v>
      </c>
      <c r="C306" s="37"/>
      <c r="D306" s="35"/>
      <c r="E306" s="35"/>
      <c r="F306" s="35"/>
      <c r="G306" s="57" t="s">
        <v>397</v>
      </c>
      <c r="H306" s="57" t="s">
        <v>397</v>
      </c>
      <c r="I306" s="57" t="s">
        <v>397</v>
      </c>
      <c r="J306" s="57"/>
      <c r="K306" s="57" t="s">
        <v>397</v>
      </c>
      <c r="L306" s="57" t="s">
        <v>397</v>
      </c>
      <c r="M306" s="57" t="s">
        <v>397</v>
      </c>
      <c r="N306" s="57"/>
      <c r="O306" s="57"/>
      <c r="P306" s="57" t="s">
        <v>397</v>
      </c>
      <c r="Q306" s="57" t="s">
        <v>397</v>
      </c>
      <c r="R306" s="57"/>
      <c r="S306" s="57" t="s">
        <v>397</v>
      </c>
      <c r="T306" s="38"/>
      <c r="U306" s="38"/>
      <c r="V306" s="38"/>
      <c r="W306" s="61"/>
      <c r="X306" s="57"/>
      <c r="Y306" s="57" t="s">
        <v>397</v>
      </c>
      <c r="Z306" s="57" t="s">
        <v>397</v>
      </c>
      <c r="AA306" s="57" t="s">
        <v>397</v>
      </c>
      <c r="AB306" s="57" t="s">
        <v>397</v>
      </c>
      <c r="AC306" s="57"/>
      <c r="AD306" s="57"/>
      <c r="AE306" s="57" t="s">
        <v>397</v>
      </c>
      <c r="AF306" s="57" t="s">
        <v>397</v>
      </c>
      <c r="AG306" s="57" t="s">
        <v>397</v>
      </c>
      <c r="AH306" s="57"/>
      <c r="AI306" s="57"/>
      <c r="AJ306" s="57" t="s">
        <v>397</v>
      </c>
      <c r="AK306" s="57" t="s">
        <v>397</v>
      </c>
      <c r="AL306" s="57"/>
      <c r="AM306" s="57" t="s">
        <v>397</v>
      </c>
      <c r="AN306" s="57"/>
      <c r="AO306" s="57"/>
      <c r="AP306" s="57"/>
      <c r="AQ306" s="57"/>
      <c r="AR306" s="57" t="s">
        <v>397</v>
      </c>
      <c r="AS306" s="57" t="s">
        <v>397</v>
      </c>
      <c r="AT306" s="57" t="s">
        <v>397</v>
      </c>
      <c r="AU306" s="57" t="s">
        <v>397</v>
      </c>
      <c r="AV306" s="57" t="s">
        <v>397</v>
      </c>
      <c r="AW306" s="57" t="s">
        <v>397</v>
      </c>
      <c r="AX306" s="57"/>
      <c r="AY306" s="57" t="s">
        <v>397</v>
      </c>
      <c r="AZ306" s="57" t="s">
        <v>397</v>
      </c>
      <c r="BA306" s="57" t="s">
        <v>397</v>
      </c>
      <c r="BB306" s="57"/>
      <c r="BC306" s="57" t="s">
        <v>397</v>
      </c>
      <c r="BD306" s="57" t="s">
        <v>397</v>
      </c>
      <c r="BE306" s="57" t="s">
        <v>397</v>
      </c>
      <c r="BF306" s="57"/>
      <c r="BG306" s="57" t="s">
        <v>397</v>
      </c>
      <c r="BH306" s="57" t="s">
        <v>397</v>
      </c>
      <c r="BI306" s="57"/>
      <c r="BJ306" s="57"/>
      <c r="BK306" s="61"/>
      <c r="BL306" s="57" t="s">
        <v>397</v>
      </c>
      <c r="BM306" s="57" t="s">
        <v>397</v>
      </c>
      <c r="BN306" s="57"/>
      <c r="BO306" s="57" t="s">
        <v>397</v>
      </c>
      <c r="BP306" s="57" t="s">
        <v>397</v>
      </c>
      <c r="BQ306" s="57"/>
      <c r="BR306" s="57"/>
      <c r="BS306" s="57" t="s">
        <v>397</v>
      </c>
      <c r="BT306" s="57"/>
      <c r="BU306" s="57"/>
      <c r="BV306" s="57"/>
      <c r="BW306" s="57"/>
      <c r="BX306" s="57" t="s">
        <v>397</v>
      </c>
      <c r="BY306" s="57" t="s">
        <v>397</v>
      </c>
      <c r="BZ306" s="57"/>
      <c r="CA306" s="57" t="s">
        <v>397</v>
      </c>
      <c r="CB306" s="57"/>
      <c r="CC306" s="38"/>
      <c r="CD306" s="38"/>
      <c r="CE306" s="61"/>
      <c r="CF306" s="57" t="s">
        <v>397</v>
      </c>
      <c r="CG306" s="57" t="s">
        <v>397</v>
      </c>
      <c r="CH306" s="57" t="s">
        <v>397</v>
      </c>
      <c r="CI306" s="57" t="s">
        <v>397</v>
      </c>
      <c r="CJ306" s="57"/>
      <c r="CK306" s="57"/>
      <c r="CL306" s="57"/>
      <c r="CM306" s="57" t="s">
        <v>397</v>
      </c>
      <c r="CN306" s="57"/>
      <c r="CO306" s="57" t="s">
        <v>397</v>
      </c>
      <c r="CP306" s="57"/>
      <c r="CQ306" s="57"/>
      <c r="CR306" s="57"/>
      <c r="CS306" s="57"/>
      <c r="CT306" s="57"/>
      <c r="CU306" s="57"/>
      <c r="CV306" s="57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ref="AGF306:AGF326" si="982">IF(COUNTIFS($C$7:$AGE$7,"="&amp;$AGK$1,$C306:$AGE306,"б")=0,"",COUNTIFS($C$7:$AGE$7,"="&amp;$AGK$1,$C306:$AGE306,"б"))</f>
        <v/>
      </c>
      <c r="AGG306" s="43" t="str">
        <f t="shared" ref="AGG306:AGG326" si="983">IF(COUNTIFS($C$7:$AGE$7,"="&amp;$AGK$1,$C306:$AGE306,"у")=0,"",COUNTIFS($C$7:$AGE$7,"="&amp;$AGK$1,$C306:$AGE306,"у"))</f>
        <v/>
      </c>
      <c r="AGH306" s="35">
        <f t="shared" si="971"/>
        <v>6</v>
      </c>
      <c r="AGL306" s="36" t="str">
        <f t="shared" ref="AGL306:AGL329" si="984">IF(COUNTIFS($C$6:$AGE$6,9,$C306:$AGE306,"б")=0,"",COUNTIFS($C$6:$AGE$6,9,$C306:$AGE306,"б"))</f>
        <v/>
      </c>
      <c r="AGM306" s="36" t="str">
        <f t="shared" si="972"/>
        <v/>
      </c>
      <c r="AGN306" s="39">
        <f t="shared" ref="AGN306:AGN329" si="985">IF(COUNTIFS($C$6:$AGE$6,9,$C306:$AGE306,"н")=0,"",COUNTIFS($C$6:$AGE$6,9,$C306:$AGE306,"н"))</f>
        <v>47</v>
      </c>
      <c r="AGO306" s="36" t="str">
        <f t="shared" ref="AGO306:AGO329" si="986">IF(COUNTIFS($C$6:$AGE$6,10,$C306:$AGE306,"б")=0,"",COUNTIFS($C$6:$AGE$6,10,$C306:$AGE306,"б"))</f>
        <v/>
      </c>
      <c r="AGP306" s="36" t="str">
        <f t="shared" si="973"/>
        <v/>
      </c>
      <c r="AGQ306" s="39" t="str">
        <f t="shared" ref="AGQ306:AGQ329" si="987">IF(COUNTIFS($C$6:$AGE$6,10,$C306:$AGE306,"н")=0,"",COUNTIFS($C$6:$AGE$6,10,$C306:$AGE306,"н"))</f>
        <v/>
      </c>
      <c r="AGR306" s="36" t="str">
        <f t="shared" ref="AGR306:AGR329" si="988">IF(COUNTIFS($C$6:$AGE$6,11,$C306:$AGE306,"б")=0,"",COUNTIFS($C$6:$AGE$6,11,$C306:$AGE306,"б"))</f>
        <v/>
      </c>
      <c r="AGS306" s="36" t="str">
        <f t="shared" si="974"/>
        <v/>
      </c>
      <c r="AGT306" s="39" t="str">
        <f t="shared" ref="AGT306:AGT329" si="989">IF(COUNTIFS($C$6:$AGE$6,11,$C306:$AGE306,"н")=0,"",COUNTIFS($C$6:$AGE$6,11,$C306:$AGE306,"н"))</f>
        <v/>
      </c>
      <c r="AGU306" s="36" t="str">
        <f t="shared" ref="AGU306:AGU329" si="990">IF(COUNTIFS($C$6:$AGE$6,12,$C306:$AGE306,"б")=0,"",COUNTIFS($C$6:$AGE$6,12,$C306:$AGE306,"б"))</f>
        <v/>
      </c>
      <c r="AGV306" s="36" t="str">
        <f t="shared" si="975"/>
        <v/>
      </c>
      <c r="AGW306" s="39" t="str">
        <f t="shared" ref="AGW306:AGW329" si="991">IF(COUNTIFS($C$6:$AGE$6,12,$C306:$AGE306,"н")=0,"",COUNTIFS($C$6:$AGE$6,12,$C306:$AGE306,"н"))</f>
        <v/>
      </c>
      <c r="AGX306" s="36" t="str">
        <f t="shared" ref="AGX306:AGX329" si="992">IF(COUNTIFS($C$6:$AGE$6,1,$C306:$AGE306,"б")=0,"",COUNTIFS($C$6:$AGE$6,1,$C306:$AGE306,"б"))</f>
        <v/>
      </c>
      <c r="AGY306" s="36" t="str">
        <f t="shared" si="976"/>
        <v/>
      </c>
      <c r="AGZ306" s="39" t="str">
        <f t="shared" ref="AGZ306:AGZ329" si="993">IF(COUNTIFS($C$6:$AGE$6,1,$C306:$AGE306,"н")=0,"",COUNTIFS($C$6:$AGE$6,1,$C306:$AGE306,"н"))</f>
        <v/>
      </c>
      <c r="AHA306" s="36" t="str">
        <f t="shared" ref="AHA306:AHA329" si="994">IF(COUNTIFS($C$6:$AGE$6,2,$C306:$AGE306,"б")=0,"",COUNTIFS($C$6:$AGE$6,2,$C306:$AGE306,"б"))</f>
        <v/>
      </c>
      <c r="AHB306" s="36" t="str">
        <f t="shared" si="977"/>
        <v/>
      </c>
      <c r="AHC306" s="39" t="str">
        <f t="shared" ref="AHC306:AHC329" si="995">IF(COUNTIFS($C$6:$AGE$6,2,$C306:$AGE306,"н")=0,"",COUNTIFS($C$6:$AGE$6,2,$C306:$AGE306,"н"))</f>
        <v/>
      </c>
      <c r="AHD306" s="36" t="str">
        <f t="shared" ref="AHD306:AHD329" si="996">IF(COUNTIFS($C$6:$AGE$6,3,$C306:$AGE306,"б")=0,"",COUNTIFS($C$6:$AGE$6,3,$C306:$AGE306,"б"))</f>
        <v/>
      </c>
      <c r="AHE306" s="36" t="str">
        <f t="shared" si="978"/>
        <v/>
      </c>
      <c r="AHF306" s="39" t="str">
        <f t="shared" ref="AHF306:AHF329" si="997">IF(COUNTIFS($C$6:$AGE$6,3,$C306:$AGE306,"н")=0,"",COUNTIFS($C$6:$AGE$6,3,$C306:$AGE306,"н"))</f>
        <v/>
      </c>
      <c r="AHG306" s="36" t="str">
        <f t="shared" ref="AHG306:AHG329" si="998">IF(COUNTIFS($C$6:$AGE$6,4,$C306:$AGE306,"б")=0,"",COUNTIFS($C$6:$AGE$6,4,$C306:$AGE306,"б"))</f>
        <v/>
      </c>
      <c r="AHH306" s="36" t="str">
        <f t="shared" si="979"/>
        <v/>
      </c>
      <c r="AHI306" s="39" t="str">
        <f t="shared" ref="AHI306:AHI329" si="999">IF(COUNTIFS($C$6:$AGE$6,4,$C306:$AGE306,"н")=0,"",COUNTIFS($C$6:$AGE$6,4,$C306:$AGE306,"н"))</f>
        <v/>
      </c>
      <c r="AHJ306" s="36" t="str">
        <f t="shared" ref="AHJ306:AHJ329" si="1000">IF(COUNTIFS($C$6:$AGE$6,5,$C306:$AGE306,"б")=0,"",COUNTIFS($C$6:$AGE$6,5,$C306:$AGE306,"б"))</f>
        <v/>
      </c>
      <c r="AHK306" s="36" t="str">
        <f t="shared" si="980"/>
        <v/>
      </c>
      <c r="AHL306" s="39" t="str">
        <f t="shared" ref="AHL306:AHL329" si="1001">IF(COUNTIFS($C$6:$AGE$6,5,$C306:$AGE306,"н")=0,"",COUNTIFS($C$6:$AGE$6,5,$C306:$AGE306,"н"))</f>
        <v/>
      </c>
      <c r="AHM306" s="36" t="str">
        <f t="shared" ref="AHM306:AHM329" si="1002">IF(COUNTIFS($C$6:$AGE$6,6,$C306:$AGE306,"б")=0,"",COUNTIFS($C$6:$AGE$6,6,$C306:$AGE306,"б"))</f>
        <v/>
      </c>
      <c r="AHN306" s="36" t="str">
        <f t="shared" si="981"/>
        <v/>
      </c>
      <c r="AHO306" s="39" t="str">
        <f t="shared" ref="AHO306:AHO329" si="1003">IF(COUNTIFS($C$6:$AGE$6,6,$C306:$AGE306,"н")=0,"",COUNTIFS($C$6:$AGE$6,6,$C306:$AGE306,"н"))</f>
        <v/>
      </c>
    </row>
    <row r="307" spans="1:899" s="5" customFormat="1" outlineLevel="1" x14ac:dyDescent="0.25">
      <c r="A307" s="35">
        <f t="shared" ref="A307:A329" si="1004">A306+1</f>
        <v>3</v>
      </c>
      <c r="B307" s="48" t="s">
        <v>179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 t="str">
        <f t="shared" si="985"/>
        <v/>
      </c>
      <c r="AGO307" s="36" t="str">
        <f t="shared" si="986"/>
        <v/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4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5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37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6</v>
      </c>
      <c r="B310" s="48" t="s">
        <v>182</v>
      </c>
      <c r="C310" s="37"/>
      <c r="D310" s="35"/>
      <c r="E310" s="35"/>
      <c r="F310" s="35"/>
      <c r="G310" s="57" t="s">
        <v>397</v>
      </c>
      <c r="H310" s="57" t="s">
        <v>397</v>
      </c>
      <c r="I310" s="57" t="s">
        <v>397</v>
      </c>
      <c r="J310" s="57"/>
      <c r="K310" s="57" t="s">
        <v>397</v>
      </c>
      <c r="L310" s="57" t="s">
        <v>397</v>
      </c>
      <c r="M310" s="57" t="s">
        <v>397</v>
      </c>
      <c r="N310" s="57"/>
      <c r="O310" s="57"/>
      <c r="P310" s="57" t="s">
        <v>397</v>
      </c>
      <c r="Q310" s="57" t="s">
        <v>397</v>
      </c>
      <c r="R310" s="57"/>
      <c r="S310" s="57" t="s">
        <v>397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7</v>
      </c>
      <c r="B311" s="48" t="s">
        <v>183</v>
      </c>
      <c r="C311" s="37"/>
      <c r="D311" s="35"/>
      <c r="E311" s="35"/>
      <c r="F311" s="35"/>
      <c r="G311" s="57" t="s">
        <v>408</v>
      </c>
      <c r="H311" s="57" t="s">
        <v>408</v>
      </c>
      <c r="I311" s="57" t="s">
        <v>408</v>
      </c>
      <c r="J311" s="57"/>
      <c r="K311" s="57" t="s">
        <v>408</v>
      </c>
      <c r="L311" s="57" t="s">
        <v>408</v>
      </c>
      <c r="M311" s="57" t="s">
        <v>408</v>
      </c>
      <c r="N311" s="57"/>
      <c r="O311" s="57"/>
      <c r="P311" s="57" t="s">
        <v>408</v>
      </c>
      <c r="Q311" s="57" t="s">
        <v>408</v>
      </c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 t="s">
        <v>397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1</v>
      </c>
      <c r="AGL311" s="36">
        <f t="shared" si="984"/>
        <v>8</v>
      </c>
      <c r="AGM311" s="36" t="str">
        <f t="shared" si="972"/>
        <v/>
      </c>
      <c r="AGN311" s="39">
        <f t="shared" si="985"/>
        <v>1</v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8</v>
      </c>
      <c r="B312" s="48" t="s">
        <v>184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 t="s">
        <v>397</v>
      </c>
      <c r="AL312" s="57"/>
      <c r="AM312" s="57"/>
      <c r="AN312" s="57"/>
      <c r="AO312" s="57"/>
      <c r="AP312" s="57"/>
      <c r="AQ312" s="57"/>
      <c r="AR312" s="57"/>
      <c r="AS312" s="57"/>
      <c r="AT312" s="57" t="s">
        <v>397</v>
      </c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 t="s">
        <v>397</v>
      </c>
      <c r="BT312" s="57" t="s">
        <v>397</v>
      </c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37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>
        <f t="shared" si="985"/>
        <v>4</v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9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10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397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 t="s">
        <v>397</v>
      </c>
      <c r="AL314" s="57"/>
      <c r="AM314" s="57" t="s">
        <v>397</v>
      </c>
      <c r="AN314" s="57"/>
      <c r="AO314" s="57"/>
      <c r="AP314" s="57"/>
      <c r="AQ314" s="57"/>
      <c r="AR314" s="57"/>
      <c r="AS314" s="57"/>
      <c r="AT314" s="57" t="s">
        <v>397</v>
      </c>
      <c r="AU314" s="57"/>
      <c r="AV314" s="57"/>
      <c r="AW314" s="57"/>
      <c r="AX314" s="57"/>
      <c r="AY314" s="57" t="s">
        <v>397</v>
      </c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 t="s">
        <v>397</v>
      </c>
      <c r="BT314" s="57" t="s">
        <v>397</v>
      </c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 t="s">
        <v>397</v>
      </c>
      <c r="CI314" s="57" t="s">
        <v>397</v>
      </c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2</v>
      </c>
      <c r="AGL314" s="36" t="str">
        <f t="shared" si="984"/>
        <v/>
      </c>
      <c r="AGM314" s="36" t="str">
        <f t="shared" si="972"/>
        <v/>
      </c>
      <c r="AGN314" s="39">
        <f t="shared" si="985"/>
        <v>9</v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11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 t="s">
        <v>397</v>
      </c>
      <c r="M315" s="57" t="s">
        <v>397</v>
      </c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61"/>
      <c r="CF315" s="57"/>
      <c r="CG315" s="57" t="s">
        <v>397</v>
      </c>
      <c r="CH315" s="57" t="s">
        <v>397</v>
      </c>
      <c r="CI315" s="57" t="s">
        <v>397</v>
      </c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3</v>
      </c>
      <c r="AGL315" s="36" t="str">
        <f t="shared" si="984"/>
        <v/>
      </c>
      <c r="AGM315" s="36" t="str">
        <f t="shared" si="972"/>
        <v/>
      </c>
      <c r="AGN315" s="39">
        <f t="shared" si="985"/>
        <v>5</v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12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 t="str">
        <f t="shared" si="985"/>
        <v/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13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 t="s">
        <v>397</v>
      </c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 t="s">
        <v>397</v>
      </c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 t="s">
        <v>397</v>
      </c>
      <c r="AS317" s="57" t="s">
        <v>397</v>
      </c>
      <c r="AT317" s="57" t="s">
        <v>397</v>
      </c>
      <c r="AU317" s="57"/>
      <c r="AV317" s="57" t="s">
        <v>397</v>
      </c>
      <c r="AW317" s="57" t="s">
        <v>397</v>
      </c>
      <c r="AX317" s="57"/>
      <c r="AY317" s="57" t="s">
        <v>397</v>
      </c>
      <c r="AZ317" s="57" t="s">
        <v>397</v>
      </c>
      <c r="BA317" s="57" t="s">
        <v>397</v>
      </c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37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10</v>
      </c>
      <c r="AGO317" s="36" t="str">
        <f t="shared" si="986"/>
        <v/>
      </c>
      <c r="AGP317" s="36" t="str">
        <f t="shared" si="973"/>
        <v/>
      </c>
      <c r="AGQ317" s="39" t="str">
        <f t="shared" si="987"/>
        <v/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14</v>
      </c>
      <c r="B318" s="47" t="s">
        <v>166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37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 t="str">
        <f t="shared" si="985"/>
        <v/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15</v>
      </c>
      <c r="B319" s="46" t="s">
        <v>190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397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 t="s">
        <v>397</v>
      </c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397</v>
      </c>
      <c r="BD319" s="57"/>
      <c r="BE319" s="57" t="s">
        <v>397</v>
      </c>
      <c r="BF319" s="57"/>
      <c r="BG319" s="57" t="s">
        <v>397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 t="s">
        <v>397</v>
      </c>
      <c r="BZ319" s="57"/>
      <c r="CA319" s="57"/>
      <c r="CB319" s="57"/>
      <c r="CC319" s="38"/>
      <c r="CD319" s="38"/>
      <c r="CE319" s="61"/>
      <c r="CF319" s="57"/>
      <c r="CG319" s="57"/>
      <c r="CH319" s="57"/>
      <c r="CI319" s="57" t="s">
        <v>397</v>
      </c>
      <c r="CJ319" s="57"/>
      <c r="CK319" s="57"/>
      <c r="CL319" s="57"/>
      <c r="CM319" s="57"/>
      <c r="CN319" s="57"/>
      <c r="CO319" s="57" t="s">
        <v>397</v>
      </c>
      <c r="CP319" s="57"/>
      <c r="CQ319" s="57"/>
      <c r="CR319" s="57" t="s">
        <v>397</v>
      </c>
      <c r="CS319" s="57"/>
      <c r="CT319" s="57"/>
      <c r="CU319" s="57"/>
      <c r="CV319" s="57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3</v>
      </c>
      <c r="AGL319" s="36" t="str">
        <f t="shared" si="984"/>
        <v/>
      </c>
      <c r="AGM319" s="36" t="str">
        <f t="shared" si="972"/>
        <v/>
      </c>
      <c r="AGN319" s="39">
        <f t="shared" si="985"/>
        <v>8</v>
      </c>
      <c r="AGO319" s="36" t="str">
        <f t="shared" si="986"/>
        <v/>
      </c>
      <c r="AGP319" s="36" t="str">
        <f t="shared" si="973"/>
        <v/>
      </c>
      <c r="AGQ319" s="39">
        <f t="shared" si="987"/>
        <v>1</v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16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 t="s">
        <v>397</v>
      </c>
      <c r="AS320" s="57" t="s">
        <v>397</v>
      </c>
      <c r="AT320" s="57"/>
      <c r="AU320" s="57" t="s">
        <v>397</v>
      </c>
      <c r="AV320" s="57" t="s">
        <v>397</v>
      </c>
      <c r="AW320" s="57" t="s">
        <v>397</v>
      </c>
      <c r="AX320" s="57"/>
      <c r="AY320" s="57" t="s">
        <v>397</v>
      </c>
      <c r="AZ320" s="57" t="s">
        <v>397</v>
      </c>
      <c r="BA320" s="57" t="s">
        <v>397</v>
      </c>
      <c r="BB320" s="57"/>
      <c r="BC320" s="57" t="s">
        <v>397</v>
      </c>
      <c r="BD320" s="57"/>
      <c r="BE320" s="57"/>
      <c r="BF320" s="57"/>
      <c r="BG320" s="57"/>
      <c r="BH320" s="57"/>
      <c r="BI320" s="57"/>
      <c r="BJ320" s="57"/>
      <c r="BK320" s="61"/>
      <c r="BL320" s="57" t="s">
        <v>397</v>
      </c>
      <c r="BM320" s="57" t="s">
        <v>397</v>
      </c>
      <c r="BN320" s="57"/>
      <c r="BO320" s="57" t="s">
        <v>397</v>
      </c>
      <c r="BP320" s="57" t="s">
        <v>397</v>
      </c>
      <c r="BQ320" s="57"/>
      <c r="BR320" s="57"/>
      <c r="BS320" s="57" t="s">
        <v>397</v>
      </c>
      <c r="BT320" s="57" t="s">
        <v>397</v>
      </c>
      <c r="BU320" s="57"/>
      <c r="BV320" s="57"/>
      <c r="BW320" s="57" t="s">
        <v>397</v>
      </c>
      <c r="BX320" s="57" t="s">
        <v>397</v>
      </c>
      <c r="BY320" s="57" t="s">
        <v>397</v>
      </c>
      <c r="BZ320" s="57"/>
      <c r="CA320" s="57" t="s">
        <v>397</v>
      </c>
      <c r="CB320" s="57"/>
      <c r="CC320" s="38"/>
      <c r="CD320" s="38"/>
      <c r="CE320" s="61"/>
      <c r="CF320" s="57"/>
      <c r="CG320" s="57" t="s">
        <v>397</v>
      </c>
      <c r="CH320" s="57"/>
      <c r="CI320" s="57" t="s">
        <v>397</v>
      </c>
      <c r="CJ320" s="57" t="s">
        <v>397</v>
      </c>
      <c r="CK320" s="57" t="s">
        <v>397</v>
      </c>
      <c r="CL320" s="57"/>
      <c r="CM320" s="57" t="s">
        <v>397</v>
      </c>
      <c r="CN320" s="57"/>
      <c r="CO320" s="57" t="s">
        <v>397</v>
      </c>
      <c r="CP320" s="57"/>
      <c r="CQ320" s="57" t="s">
        <v>397</v>
      </c>
      <c r="CR320" s="57" t="s">
        <v>397</v>
      </c>
      <c r="CS320" s="57"/>
      <c r="CT320" s="57"/>
      <c r="CU320" s="57"/>
      <c r="CV320" s="57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8</v>
      </c>
      <c r="AGL320" s="36" t="str">
        <f t="shared" si="984"/>
        <v/>
      </c>
      <c r="AGM320" s="36" t="str">
        <f t="shared" si="972"/>
        <v/>
      </c>
      <c r="AGN320" s="39">
        <f t="shared" si="985"/>
        <v>25</v>
      </c>
      <c r="AGO320" s="36" t="str">
        <f t="shared" si="986"/>
        <v/>
      </c>
      <c r="AGP320" s="36" t="str">
        <f t="shared" si="973"/>
        <v/>
      </c>
      <c r="AGQ320" s="39">
        <f t="shared" si="987"/>
        <v>2</v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17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 t="s">
        <v>397</v>
      </c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>
        <f t="shared" si="985"/>
        <v>1</v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18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 t="s">
        <v>397</v>
      </c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61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 t="str">
        <f t="shared" si="971"/>
        <v/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19</v>
      </c>
      <c r="B323" s="46" t="s">
        <v>194</v>
      </c>
      <c r="C323" s="37"/>
      <c r="D323" s="35"/>
      <c r="E323" s="35"/>
      <c r="F323" s="35"/>
      <c r="G323" s="57" t="s">
        <v>397</v>
      </c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 t="s">
        <v>397</v>
      </c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397</v>
      </c>
      <c r="BF323" s="57"/>
      <c r="BG323" s="57"/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 t="s">
        <v>397</v>
      </c>
      <c r="BX323" s="57"/>
      <c r="BY323" s="57"/>
      <c r="BZ323" s="57"/>
      <c r="CA323" s="57"/>
      <c r="CB323" s="57"/>
      <c r="CC323" s="38"/>
      <c r="CD323" s="38"/>
      <c r="CE323" s="61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 t="s">
        <v>397</v>
      </c>
      <c r="CP323" s="57"/>
      <c r="CQ323" s="57"/>
      <c r="CR323" s="57"/>
      <c r="CS323" s="57"/>
      <c r="CT323" s="57"/>
      <c r="CU323" s="57"/>
      <c r="CV323" s="57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>
        <f t="shared" si="971"/>
        <v>1</v>
      </c>
      <c r="AGL323" s="36" t="str">
        <f t="shared" si="984"/>
        <v/>
      </c>
      <c r="AGM323" s="36" t="str">
        <f t="shared" si="972"/>
        <v/>
      </c>
      <c r="AGN323" s="39">
        <f t="shared" si="985"/>
        <v>5</v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20</v>
      </c>
      <c r="B324" s="46" t="s">
        <v>195</v>
      </c>
      <c r="C324" s="37"/>
      <c r="D324" s="35"/>
      <c r="E324" s="35"/>
      <c r="F324" s="35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 t="s">
        <v>397</v>
      </c>
      <c r="T324" s="38"/>
      <c r="U324" s="38"/>
      <c r="V324" s="38"/>
      <c r="W324" s="61"/>
      <c r="X324" s="57"/>
      <c r="Y324" s="57"/>
      <c r="Z324" s="57"/>
      <c r="AA324" s="57"/>
      <c r="AB324" s="57" t="s">
        <v>397</v>
      </c>
      <c r="AC324" s="57"/>
      <c r="AD324" s="57"/>
      <c r="AE324" s="57" t="s">
        <v>397</v>
      </c>
      <c r="AF324" s="57"/>
      <c r="AG324" s="57"/>
      <c r="AH324" s="57"/>
      <c r="AI324" s="57"/>
      <c r="AJ324" s="57"/>
      <c r="AK324" s="57" t="s">
        <v>397</v>
      </c>
      <c r="AL324" s="57"/>
      <c r="AM324" s="57" t="s">
        <v>397</v>
      </c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 t="s">
        <v>397</v>
      </c>
      <c r="BD324" s="57" t="s">
        <v>397</v>
      </c>
      <c r="BE324" s="57" t="s">
        <v>397</v>
      </c>
      <c r="BF324" s="57"/>
      <c r="BG324" s="57" t="s">
        <v>397</v>
      </c>
      <c r="BH324" s="57"/>
      <c r="BI324" s="57"/>
      <c r="BJ324" s="57"/>
      <c r="BK324" s="61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 t="s">
        <v>397</v>
      </c>
      <c r="BX324" s="57" t="s">
        <v>397</v>
      </c>
      <c r="BY324" s="57" t="s">
        <v>397</v>
      </c>
      <c r="BZ324" s="57"/>
      <c r="CA324" s="57"/>
      <c r="CB324" s="57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 t="s">
        <v>397</v>
      </c>
      <c r="CS324" s="57"/>
      <c r="CT324" s="57"/>
      <c r="CU324" s="57"/>
      <c r="CV324" s="57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>
        <f t="shared" si="971"/>
        <v>1</v>
      </c>
      <c r="AGL324" s="36" t="str">
        <f t="shared" si="984"/>
        <v/>
      </c>
      <c r="AGM324" s="36" t="str">
        <f t="shared" si="972"/>
        <v/>
      </c>
      <c r="AGN324" s="39">
        <f t="shared" si="985"/>
        <v>12</v>
      </c>
      <c r="AGO324" s="36" t="str">
        <f t="shared" si="986"/>
        <v/>
      </c>
      <c r="AGP324" s="36" t="str">
        <f t="shared" si="973"/>
        <v/>
      </c>
      <c r="AGQ324" s="39">
        <f t="shared" si="987"/>
        <v>1</v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21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 t="s">
        <v>397</v>
      </c>
      <c r="BD325" s="57" t="s">
        <v>397</v>
      </c>
      <c r="BE325" s="57" t="s">
        <v>397</v>
      </c>
      <c r="BF325" s="57"/>
      <c r="BG325" s="57" t="s">
        <v>397</v>
      </c>
      <c r="BH325" s="57"/>
      <c r="BI325" s="57"/>
      <c r="BJ325" s="57"/>
      <c r="BK325" s="61"/>
      <c r="BL325" s="57"/>
      <c r="BM325" s="57"/>
      <c r="BN325" s="57"/>
      <c r="BO325" s="57"/>
      <c r="BP325" s="57"/>
      <c r="BQ325" s="57"/>
      <c r="BR325" s="57"/>
      <c r="BS325" s="57" t="s">
        <v>397</v>
      </c>
      <c r="BT325" s="57"/>
      <c r="BU325" s="57"/>
      <c r="BV325" s="57"/>
      <c r="BW325" s="57" t="s">
        <v>397</v>
      </c>
      <c r="BX325" s="57"/>
      <c r="BY325" s="57"/>
      <c r="BZ325" s="57"/>
      <c r="CA325" s="57" t="s">
        <v>397</v>
      </c>
      <c r="CB325" s="57"/>
      <c r="CC325" s="38"/>
      <c r="CD325" s="38"/>
      <c r="CE325" s="61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 t="str">
        <f t="shared" si="971"/>
        <v/>
      </c>
      <c r="AGL325" s="36" t="str">
        <f t="shared" si="984"/>
        <v/>
      </c>
      <c r="AGM325" s="36" t="str">
        <f t="shared" si="972"/>
        <v/>
      </c>
      <c r="AGN325" s="39">
        <f t="shared" si="985"/>
        <v>7</v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22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 t="s">
        <v>397</v>
      </c>
      <c r="AC326" s="57"/>
      <c r="AD326" s="57"/>
      <c r="AE326" s="57"/>
      <c r="AF326" s="57"/>
      <c r="AG326" s="57" t="s">
        <v>397</v>
      </c>
      <c r="AH326" s="57"/>
      <c r="AI326" s="57"/>
      <c r="AJ326" s="57" t="s">
        <v>397</v>
      </c>
      <c r="AK326" s="57" t="s">
        <v>397</v>
      </c>
      <c r="AL326" s="57"/>
      <c r="AM326" s="57" t="s">
        <v>397</v>
      </c>
      <c r="AN326" s="57"/>
      <c r="AO326" s="57"/>
      <c r="AP326" s="57"/>
      <c r="AQ326" s="57"/>
      <c r="AR326" s="57" t="s">
        <v>397</v>
      </c>
      <c r="AS326" s="57" t="s">
        <v>397</v>
      </c>
      <c r="AT326" s="57"/>
      <c r="AU326" s="57" t="s">
        <v>397</v>
      </c>
      <c r="AV326" s="57" t="s">
        <v>397</v>
      </c>
      <c r="AW326" s="57" t="s">
        <v>397</v>
      </c>
      <c r="AX326" s="57"/>
      <c r="AY326" s="57" t="s">
        <v>397</v>
      </c>
      <c r="AZ326" s="57" t="s">
        <v>397</v>
      </c>
      <c r="BA326" s="57" t="s">
        <v>397</v>
      </c>
      <c r="BB326" s="57"/>
      <c r="BC326" s="57" t="s">
        <v>397</v>
      </c>
      <c r="BD326" s="57"/>
      <c r="BE326" s="57"/>
      <c r="BF326" s="57"/>
      <c r="BG326" s="57" t="s">
        <v>397</v>
      </c>
      <c r="BH326" s="57"/>
      <c r="BI326" s="57"/>
      <c r="BJ326" s="57"/>
      <c r="BK326" s="61"/>
      <c r="BL326" s="57" t="s">
        <v>397</v>
      </c>
      <c r="BM326" s="57" t="s">
        <v>397</v>
      </c>
      <c r="BN326" s="57"/>
      <c r="BO326" s="57" t="s">
        <v>397</v>
      </c>
      <c r="BP326" s="57" t="s">
        <v>397</v>
      </c>
      <c r="BQ326" s="57"/>
      <c r="BR326" s="57"/>
      <c r="BS326" s="57" t="s">
        <v>397</v>
      </c>
      <c r="BT326" s="57" t="s">
        <v>397</v>
      </c>
      <c r="BU326" s="57"/>
      <c r="BV326" s="57"/>
      <c r="BW326" s="57" t="s">
        <v>397</v>
      </c>
      <c r="BX326" s="57" t="s">
        <v>397</v>
      </c>
      <c r="BY326" s="57" t="s">
        <v>397</v>
      </c>
      <c r="BZ326" s="57"/>
      <c r="CA326" s="57" t="s">
        <v>397</v>
      </c>
      <c r="CB326" s="57"/>
      <c r="CC326" s="38"/>
      <c r="CD326" s="38"/>
      <c r="CE326" s="61"/>
      <c r="CF326" s="57"/>
      <c r="CG326" s="57" t="s">
        <v>397</v>
      </c>
      <c r="CH326" s="57"/>
      <c r="CI326" s="57" t="s">
        <v>397</v>
      </c>
      <c r="CJ326" s="57" t="s">
        <v>397</v>
      </c>
      <c r="CK326" s="57" t="s">
        <v>397</v>
      </c>
      <c r="CL326" s="57"/>
      <c r="CM326" s="57" t="s">
        <v>397</v>
      </c>
      <c r="CN326" s="57"/>
      <c r="CO326" s="57" t="s">
        <v>397</v>
      </c>
      <c r="CP326" s="57"/>
      <c r="CQ326" s="57" t="s">
        <v>397</v>
      </c>
      <c r="CR326" s="57" t="s">
        <v>397</v>
      </c>
      <c r="CS326" s="57"/>
      <c r="CT326" s="57"/>
      <c r="CU326" s="57"/>
      <c r="CV326" s="57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>
        <f t="shared" si="971"/>
        <v>8</v>
      </c>
      <c r="AGL326" s="36" t="str">
        <f t="shared" si="984"/>
        <v/>
      </c>
      <c r="AGM326" s="36" t="str">
        <f t="shared" si="972"/>
        <v/>
      </c>
      <c r="AGN326" s="39">
        <f t="shared" si="985"/>
        <v>31</v>
      </c>
      <c r="AGO326" s="36" t="str">
        <f t="shared" si="986"/>
        <v/>
      </c>
      <c r="AGP326" s="36" t="str">
        <f t="shared" si="973"/>
        <v/>
      </c>
      <c r="AGQ326" s="39">
        <f t="shared" si="987"/>
        <v>2</v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v>23</v>
      </c>
      <c r="B327" s="46" t="s">
        <v>198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 t="s">
        <v>397</v>
      </c>
      <c r="BD327" s="57" t="s">
        <v>397</v>
      </c>
      <c r="BE327" s="57" t="s">
        <v>397</v>
      </c>
      <c r="BF327" s="57"/>
      <c r="BG327" s="57" t="s">
        <v>397</v>
      </c>
      <c r="BH327" s="57"/>
      <c r="BI327" s="57"/>
      <c r="BJ327" s="57"/>
      <c r="BK327" s="61"/>
      <c r="BL327" s="57"/>
      <c r="BM327" s="57"/>
      <c r="BN327" s="57"/>
      <c r="BO327" s="57"/>
      <c r="BP327" s="57"/>
      <c r="BQ327" s="57"/>
      <c r="BR327" s="57"/>
      <c r="BS327" s="57" t="s">
        <v>397</v>
      </c>
      <c r="BT327" s="57" t="s">
        <v>397</v>
      </c>
      <c r="BU327" s="57"/>
      <c r="BV327" s="57"/>
      <c r="BW327" s="57" t="s">
        <v>397</v>
      </c>
      <c r="BX327" s="57"/>
      <c r="BY327" s="57" t="s">
        <v>397</v>
      </c>
      <c r="BZ327" s="57"/>
      <c r="CA327" s="57"/>
      <c r="CB327" s="57"/>
      <c r="CC327" s="38"/>
      <c r="CD327" s="38"/>
      <c r="CE327" s="61"/>
      <c r="CF327" s="57" t="s">
        <v>397</v>
      </c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/>
      <c r="AGG327" s="43"/>
      <c r="AGH327" s="35"/>
      <c r="AGL327" s="36" t="str">
        <f t="shared" si="984"/>
        <v/>
      </c>
      <c r="AGM327" s="36" t="str">
        <f t="shared" si="972"/>
        <v/>
      </c>
      <c r="AGN327" s="39">
        <f t="shared" si="985"/>
        <v>9</v>
      </c>
      <c r="AGO327" s="36" t="str">
        <f t="shared" si="986"/>
        <v/>
      </c>
      <c r="AGP327" s="36" t="str">
        <f t="shared" si="973"/>
        <v/>
      </c>
      <c r="AGQ327" s="39" t="str">
        <f t="shared" si="987"/>
        <v/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24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/>
      <c r="AGG328" s="43"/>
      <c r="AGH328" s="35"/>
      <c r="AGL328" s="36" t="str">
        <f t="shared" si="984"/>
        <v/>
      </c>
      <c r="AGM328" s="36" t="str">
        <f t="shared" si="972"/>
        <v/>
      </c>
      <c r="AGN328" s="39" t="str">
        <f t="shared" si="985"/>
        <v/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25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32" customFormat="1" x14ac:dyDescent="0.25">
      <c r="A330" s="31" t="s">
        <v>48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50" t="s">
        <v>199</v>
      </c>
      <c r="C331" s="37"/>
      <c r="D331" s="35"/>
      <c r="E331" s="35"/>
      <c r="F331" s="35"/>
      <c r="G331" s="57"/>
      <c r="H331" s="57"/>
      <c r="I331" s="57"/>
      <c r="J331" s="57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 t="s">
        <v>398</v>
      </c>
      <c r="BG331" s="57"/>
      <c r="BH331" s="57"/>
      <c r="BI331" s="57"/>
      <c r="BJ331" s="38"/>
      <c r="BK331" s="61"/>
      <c r="BL331" s="57"/>
      <c r="BM331" s="57"/>
      <c r="BN331" s="57" t="s">
        <v>398</v>
      </c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38"/>
      <c r="BZ331" s="38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 t="s">
        <v>398</v>
      </c>
      <c r="CN331" s="57"/>
      <c r="CO331" s="57"/>
      <c r="CP331" s="57"/>
      <c r="CQ331" s="57"/>
      <c r="CR331" s="57"/>
      <c r="CS331" s="57"/>
      <c r="CT331" s="57"/>
      <c r="CU331" s="57" t="s">
        <v>398</v>
      </c>
      <c r="CV331" s="57"/>
      <c r="CW331" s="57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7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7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IF(COUNTIFS($C$7:$AGE$7,"="&amp;$AGK$5,$C331:$AGE331,"б")=0,"",COUNTIFS($C$7:$AGE$7,"="&amp;$AGK$5,$C331:$AGE331,"б"))</f>
        <v/>
      </c>
      <c r="AGG331" s="43">
        <f>IF(COUNTIFS($C$7:$AGE$7,"="&amp;$AGK$5,$C331:$AGE331,"у")=0,"",COUNTIFS($C$7:$AGE$7,"="&amp;$AGK$5,$C331:$AGE331,"у"))</f>
        <v>2</v>
      </c>
      <c r="AGH331" s="35" t="str">
        <f t="shared" ref="AGH331:AGH336" si="1005">IF(COUNTIFS($C$7:$AGE$7,"="&amp;$AGK$1,$C331:$AGE331,"н")=0,"",COUNTIFS($C$7:$AGE$7,"="&amp;$AGK$1,$C331:$AGE331,"н"))</f>
        <v/>
      </c>
      <c r="AGL331" s="36" t="str">
        <f>IF(COUNTIFS($C$6:$AGE$6,9,$C331:$AGE331,"б")=0,"",COUNTIFS($C$6:$AGE$6,9,$C331:$AGE331,"б"))</f>
        <v/>
      </c>
      <c r="AGM331" s="36">
        <f t="shared" ref="AGM331:AGM336" si="1006">IF(COUNTIFS($C$6:$AGE$6,9,$C331:$AGE331,"у")=0,"",COUNTIFS($C$6:$AGE$6,9,$C331:$AGE331,"у"))</f>
        <v>3</v>
      </c>
      <c r="AGN331" s="39" t="str">
        <f>IF(COUNTIFS($C$6:$AGE$6,9,$C331:$AGE331,"н")=0,"",COUNTIFS($C$6:$AGE$6,9,$C331:$AGE331,"н"))</f>
        <v/>
      </c>
      <c r="AGO331" s="36" t="str">
        <f>IF(COUNTIFS($C$6:$AGE$6,10,$C331:$AGE331,"б")=0,"",COUNTIFS($C$6:$AGE$6,10,$C331:$AGE331,"б"))</f>
        <v/>
      </c>
      <c r="AGP331" s="36">
        <f t="shared" ref="AGP331:AGP336" si="1007">IF(COUNTIFS($C$6:$AGE$6,10,$C331:$AGE331,"у")=0,"",COUNTIFS($C$6:$AGE$6,10,$C331:$AGE331,"у"))</f>
        <v>1</v>
      </c>
      <c r="AGQ331" s="39" t="str">
        <f>IF(COUNTIFS($C$6:$AGE$6,10,$C331:$AGE331,"н")=0,"",COUNTIFS($C$6:$AGE$6,10,$C331:$AGE331,"н"))</f>
        <v/>
      </c>
      <c r="AGR331" s="36" t="str">
        <f>IF(COUNTIFS($C$6:$AGE$6,11,$C331:$AGE331,"б")=0,"",COUNTIFS($C$6:$AGE$6,11,$C331:$AGE331,"б"))</f>
        <v/>
      </c>
      <c r="AGS331" s="36" t="str">
        <f t="shared" ref="AGS331:AGS336" si="1008">IF(COUNTIFS($C$6:$AGE$6,11,$C331:$AGE331,"у")=0,"",COUNTIFS($C$6:$AGE$6,11,$C331:$AGE331,"у"))</f>
        <v/>
      </c>
      <c r="AGT331" s="39" t="str">
        <f>IF(COUNTIFS($C$6:$AGE$6,11,$C331:$AGE331,"н")=0,"",COUNTIFS($C$6:$AGE$6,11,$C331:$AGE331,"н"))</f>
        <v/>
      </c>
      <c r="AGU331" s="36" t="str">
        <f>IF(COUNTIFS($C$6:$AGE$6,12,$C331:$AGE331,"б")=0,"",COUNTIFS($C$6:$AGE$6,12,$C331:$AGE331,"б"))</f>
        <v/>
      </c>
      <c r="AGV331" s="36" t="str">
        <f t="shared" ref="AGV331:AGV336" si="1009">IF(COUNTIFS($C$6:$AGE$6,12,$C331:$AGE331,"у")=0,"",COUNTIFS($C$6:$AGE$6,12,$C331:$AGE331,"у"))</f>
        <v/>
      </c>
      <c r="AGW331" s="39" t="str">
        <f>IF(COUNTIFS($C$6:$AGE$6,12,$C331:$AGE331,"н")=0,"",COUNTIFS($C$6:$AGE$6,12,$C331:$AGE331,"н"))</f>
        <v/>
      </c>
      <c r="AGX331" s="36" t="str">
        <f>IF(COUNTIFS($C$6:$AGE$6,1,$C331:$AGE331,"б")=0,"",COUNTIFS($C$6:$AGE$6,1,$C331:$AGE331,"б"))</f>
        <v/>
      </c>
      <c r="AGY331" s="36" t="str">
        <f t="shared" ref="AGY331:AGY336" si="1010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36" si="1011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36" si="1012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36" si="1013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36" si="1014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36" si="1015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50" t="s">
        <v>200</v>
      </c>
      <c r="C332" s="37"/>
      <c r="D332" s="35"/>
      <c r="E332" s="35"/>
      <c r="F332" s="35"/>
      <c r="G332" s="57"/>
      <c r="H332" s="57"/>
      <c r="I332" s="57"/>
      <c r="J332" s="57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 t="s">
        <v>398</v>
      </c>
      <c r="AF332" s="57" t="s">
        <v>398</v>
      </c>
      <c r="AG332" s="57"/>
      <c r="AH332" s="57"/>
      <c r="AI332" s="57"/>
      <c r="AJ332" s="57"/>
      <c r="AK332" s="57"/>
      <c r="AL332" s="57"/>
      <c r="AM332" s="57"/>
      <c r="AN332" s="57"/>
      <c r="AO332" s="57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38"/>
      <c r="BK332" s="61"/>
      <c r="BL332" s="57"/>
      <c r="BM332" s="57"/>
      <c r="BN332" s="57" t="s">
        <v>398</v>
      </c>
      <c r="BO332" s="57" t="s">
        <v>398</v>
      </c>
      <c r="BP332" s="57" t="s">
        <v>398</v>
      </c>
      <c r="BQ332" s="57" t="s">
        <v>398</v>
      </c>
      <c r="BR332" s="57"/>
      <c r="BS332" s="57"/>
      <c r="BT332" s="57"/>
      <c r="BU332" s="57"/>
      <c r="BV332" s="57"/>
      <c r="BW332" s="57"/>
      <c r="BX332" s="57"/>
      <c r="BY332" s="38"/>
      <c r="BZ332" s="38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 t="s">
        <v>398</v>
      </c>
      <c r="CV332" s="57"/>
      <c r="CW332" s="57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>
        <f>IF(COUNTIFS($C$7:$AGE$7,"="&amp;$AGK$1,$C332:$AGE332,"у")=0,"",COUNTIFS($C$7:$AGE$7,"="&amp;$AGK$1,$C332:$AGE332,"у"))</f>
        <v>1</v>
      </c>
      <c r="AGH332" s="35" t="str">
        <f t="shared" si="1005"/>
        <v/>
      </c>
      <c r="AGL332" s="36" t="str">
        <f t="shared" ref="AGL332:AGL336" si="1016">IF(COUNTIFS($C$6:$AGE$6,9,$C332:$AGE332,"б")=0,"",COUNTIFS($C$6:$AGE$6,9,$C332:$AGE332,"б"))</f>
        <v/>
      </c>
      <c r="AGM332" s="36">
        <f t="shared" si="1006"/>
        <v>6</v>
      </c>
      <c r="AGN332" s="39" t="str">
        <f t="shared" ref="AGN332:AGN336" si="1017">IF(COUNTIFS($C$6:$AGE$6,9,$C332:$AGE332,"н")=0,"",COUNTIFS($C$6:$AGE$6,9,$C332:$AGE332,"н"))</f>
        <v/>
      </c>
      <c r="AGO332" s="36" t="str">
        <f t="shared" ref="AGO332:AGO336" si="1018">IF(COUNTIFS($C$6:$AGE$6,10,$C332:$AGE332,"б")=0,"",COUNTIFS($C$6:$AGE$6,10,$C332:$AGE332,"б"))</f>
        <v/>
      </c>
      <c r="AGP332" s="36">
        <f t="shared" si="1007"/>
        <v>1</v>
      </c>
      <c r="AGQ332" s="39" t="str">
        <f t="shared" ref="AGQ332:AGQ336" si="1019">IF(COUNTIFS($C$6:$AGE$6,10,$C332:$AGE332,"н")=0,"",COUNTIFS($C$6:$AGE$6,10,$C332:$AGE332,"н"))</f>
        <v/>
      </c>
      <c r="AGR332" s="36" t="str">
        <f t="shared" ref="AGR332:AGR336" si="1020">IF(COUNTIFS($C$6:$AGE$6,11,$C332:$AGE332,"б")=0,"",COUNTIFS($C$6:$AGE$6,11,$C332:$AGE332,"б"))</f>
        <v/>
      </c>
      <c r="AGS332" s="36" t="str">
        <f t="shared" si="1008"/>
        <v/>
      </c>
      <c r="AGT332" s="39" t="str">
        <f t="shared" ref="AGT332:AGT336" si="1021">IF(COUNTIFS($C$6:$AGE$6,11,$C332:$AGE332,"н")=0,"",COUNTIFS($C$6:$AGE$6,11,$C332:$AGE332,"н"))</f>
        <v/>
      </c>
      <c r="AGU332" s="36" t="str">
        <f t="shared" ref="AGU332:AGU336" si="1022">IF(COUNTIFS($C$6:$AGE$6,12,$C332:$AGE332,"б")=0,"",COUNTIFS($C$6:$AGE$6,12,$C332:$AGE332,"б"))</f>
        <v/>
      </c>
      <c r="AGV332" s="36" t="str">
        <f t="shared" si="1009"/>
        <v/>
      </c>
      <c r="AGW332" s="39" t="str">
        <f t="shared" ref="AGW332:AGW336" si="1023">IF(COUNTIFS($C$6:$AGE$6,12,$C332:$AGE332,"н")=0,"",COUNTIFS($C$6:$AGE$6,12,$C332:$AGE332,"н"))</f>
        <v/>
      </c>
      <c r="AGX332" s="36" t="str">
        <f t="shared" ref="AGX332:AGX336" si="1024">IF(COUNTIFS($C$6:$AGE$6,1,$C332:$AGE332,"б")=0,"",COUNTIFS($C$6:$AGE$6,1,$C332:$AGE332,"б"))</f>
        <v/>
      </c>
      <c r="AGY332" s="36" t="str">
        <f t="shared" si="1010"/>
        <v/>
      </c>
      <c r="AGZ332" s="39" t="str">
        <f t="shared" ref="AGZ332:AGZ336" si="1025">IF(COUNTIFS($C$6:$AGE$6,1,$C332:$AGE332,"н")=0,"",COUNTIFS($C$6:$AGE$6,1,$C332:$AGE332,"н"))</f>
        <v/>
      </c>
      <c r="AHA332" s="36" t="str">
        <f t="shared" ref="AHA332:AHA336" si="1026">IF(COUNTIFS($C$6:$AGE$6,2,$C332:$AGE332,"б")=0,"",COUNTIFS($C$6:$AGE$6,2,$C332:$AGE332,"б"))</f>
        <v/>
      </c>
      <c r="AHB332" s="36" t="str">
        <f t="shared" si="1011"/>
        <v/>
      </c>
      <c r="AHC332" s="39" t="str">
        <f t="shared" ref="AHC332:AHC336" si="1027">IF(COUNTIFS($C$6:$AGE$6,2,$C332:$AGE332,"н")=0,"",COUNTIFS($C$6:$AGE$6,2,$C332:$AGE332,"н"))</f>
        <v/>
      </c>
      <c r="AHD332" s="36" t="str">
        <f t="shared" ref="AHD332:AHD336" si="1028">IF(COUNTIFS($C$6:$AGE$6,3,$C332:$AGE332,"б")=0,"",COUNTIFS($C$6:$AGE$6,3,$C332:$AGE332,"б"))</f>
        <v/>
      </c>
      <c r="AHE332" s="36" t="str">
        <f t="shared" si="1012"/>
        <v/>
      </c>
      <c r="AHF332" s="39" t="str">
        <f t="shared" ref="AHF332:AHF336" si="1029">IF(COUNTIFS($C$6:$AGE$6,3,$C332:$AGE332,"н")=0,"",COUNTIFS($C$6:$AGE$6,3,$C332:$AGE332,"н"))</f>
        <v/>
      </c>
      <c r="AHG332" s="36" t="str">
        <f t="shared" ref="AHG332:AHG336" si="1030">IF(COUNTIFS($C$6:$AGE$6,4,$C332:$AGE332,"б")=0,"",COUNTIFS($C$6:$AGE$6,4,$C332:$AGE332,"б"))</f>
        <v/>
      </c>
      <c r="AHH332" s="36" t="str">
        <f t="shared" si="1013"/>
        <v/>
      </c>
      <c r="AHI332" s="39" t="str">
        <f t="shared" ref="AHI332:AHI336" si="1031">IF(COUNTIFS($C$6:$AGE$6,4,$C332:$AGE332,"н")=0,"",COUNTIFS($C$6:$AGE$6,4,$C332:$AGE332,"н"))</f>
        <v/>
      </c>
      <c r="AHJ332" s="36" t="str">
        <f t="shared" ref="AHJ332:AHJ336" si="1032">IF(COUNTIFS($C$6:$AGE$6,5,$C332:$AGE332,"б")=0,"",COUNTIFS($C$6:$AGE$6,5,$C332:$AGE332,"б"))</f>
        <v/>
      </c>
      <c r="AHK332" s="36" t="str">
        <f t="shared" si="1014"/>
        <v/>
      </c>
      <c r="AHL332" s="39" t="str">
        <f t="shared" ref="AHL332:AHL336" si="1033">IF(COUNTIFS($C$6:$AGE$6,5,$C332:$AGE332,"н")=0,"",COUNTIFS($C$6:$AGE$6,5,$C332:$AGE332,"н"))</f>
        <v/>
      </c>
      <c r="AHM332" s="36" t="str">
        <f t="shared" ref="AHM332:AHM336" si="1034">IF(COUNTIFS($C$6:$AGE$6,6,$C332:$AGE332,"б")=0,"",COUNTIFS($C$6:$AGE$6,6,$C332:$AGE332,"б"))</f>
        <v/>
      </c>
      <c r="AHN332" s="36" t="str">
        <f t="shared" si="1015"/>
        <v/>
      </c>
      <c r="AHO332" s="39" t="str">
        <f t="shared" ref="AHO332:AHO336" si="1035">IF(COUNTIFS($C$6:$AGE$6,6,$C332:$AGE332,"н")=0,"",COUNTIFS($C$6:$AGE$6,6,$C332:$AGE332,"н"))</f>
        <v/>
      </c>
    </row>
    <row r="333" spans="1:918" s="5" customFormat="1" outlineLevel="1" x14ac:dyDescent="0.25">
      <c r="A333" s="35">
        <f t="shared" ref="A333:A336" si="1036">A332+1</f>
        <v>3</v>
      </c>
      <c r="B333" s="50" t="s">
        <v>201</v>
      </c>
      <c r="C333" s="37"/>
      <c r="D333" s="35"/>
      <c r="E333" s="35"/>
      <c r="F333" s="35"/>
      <c r="G333" s="57" t="s">
        <v>408</v>
      </c>
      <c r="H333" s="57" t="s">
        <v>408</v>
      </c>
      <c r="I333" s="57" t="s">
        <v>408</v>
      </c>
      <c r="J333" s="57" t="s">
        <v>408</v>
      </c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397</v>
      </c>
      <c r="AF333" s="57" t="s">
        <v>397</v>
      </c>
      <c r="AG333" s="57"/>
      <c r="AH333" s="57"/>
      <c r="AI333" s="57" t="s">
        <v>397</v>
      </c>
      <c r="AJ333" s="57" t="s">
        <v>397</v>
      </c>
      <c r="AK333" s="57"/>
      <c r="AL333" s="57" t="s">
        <v>397</v>
      </c>
      <c r="AM333" s="57" t="s">
        <v>397</v>
      </c>
      <c r="AN333" s="57" t="s">
        <v>397</v>
      </c>
      <c r="AO333" s="57"/>
      <c r="AP333" s="38"/>
      <c r="AQ333" s="61"/>
      <c r="AR333" s="57" t="s">
        <v>397</v>
      </c>
      <c r="AS333" s="57" t="s">
        <v>397</v>
      </c>
      <c r="AT333" s="57"/>
      <c r="AU333" s="57"/>
      <c r="AV333" s="57"/>
      <c r="AW333" s="57"/>
      <c r="AX333" s="57"/>
      <c r="AY333" s="57" t="s">
        <v>397</v>
      </c>
      <c r="AZ333" s="57" t="s">
        <v>397</v>
      </c>
      <c r="BA333" s="57"/>
      <c r="BB333" s="57"/>
      <c r="BC333" s="57"/>
      <c r="BD333" s="57"/>
      <c r="BE333" s="57"/>
      <c r="BF333" s="57"/>
      <c r="BG333" s="57"/>
      <c r="BH333" s="57"/>
      <c r="BI333" s="57"/>
      <c r="BJ333" s="38"/>
      <c r="BK333" s="61"/>
      <c r="BL333" s="57"/>
      <c r="BM333" s="57"/>
      <c r="BN333" s="57"/>
      <c r="BO333" s="57" t="s">
        <v>397</v>
      </c>
      <c r="BP333" s="57" t="s">
        <v>397</v>
      </c>
      <c r="BQ333" s="57" t="s">
        <v>397</v>
      </c>
      <c r="BR333" s="57"/>
      <c r="BS333" s="57"/>
      <c r="BT333" s="57"/>
      <c r="BU333" s="57"/>
      <c r="BV333" s="57"/>
      <c r="BW333" s="57" t="s">
        <v>397</v>
      </c>
      <c r="BX333" s="57" t="s">
        <v>397</v>
      </c>
      <c r="BY333" s="38"/>
      <c r="BZ333" s="38"/>
      <c r="CA333" s="38"/>
      <c r="CB333" s="38"/>
      <c r="CC333" s="38"/>
      <c r="CD333" s="38"/>
      <c r="CE333" s="57" t="s">
        <v>397</v>
      </c>
      <c r="CF333" s="57" t="s">
        <v>397</v>
      </c>
      <c r="CG333" s="57" t="s">
        <v>397</v>
      </c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 t="s">
        <v>397</v>
      </c>
      <c r="CS333" s="57" t="s">
        <v>397</v>
      </c>
      <c r="CT333" s="57" t="s">
        <v>397</v>
      </c>
      <c r="CU333" s="57"/>
      <c r="CV333" s="57"/>
      <c r="CW333" s="57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IF(COUNTIFS($C$7:$AGE$7,"="&amp;$AGK$1,$C333:$AGE333,"б")=0,"",COUNTIFS($C$7:$AGE$7,"="&amp;$AGK$1,$C333:$AGE333,"б"))</f>
        <v/>
      </c>
      <c r="AGG333" s="43" t="str">
        <f>IF(COUNTIFS($C$7:$AGE$7,"="&amp;$AGK$1,$C333:$AGE333,"у")=0,"",COUNTIFS($C$7:$AGE$7,"="&amp;$AGK$1,$C333:$AGE333,"у"))</f>
        <v/>
      </c>
      <c r="AGH333" s="35">
        <f t="shared" si="1005"/>
        <v>6</v>
      </c>
      <c r="AGL333" s="36">
        <f t="shared" si="1016"/>
        <v>4</v>
      </c>
      <c r="AGM333" s="36" t="str">
        <f t="shared" si="1006"/>
        <v/>
      </c>
      <c r="AGN333" s="39">
        <f t="shared" si="1017"/>
        <v>19</v>
      </c>
      <c r="AGO333" s="36" t="str">
        <f t="shared" si="1018"/>
        <v/>
      </c>
      <c r="AGP333" s="36" t="str">
        <f t="shared" si="1007"/>
        <v/>
      </c>
      <c r="AGQ333" s="39">
        <f t="shared" si="1019"/>
        <v>3</v>
      </c>
      <c r="AGR333" s="36" t="str">
        <f t="shared" si="1020"/>
        <v/>
      </c>
      <c r="AGS333" s="36" t="str">
        <f t="shared" si="1008"/>
        <v/>
      </c>
      <c r="AGT333" s="39" t="str">
        <f t="shared" si="1021"/>
        <v/>
      </c>
      <c r="AGU333" s="36" t="str">
        <f t="shared" si="1022"/>
        <v/>
      </c>
      <c r="AGV333" s="36" t="str">
        <f t="shared" si="1009"/>
        <v/>
      </c>
      <c r="AGW333" s="39" t="str">
        <f t="shared" si="1023"/>
        <v/>
      </c>
      <c r="AGX333" s="36" t="str">
        <f t="shared" si="1024"/>
        <v/>
      </c>
      <c r="AGY333" s="36" t="str">
        <f t="shared" si="1010"/>
        <v/>
      </c>
      <c r="AGZ333" s="39" t="str">
        <f t="shared" si="1025"/>
        <v/>
      </c>
      <c r="AHA333" s="36" t="str">
        <f t="shared" si="1026"/>
        <v/>
      </c>
      <c r="AHB333" s="36" t="str">
        <f t="shared" si="1011"/>
        <v/>
      </c>
      <c r="AHC333" s="39" t="str">
        <f t="shared" si="1027"/>
        <v/>
      </c>
      <c r="AHD333" s="36" t="str">
        <f t="shared" si="1028"/>
        <v/>
      </c>
      <c r="AHE333" s="36" t="str">
        <f t="shared" si="1012"/>
        <v/>
      </c>
      <c r="AHF333" s="39" t="str">
        <f t="shared" si="1029"/>
        <v/>
      </c>
      <c r="AHG333" s="36" t="str">
        <f t="shared" si="1030"/>
        <v/>
      </c>
      <c r="AHH333" s="36" t="str">
        <f t="shared" si="1013"/>
        <v/>
      </c>
      <c r="AHI333" s="39" t="str">
        <f t="shared" si="1031"/>
        <v/>
      </c>
      <c r="AHJ333" s="36" t="str">
        <f t="shared" si="1032"/>
        <v/>
      </c>
      <c r="AHK333" s="36" t="str">
        <f t="shared" si="1014"/>
        <v/>
      </c>
      <c r="AHL333" s="39" t="str">
        <f t="shared" si="1033"/>
        <v/>
      </c>
      <c r="AHM333" s="36" t="str">
        <f t="shared" si="1034"/>
        <v/>
      </c>
      <c r="AHN333" s="36" t="str">
        <f t="shared" si="1015"/>
        <v/>
      </c>
      <c r="AHO333" s="39" t="str">
        <f t="shared" si="1035"/>
        <v/>
      </c>
    </row>
    <row r="334" spans="1:918" s="5" customFormat="1" outlineLevel="1" x14ac:dyDescent="0.25">
      <c r="A334" s="35">
        <f t="shared" si="1036"/>
        <v>4</v>
      </c>
      <c r="B334" s="50" t="s">
        <v>202</v>
      </c>
      <c r="C334" s="37"/>
      <c r="D334" s="35"/>
      <c r="E334" s="35"/>
      <c r="F334" s="35"/>
      <c r="G334" s="57" t="s">
        <v>397</v>
      </c>
      <c r="H334" s="57" t="s">
        <v>397</v>
      </c>
      <c r="I334" s="57" t="s">
        <v>397</v>
      </c>
      <c r="J334" s="57" t="s">
        <v>397</v>
      </c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 t="s">
        <v>397</v>
      </c>
      <c r="BH334" s="57"/>
      <c r="BI334" s="57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 t="str">
        <f>IF(COUNTIFS($C$7:$AGE$7,"="&amp;$AGK$1,$C334:$AGE334,"у")=0,"",COUNTIFS($C$7:$AGE$7,"="&amp;$AGK$1,$C334:$AGE334,"у"))</f>
        <v/>
      </c>
      <c r="AGH334" s="35" t="str">
        <f t="shared" si="1005"/>
        <v/>
      </c>
      <c r="AGL334" s="36" t="str">
        <f t="shared" si="1016"/>
        <v/>
      </c>
      <c r="AGM334" s="36" t="str">
        <f t="shared" si="1006"/>
        <v/>
      </c>
      <c r="AGN334" s="39">
        <f t="shared" si="1017"/>
        <v>5</v>
      </c>
      <c r="AGO334" s="36" t="str">
        <f t="shared" si="1018"/>
        <v/>
      </c>
      <c r="AGP334" s="36" t="str">
        <f t="shared" si="1007"/>
        <v/>
      </c>
      <c r="AGQ334" s="39" t="str">
        <f t="shared" si="1019"/>
        <v/>
      </c>
      <c r="AGR334" s="36" t="str">
        <f t="shared" si="1020"/>
        <v/>
      </c>
      <c r="AGS334" s="36" t="str">
        <f t="shared" si="1008"/>
        <v/>
      </c>
      <c r="AGT334" s="39" t="str">
        <f t="shared" si="1021"/>
        <v/>
      </c>
      <c r="AGU334" s="36" t="str">
        <f t="shared" si="1022"/>
        <v/>
      </c>
      <c r="AGV334" s="36" t="str">
        <f t="shared" si="1009"/>
        <v/>
      </c>
      <c r="AGW334" s="39" t="str">
        <f t="shared" si="1023"/>
        <v/>
      </c>
      <c r="AGX334" s="36" t="str">
        <f t="shared" si="1024"/>
        <v/>
      </c>
      <c r="AGY334" s="36" t="str">
        <f t="shared" si="1010"/>
        <v/>
      </c>
      <c r="AGZ334" s="39" t="str">
        <f t="shared" si="1025"/>
        <v/>
      </c>
      <c r="AHA334" s="36" t="str">
        <f t="shared" si="1026"/>
        <v/>
      </c>
      <c r="AHB334" s="36" t="str">
        <f t="shared" si="1011"/>
        <v/>
      </c>
      <c r="AHC334" s="39" t="str">
        <f t="shared" si="1027"/>
        <v/>
      </c>
      <c r="AHD334" s="36" t="str">
        <f t="shared" si="1028"/>
        <v/>
      </c>
      <c r="AHE334" s="36" t="str">
        <f t="shared" si="1012"/>
        <v/>
      </c>
      <c r="AHF334" s="39" t="str">
        <f t="shared" si="1029"/>
        <v/>
      </c>
      <c r="AHG334" s="36" t="str">
        <f t="shared" si="1030"/>
        <v/>
      </c>
      <c r="AHH334" s="36" t="str">
        <f t="shared" si="1013"/>
        <v/>
      </c>
      <c r="AHI334" s="39" t="str">
        <f t="shared" si="1031"/>
        <v/>
      </c>
      <c r="AHJ334" s="36" t="str">
        <f t="shared" si="1032"/>
        <v/>
      </c>
      <c r="AHK334" s="36" t="str">
        <f t="shared" si="1014"/>
        <v/>
      </c>
      <c r="AHL334" s="39" t="str">
        <f t="shared" si="1033"/>
        <v/>
      </c>
      <c r="AHM334" s="36" t="str">
        <f t="shared" si="1034"/>
        <v/>
      </c>
      <c r="AHN334" s="36" t="str">
        <f t="shared" si="1015"/>
        <v/>
      </c>
      <c r="AHO334" s="39" t="str">
        <f t="shared" si="1035"/>
        <v/>
      </c>
    </row>
    <row r="335" spans="1:918" s="5" customFormat="1" outlineLevel="1" x14ac:dyDescent="0.25">
      <c r="A335" s="35">
        <f t="shared" si="1036"/>
        <v>5</v>
      </c>
      <c r="B335" s="36"/>
      <c r="C335" s="37"/>
      <c r="D335" s="35"/>
      <c r="E335" s="35"/>
      <c r="F335" s="35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7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7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7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>IF(COUNTIFS($C$7:$AGE$7,"="&amp;$AGK$1,$C335:$AGE335,"б")=0,"",COUNTIFS($C$7:$AGE$7,"="&amp;$AGK$1,$C335:$AGE335,"б"))</f>
        <v/>
      </c>
      <c r="AGG335" s="43" t="str">
        <f>IF(COUNTIFS($C$7:$AGE$7,"="&amp;$AGK$1,$C335:$AGE335,"у")=0,"",COUNTIFS($C$7:$AGE$7,"="&amp;$AGK$1,$C335:$AGE335,"у"))</f>
        <v/>
      </c>
      <c r="AGH335" s="35" t="str">
        <f t="shared" si="1005"/>
        <v/>
      </c>
      <c r="AGL335" s="36" t="str">
        <f t="shared" si="1016"/>
        <v/>
      </c>
      <c r="AGM335" s="36" t="str">
        <f t="shared" si="1006"/>
        <v/>
      </c>
      <c r="AGN335" s="39" t="str">
        <f t="shared" si="1017"/>
        <v/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6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 t="str">
        <f t="shared" si="1005"/>
        <v/>
      </c>
      <c r="AGL336" s="36" t="str">
        <f t="shared" si="1016"/>
        <v/>
      </c>
      <c r="AGM336" s="36" t="str">
        <f t="shared" si="1006"/>
        <v/>
      </c>
      <c r="AGN336" s="39" t="str">
        <f t="shared" si="1017"/>
        <v/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32" customFormat="1" x14ac:dyDescent="0.25">
      <c r="A337" s="31" t="s">
        <v>49</v>
      </c>
      <c r="C337" s="33"/>
      <c r="D337" s="33"/>
      <c r="E337" s="33"/>
      <c r="F337" s="34"/>
      <c r="G337" s="33"/>
      <c r="H337" s="33"/>
      <c r="I337" s="33"/>
      <c r="J337" s="34"/>
      <c r="K337" s="33"/>
      <c r="L337" s="33"/>
      <c r="M337" s="33"/>
      <c r="N337" s="34"/>
      <c r="O337" s="33"/>
      <c r="P337" s="33"/>
      <c r="Q337" s="33"/>
      <c r="R337" s="34"/>
      <c r="S337" s="33"/>
      <c r="T337" s="33"/>
      <c r="U337" s="33"/>
      <c r="V337" s="34"/>
      <c r="W337" s="33"/>
      <c r="X337" s="33"/>
      <c r="Y337" s="33"/>
      <c r="Z337" s="34"/>
      <c r="AA337" s="33"/>
      <c r="AB337" s="33"/>
      <c r="AC337" s="33"/>
      <c r="AD337" s="34"/>
      <c r="AE337" s="33"/>
      <c r="AF337" s="33"/>
      <c r="AG337" s="33"/>
      <c r="AH337" s="34"/>
      <c r="AI337" s="33"/>
      <c r="AJ337" s="33"/>
      <c r="AK337" s="33"/>
      <c r="AL337" s="34"/>
      <c r="AM337" s="33"/>
      <c r="AN337" s="33"/>
      <c r="AO337" s="33"/>
      <c r="AP337" s="34"/>
      <c r="AQ337" s="33"/>
      <c r="AR337" s="33"/>
      <c r="AS337" s="33"/>
      <c r="AT337" s="34"/>
      <c r="AU337" s="33"/>
      <c r="AV337" s="33"/>
      <c r="AW337" s="33"/>
      <c r="AX337" s="34"/>
      <c r="AY337" s="33"/>
      <c r="AZ337" s="33"/>
      <c r="BA337" s="33"/>
      <c r="BB337" s="34"/>
      <c r="BC337" s="33"/>
      <c r="BD337" s="33"/>
      <c r="BE337" s="33"/>
      <c r="BF337" s="34"/>
      <c r="BG337" s="33"/>
      <c r="BH337" s="33"/>
      <c r="BI337" s="33"/>
      <c r="BJ337" s="34"/>
      <c r="BK337" s="33"/>
      <c r="BL337" s="33"/>
      <c r="BM337" s="33"/>
      <c r="BN337" s="34"/>
      <c r="BO337" s="33"/>
      <c r="BP337" s="33"/>
      <c r="BQ337" s="33"/>
      <c r="BR337" s="34"/>
      <c r="BS337" s="33"/>
      <c r="BT337" s="33"/>
      <c r="BU337" s="33"/>
      <c r="BV337" s="34"/>
      <c r="BW337" s="33"/>
      <c r="BX337" s="33"/>
      <c r="BY337" s="33"/>
      <c r="BZ337" s="34"/>
      <c r="CA337" s="33"/>
      <c r="CB337" s="33"/>
      <c r="CC337" s="33"/>
      <c r="CD337" s="34"/>
      <c r="CE337" s="33"/>
      <c r="CF337" s="33"/>
      <c r="CG337" s="33"/>
      <c r="CH337" s="34"/>
      <c r="CI337" s="33"/>
      <c r="CJ337" s="33"/>
      <c r="CK337" s="33"/>
      <c r="CL337" s="34"/>
      <c r="CM337" s="33"/>
      <c r="CN337" s="33"/>
      <c r="CO337" s="33"/>
      <c r="CP337" s="34"/>
      <c r="CQ337" s="33"/>
      <c r="CR337" s="33"/>
      <c r="CS337" s="33"/>
      <c r="CT337" s="34"/>
      <c r="CU337" s="33"/>
      <c r="CV337" s="33"/>
      <c r="CW337" s="33"/>
      <c r="CX337" s="34"/>
      <c r="CY337" s="33"/>
      <c r="CZ337" s="33"/>
      <c r="DA337" s="33"/>
      <c r="DB337" s="34"/>
      <c r="DC337" s="33"/>
      <c r="DD337" s="33"/>
      <c r="DE337" s="33"/>
      <c r="DF337" s="34"/>
      <c r="DG337" s="33"/>
      <c r="DH337" s="33"/>
      <c r="DI337" s="33"/>
      <c r="DJ337" s="34"/>
      <c r="DK337" s="33"/>
      <c r="DL337" s="33"/>
      <c r="DM337" s="33"/>
      <c r="DN337" s="34"/>
      <c r="DO337" s="33"/>
      <c r="DP337" s="33"/>
      <c r="DQ337" s="33"/>
      <c r="DR337" s="34"/>
      <c r="DS337" s="33"/>
      <c r="DT337" s="33"/>
      <c r="DU337" s="33"/>
      <c r="DV337" s="34"/>
      <c r="DW337" s="33"/>
      <c r="DX337" s="33"/>
      <c r="DY337" s="33"/>
      <c r="DZ337" s="34"/>
      <c r="EA337" s="33"/>
      <c r="EB337" s="33"/>
      <c r="EC337" s="33"/>
      <c r="ED337" s="34"/>
      <c r="EE337" s="33"/>
      <c r="EF337" s="33"/>
      <c r="EG337" s="33"/>
      <c r="EH337" s="34"/>
      <c r="EI337" s="33"/>
      <c r="EJ337" s="33"/>
      <c r="EK337" s="33"/>
      <c r="EL337" s="34"/>
      <c r="EM337" s="33"/>
      <c r="EN337" s="33"/>
      <c r="EO337" s="33"/>
      <c r="EP337" s="34"/>
      <c r="EQ337" s="33"/>
      <c r="ER337" s="33"/>
      <c r="ES337" s="33"/>
      <c r="ET337" s="34"/>
      <c r="EU337" s="33"/>
      <c r="EV337" s="33"/>
      <c r="EW337" s="33"/>
      <c r="EX337" s="34"/>
      <c r="EY337" s="33"/>
      <c r="EZ337" s="33"/>
      <c r="FA337" s="33"/>
      <c r="FB337" s="34"/>
      <c r="FC337" s="33"/>
      <c r="FD337" s="33"/>
      <c r="FE337" s="33"/>
      <c r="FF337" s="34"/>
      <c r="FG337" s="33"/>
      <c r="FH337" s="33"/>
      <c r="FI337" s="33"/>
      <c r="FJ337" s="34"/>
      <c r="FK337" s="33"/>
      <c r="FL337" s="33"/>
      <c r="FM337" s="33"/>
      <c r="FN337" s="34"/>
      <c r="FO337" s="33"/>
      <c r="FP337" s="33"/>
      <c r="FQ337" s="33"/>
      <c r="FR337" s="34"/>
      <c r="FS337" s="33"/>
      <c r="FT337" s="33"/>
      <c r="FU337" s="33"/>
      <c r="FV337" s="34"/>
      <c r="FW337" s="33"/>
      <c r="FX337" s="33"/>
      <c r="FY337" s="33"/>
      <c r="FZ337" s="34"/>
      <c r="GA337" s="33"/>
      <c r="GB337" s="33"/>
      <c r="GC337" s="33"/>
      <c r="GD337" s="34"/>
      <c r="GE337" s="33"/>
      <c r="GF337" s="33"/>
      <c r="GG337" s="33"/>
      <c r="GH337" s="34"/>
      <c r="GI337" s="33"/>
      <c r="GJ337" s="33"/>
      <c r="GK337" s="33"/>
      <c r="GL337" s="34"/>
      <c r="GM337" s="33"/>
      <c r="GN337" s="33"/>
      <c r="GO337" s="33"/>
      <c r="GP337" s="34"/>
      <c r="GQ337" s="33"/>
      <c r="GR337" s="33"/>
      <c r="GS337" s="33"/>
      <c r="GT337" s="34"/>
      <c r="GU337" s="33"/>
      <c r="GV337" s="33"/>
      <c r="GW337" s="33"/>
      <c r="GX337" s="34"/>
      <c r="GY337" s="33"/>
      <c r="GZ337" s="33"/>
      <c r="HA337" s="33"/>
      <c r="HB337" s="34"/>
      <c r="HC337" s="33"/>
      <c r="HD337" s="33"/>
      <c r="HE337" s="33"/>
      <c r="HF337" s="34"/>
      <c r="HG337" s="33"/>
      <c r="HH337" s="33"/>
      <c r="HI337" s="33"/>
      <c r="HJ337" s="34"/>
      <c r="HK337" s="33"/>
      <c r="HL337" s="33"/>
      <c r="HM337" s="33"/>
      <c r="HN337" s="34"/>
      <c r="HO337" s="33"/>
      <c r="HP337" s="33"/>
      <c r="HQ337" s="33"/>
      <c r="HR337" s="34"/>
      <c r="HS337" s="33"/>
      <c r="HT337" s="33"/>
      <c r="HU337" s="33"/>
      <c r="HV337" s="34"/>
      <c r="HW337" s="33"/>
      <c r="HX337" s="33"/>
      <c r="HY337" s="33"/>
      <c r="HZ337" s="34"/>
      <c r="IA337" s="33"/>
      <c r="IB337" s="33"/>
      <c r="IC337" s="33"/>
      <c r="ID337" s="34"/>
      <c r="IE337" s="33"/>
      <c r="IF337" s="33"/>
      <c r="IG337" s="33"/>
      <c r="IH337" s="34"/>
      <c r="II337" s="33"/>
      <c r="IJ337" s="33"/>
      <c r="IK337" s="33"/>
      <c r="IL337" s="34"/>
      <c r="IM337" s="33"/>
      <c r="IN337" s="33"/>
      <c r="IO337" s="33"/>
      <c r="IP337" s="34"/>
      <c r="IQ337" s="33"/>
      <c r="IR337" s="33"/>
      <c r="IS337" s="33"/>
      <c r="IT337" s="34"/>
      <c r="IU337" s="33"/>
      <c r="IV337" s="33"/>
      <c r="IW337" s="33"/>
      <c r="IX337" s="34"/>
      <c r="IY337" s="33"/>
      <c r="IZ337" s="33"/>
      <c r="JA337" s="33"/>
      <c r="JB337" s="34"/>
      <c r="JC337" s="33"/>
      <c r="JD337" s="33"/>
      <c r="JE337" s="33"/>
      <c r="JF337" s="34"/>
      <c r="JG337" s="33"/>
      <c r="JH337" s="33"/>
      <c r="JI337" s="33"/>
      <c r="JJ337" s="34"/>
      <c r="JK337" s="33"/>
      <c r="JL337" s="33"/>
      <c r="JM337" s="33"/>
      <c r="JN337" s="34"/>
      <c r="JO337" s="33"/>
      <c r="JP337" s="33"/>
      <c r="JQ337" s="33"/>
      <c r="JR337" s="34"/>
      <c r="JS337" s="33"/>
      <c r="JT337" s="33"/>
      <c r="JU337" s="33"/>
      <c r="JV337" s="34"/>
      <c r="JW337" s="33"/>
      <c r="JX337" s="33"/>
      <c r="JY337" s="33"/>
      <c r="JZ337" s="34"/>
      <c r="KA337" s="33"/>
      <c r="KB337" s="33"/>
      <c r="KC337" s="33"/>
      <c r="KD337" s="34"/>
      <c r="KE337" s="33"/>
      <c r="KF337" s="33"/>
      <c r="KG337" s="33"/>
      <c r="KH337" s="34"/>
      <c r="KI337" s="33"/>
      <c r="KJ337" s="33"/>
      <c r="KK337" s="33"/>
      <c r="KL337" s="34"/>
      <c r="KM337" s="33"/>
      <c r="KN337" s="33"/>
      <c r="KO337" s="33"/>
      <c r="KP337" s="34"/>
      <c r="KQ337" s="33"/>
      <c r="KR337" s="33"/>
      <c r="KS337" s="33"/>
      <c r="KT337" s="34"/>
      <c r="KU337" s="33"/>
      <c r="KV337" s="33"/>
      <c r="KW337" s="33"/>
      <c r="KX337" s="34"/>
      <c r="KY337" s="33"/>
      <c r="KZ337" s="33"/>
      <c r="LA337" s="33"/>
      <c r="LB337" s="34"/>
      <c r="LC337" s="33"/>
      <c r="LD337" s="33"/>
      <c r="LE337" s="33"/>
      <c r="LF337" s="34"/>
      <c r="LG337" s="33"/>
      <c r="LH337" s="33"/>
      <c r="LI337" s="33"/>
      <c r="LJ337" s="34"/>
      <c r="LK337" s="33"/>
      <c r="LL337" s="33"/>
      <c r="LM337" s="33"/>
      <c r="LN337" s="34"/>
      <c r="LO337" s="33"/>
      <c r="LP337" s="33"/>
      <c r="LQ337" s="33"/>
      <c r="LR337" s="34"/>
      <c r="LS337" s="33"/>
      <c r="LT337" s="33"/>
      <c r="LU337" s="33"/>
      <c r="LV337" s="34"/>
      <c r="LW337" s="33"/>
      <c r="LX337" s="33"/>
      <c r="LY337" s="33"/>
      <c r="LZ337" s="34"/>
      <c r="MA337" s="33"/>
      <c r="MB337" s="33"/>
      <c r="MC337" s="33"/>
      <c r="MD337" s="34"/>
      <c r="ME337" s="33"/>
      <c r="MF337" s="33"/>
      <c r="MG337" s="33"/>
      <c r="MH337" s="34"/>
      <c r="MI337" s="33"/>
      <c r="MJ337" s="33"/>
      <c r="MK337" s="33"/>
      <c r="ML337" s="34"/>
      <c r="MM337" s="33"/>
      <c r="MN337" s="33"/>
      <c r="MO337" s="33"/>
      <c r="MP337" s="34"/>
      <c r="MQ337" s="33"/>
      <c r="MR337" s="33"/>
      <c r="MS337" s="33"/>
      <c r="MT337" s="34"/>
      <c r="MU337" s="33"/>
      <c r="MV337" s="33"/>
      <c r="MW337" s="33"/>
      <c r="MX337" s="34"/>
      <c r="MY337" s="33"/>
      <c r="MZ337" s="33"/>
      <c r="NA337" s="33"/>
      <c r="NB337" s="34"/>
      <c r="NC337" s="33"/>
      <c r="ND337" s="33"/>
      <c r="NE337" s="33"/>
      <c r="NF337" s="34"/>
      <c r="NG337" s="33"/>
      <c r="NH337" s="33"/>
      <c r="NI337" s="33"/>
      <c r="NJ337" s="34"/>
      <c r="NK337" s="33"/>
      <c r="NL337" s="33"/>
      <c r="NM337" s="33"/>
      <c r="NN337" s="34"/>
      <c r="NO337" s="33"/>
      <c r="NP337" s="33"/>
      <c r="NQ337" s="33"/>
      <c r="NR337" s="34"/>
      <c r="NS337" s="33"/>
      <c r="NT337" s="33"/>
      <c r="NU337" s="33"/>
      <c r="NV337" s="34"/>
      <c r="NW337" s="33"/>
      <c r="NX337" s="33"/>
      <c r="NY337" s="33"/>
      <c r="NZ337" s="34"/>
      <c r="OA337" s="33"/>
      <c r="OB337" s="33"/>
      <c r="OC337" s="33"/>
      <c r="OD337" s="34"/>
      <c r="OE337" s="33"/>
      <c r="OF337" s="33"/>
      <c r="OG337" s="33"/>
      <c r="OH337" s="34"/>
      <c r="OI337" s="33"/>
      <c r="OJ337" s="33"/>
      <c r="OK337" s="33"/>
      <c r="OL337" s="34"/>
      <c r="OM337" s="33"/>
      <c r="ON337" s="33"/>
      <c r="OO337" s="33"/>
      <c r="OP337" s="34"/>
      <c r="OQ337" s="33"/>
      <c r="OR337" s="33"/>
      <c r="OS337" s="33"/>
      <c r="OT337" s="34"/>
      <c r="OU337" s="33"/>
      <c r="OV337" s="33"/>
      <c r="OW337" s="33"/>
      <c r="OX337" s="34"/>
      <c r="OY337" s="33"/>
      <c r="OZ337" s="33"/>
      <c r="PA337" s="33"/>
      <c r="PB337" s="34"/>
      <c r="PC337" s="33"/>
      <c r="PD337" s="33"/>
      <c r="PE337" s="33"/>
      <c r="PF337" s="34"/>
      <c r="PG337" s="33"/>
      <c r="PH337" s="33"/>
      <c r="PI337" s="33"/>
      <c r="PJ337" s="34"/>
      <c r="PK337" s="33"/>
      <c r="PL337" s="33"/>
      <c r="PM337" s="33"/>
      <c r="PN337" s="34"/>
      <c r="PO337" s="33"/>
      <c r="PP337" s="33"/>
      <c r="PQ337" s="33"/>
      <c r="PR337" s="34"/>
      <c r="PS337" s="33"/>
      <c r="PT337" s="33"/>
      <c r="PU337" s="33"/>
      <c r="PV337" s="34"/>
      <c r="PW337" s="33"/>
      <c r="PX337" s="33"/>
      <c r="PY337" s="33"/>
      <c r="PZ337" s="34"/>
      <c r="QA337" s="33"/>
      <c r="QB337" s="33"/>
      <c r="QC337" s="33"/>
      <c r="QD337" s="34"/>
      <c r="QE337" s="33"/>
      <c r="QF337" s="33"/>
      <c r="QG337" s="33"/>
      <c r="QH337" s="34"/>
      <c r="QI337" s="33"/>
      <c r="QJ337" s="33"/>
      <c r="QK337" s="33"/>
      <c r="QL337" s="34"/>
      <c r="QM337" s="33"/>
      <c r="QN337" s="33"/>
      <c r="QO337" s="33"/>
      <c r="QP337" s="34"/>
      <c r="QQ337" s="33"/>
      <c r="QR337" s="33"/>
      <c r="QS337" s="33"/>
      <c r="QT337" s="34"/>
      <c r="QU337" s="33"/>
      <c r="QV337" s="33"/>
      <c r="QW337" s="33"/>
      <c r="QX337" s="34"/>
      <c r="QY337" s="33"/>
      <c r="QZ337" s="33"/>
      <c r="RA337" s="33"/>
      <c r="RB337" s="34"/>
      <c r="RC337" s="33"/>
      <c r="RD337" s="33"/>
      <c r="RE337" s="33"/>
      <c r="RF337" s="34"/>
      <c r="RG337" s="33"/>
      <c r="RH337" s="33"/>
      <c r="RI337" s="33"/>
      <c r="RJ337" s="34"/>
      <c r="RK337" s="33"/>
      <c r="RL337" s="33"/>
      <c r="RM337" s="33"/>
      <c r="RN337" s="34"/>
      <c r="RO337" s="33"/>
      <c r="RP337" s="33"/>
      <c r="RQ337" s="33"/>
      <c r="RR337" s="34"/>
      <c r="RS337" s="33"/>
      <c r="RT337" s="33"/>
      <c r="RU337" s="33"/>
      <c r="RV337" s="34"/>
      <c r="RW337" s="33"/>
      <c r="RX337" s="33"/>
      <c r="RY337" s="33"/>
      <c r="RZ337" s="34"/>
      <c r="SA337" s="33"/>
      <c r="SB337" s="33"/>
      <c r="SC337" s="33"/>
      <c r="SD337" s="34"/>
      <c r="SE337" s="33"/>
      <c r="SF337" s="33"/>
      <c r="SG337" s="33"/>
      <c r="SH337" s="34"/>
      <c r="SI337" s="33"/>
      <c r="SJ337" s="33"/>
      <c r="SK337" s="33"/>
      <c r="SL337" s="34"/>
      <c r="SM337" s="33"/>
      <c r="SN337" s="33"/>
      <c r="SO337" s="33"/>
      <c r="SP337" s="34"/>
      <c r="SQ337" s="33"/>
      <c r="SR337" s="33"/>
      <c r="SS337" s="33"/>
      <c r="ST337" s="34"/>
      <c r="SU337" s="33"/>
      <c r="SV337" s="33"/>
      <c r="SW337" s="33"/>
      <c r="SX337" s="34"/>
      <c r="SY337" s="33"/>
      <c r="SZ337" s="33"/>
      <c r="TA337" s="33"/>
      <c r="TB337" s="34"/>
      <c r="TC337" s="33"/>
      <c r="TD337" s="33"/>
      <c r="TE337" s="33"/>
      <c r="TF337" s="34"/>
      <c r="TG337" s="33"/>
      <c r="TH337" s="33"/>
      <c r="TI337" s="33"/>
      <c r="TJ337" s="34"/>
      <c r="TK337" s="33"/>
      <c r="TL337" s="33"/>
      <c r="TM337" s="33"/>
      <c r="TN337" s="34"/>
      <c r="TO337" s="33"/>
      <c r="TP337" s="33"/>
      <c r="TQ337" s="33"/>
      <c r="TR337" s="34"/>
      <c r="TS337" s="33"/>
      <c r="TT337" s="33"/>
      <c r="TU337" s="33"/>
      <c r="TV337" s="34"/>
      <c r="TW337" s="33"/>
      <c r="TX337" s="33"/>
      <c r="TY337" s="33"/>
      <c r="TZ337" s="34"/>
      <c r="UA337" s="33"/>
      <c r="UB337" s="33"/>
      <c r="UC337" s="33"/>
      <c r="UD337" s="34"/>
      <c r="UE337" s="33"/>
      <c r="UF337" s="33"/>
      <c r="UG337" s="33"/>
      <c r="UH337" s="34"/>
      <c r="UI337" s="33"/>
      <c r="UJ337" s="33"/>
      <c r="UK337" s="33"/>
      <c r="UL337" s="34"/>
      <c r="UM337" s="33"/>
      <c r="UN337" s="33"/>
      <c r="UO337" s="33"/>
      <c r="UP337" s="34"/>
      <c r="UQ337" s="33"/>
      <c r="UR337" s="33"/>
      <c r="US337" s="33"/>
      <c r="UT337" s="34"/>
      <c r="UU337" s="33"/>
      <c r="UV337" s="33"/>
      <c r="UW337" s="33"/>
      <c r="UX337" s="34"/>
      <c r="UY337" s="33"/>
      <c r="UZ337" s="33"/>
      <c r="VA337" s="33"/>
      <c r="VB337" s="34"/>
      <c r="VC337" s="33"/>
      <c r="VD337" s="33"/>
      <c r="VE337" s="33"/>
      <c r="VF337" s="34"/>
      <c r="VG337" s="33"/>
      <c r="VH337" s="33"/>
      <c r="VI337" s="33"/>
      <c r="VJ337" s="34"/>
      <c r="VK337" s="33"/>
      <c r="VL337" s="33"/>
      <c r="VM337" s="33"/>
      <c r="VN337" s="34"/>
      <c r="VO337" s="33"/>
      <c r="VP337" s="33"/>
      <c r="VQ337" s="33"/>
      <c r="VR337" s="34"/>
      <c r="VS337" s="33"/>
      <c r="VT337" s="33"/>
      <c r="VU337" s="33"/>
      <c r="VV337" s="34"/>
      <c r="VW337" s="33"/>
      <c r="VX337" s="33"/>
      <c r="VY337" s="33"/>
      <c r="VZ337" s="34"/>
      <c r="WA337" s="33"/>
      <c r="WB337" s="33"/>
      <c r="WC337" s="33"/>
      <c r="WD337" s="34"/>
      <c r="WE337" s="33"/>
      <c r="WF337" s="33"/>
      <c r="WG337" s="33"/>
      <c r="WH337" s="34"/>
      <c r="WI337" s="33"/>
      <c r="WJ337" s="33"/>
      <c r="WK337" s="33"/>
      <c r="WL337" s="34"/>
      <c r="WM337" s="33"/>
      <c r="WN337" s="33"/>
      <c r="WO337" s="33"/>
      <c r="WP337" s="34"/>
      <c r="WQ337" s="33"/>
      <c r="WR337" s="33"/>
      <c r="WS337" s="33"/>
      <c r="WT337" s="34"/>
      <c r="WU337" s="33"/>
      <c r="WV337" s="33"/>
      <c r="WW337" s="33"/>
      <c r="WX337" s="34"/>
      <c r="WY337" s="33"/>
      <c r="WZ337" s="33"/>
      <c r="XA337" s="33"/>
      <c r="XB337" s="34"/>
      <c r="XC337" s="33"/>
      <c r="XD337" s="33"/>
      <c r="XE337" s="33"/>
      <c r="XF337" s="34"/>
      <c r="XG337" s="33"/>
      <c r="XH337" s="33"/>
      <c r="XI337" s="33"/>
      <c r="XJ337" s="34"/>
      <c r="XK337" s="33"/>
      <c r="XL337" s="33"/>
      <c r="XM337" s="33"/>
      <c r="XN337" s="34"/>
      <c r="XO337" s="33"/>
      <c r="XP337" s="33"/>
      <c r="XQ337" s="33"/>
      <c r="XR337" s="34"/>
      <c r="XS337" s="33"/>
      <c r="XT337" s="33"/>
      <c r="XU337" s="33"/>
      <c r="XV337" s="34"/>
      <c r="XW337" s="33"/>
      <c r="XX337" s="33"/>
      <c r="XY337" s="33"/>
      <c r="XZ337" s="34"/>
      <c r="YA337" s="33"/>
      <c r="YB337" s="33"/>
      <c r="YC337" s="33"/>
      <c r="YD337" s="34"/>
      <c r="YE337" s="33"/>
      <c r="YF337" s="33"/>
      <c r="YG337" s="33"/>
      <c r="YH337" s="34"/>
      <c r="YI337" s="33"/>
      <c r="YJ337" s="33"/>
      <c r="YK337" s="33"/>
      <c r="YL337" s="34"/>
      <c r="YM337" s="33"/>
      <c r="YN337" s="33"/>
      <c r="YO337" s="33"/>
      <c r="YP337" s="34"/>
      <c r="YQ337" s="33"/>
      <c r="YR337" s="33"/>
      <c r="YS337" s="33"/>
      <c r="YT337" s="34"/>
      <c r="YU337" s="33"/>
      <c r="YV337" s="33"/>
      <c r="YW337" s="33"/>
      <c r="YX337" s="34"/>
      <c r="YY337" s="33"/>
      <c r="YZ337" s="33"/>
      <c r="ZA337" s="33"/>
      <c r="ZB337" s="34"/>
      <c r="ZC337" s="33"/>
      <c r="ZD337" s="33"/>
      <c r="ZE337" s="33"/>
      <c r="ZF337" s="34"/>
      <c r="ZG337" s="33"/>
      <c r="ZH337" s="33"/>
      <c r="ZI337" s="33"/>
      <c r="ZJ337" s="34"/>
      <c r="ZK337" s="33"/>
      <c r="ZL337" s="33"/>
      <c r="ZM337" s="33"/>
      <c r="ZN337" s="34"/>
      <c r="ZO337" s="33"/>
      <c r="ZP337" s="33"/>
      <c r="ZQ337" s="33"/>
      <c r="ZR337" s="34"/>
      <c r="ZS337" s="33"/>
      <c r="ZT337" s="33"/>
      <c r="ZU337" s="33"/>
      <c r="ZV337" s="34"/>
      <c r="ZW337" s="33"/>
      <c r="ZX337" s="33"/>
      <c r="ZY337" s="33"/>
      <c r="ZZ337" s="34"/>
      <c r="AAA337" s="33"/>
      <c r="AAB337" s="33"/>
      <c r="AAC337" s="33"/>
      <c r="AAD337" s="34"/>
      <c r="AAE337" s="33"/>
      <c r="AAF337" s="33"/>
      <c r="AAG337" s="33"/>
      <c r="AAH337" s="34"/>
      <c r="AAI337" s="33"/>
      <c r="AAJ337" s="33"/>
      <c r="AAK337" s="33"/>
      <c r="AAL337" s="34"/>
      <c r="AAM337" s="33"/>
      <c r="AAN337" s="33"/>
      <c r="AAO337" s="33"/>
      <c r="AAP337" s="34"/>
      <c r="AAQ337" s="33"/>
      <c r="AAR337" s="33"/>
      <c r="AAS337" s="33"/>
      <c r="AAT337" s="34"/>
      <c r="AAU337" s="33"/>
      <c r="AAV337" s="33"/>
      <c r="AAW337" s="33"/>
      <c r="AAX337" s="34"/>
      <c r="AAY337" s="33"/>
      <c r="AAZ337" s="33"/>
      <c r="ABA337" s="33"/>
      <c r="ABB337" s="34"/>
      <c r="ABC337" s="33"/>
      <c r="ABD337" s="33"/>
      <c r="ABE337" s="33"/>
      <c r="ABF337" s="34"/>
      <c r="ABG337" s="33"/>
      <c r="ABH337" s="33"/>
      <c r="ABI337" s="33"/>
      <c r="ABJ337" s="34"/>
      <c r="ABK337" s="33"/>
      <c r="ABL337" s="33"/>
      <c r="ABM337" s="33"/>
      <c r="ABN337" s="34"/>
      <c r="ABO337" s="33"/>
      <c r="ABP337" s="33"/>
      <c r="ABQ337" s="33"/>
      <c r="ABR337" s="34"/>
      <c r="ABS337" s="33"/>
      <c r="ABT337" s="33"/>
      <c r="ABU337" s="33"/>
      <c r="ABV337" s="34"/>
      <c r="ABW337" s="33"/>
      <c r="ABX337" s="33"/>
      <c r="ABY337" s="33"/>
      <c r="ABZ337" s="34"/>
      <c r="ACA337" s="33"/>
      <c r="ACB337" s="33"/>
      <c r="ACC337" s="33"/>
      <c r="ACD337" s="34"/>
      <c r="ACE337" s="33"/>
      <c r="ACF337" s="33"/>
      <c r="ACG337" s="33"/>
      <c r="ACH337" s="34"/>
      <c r="ACI337" s="33"/>
      <c r="ACJ337" s="33"/>
      <c r="ACK337" s="33"/>
      <c r="ACL337" s="34"/>
      <c r="ACM337" s="33"/>
      <c r="ACN337" s="33"/>
      <c r="ACO337" s="33"/>
      <c r="ACP337" s="34"/>
      <c r="ACQ337" s="33"/>
      <c r="ACR337" s="33"/>
      <c r="ACS337" s="33"/>
      <c r="ACT337" s="34"/>
      <c r="ACU337" s="33"/>
      <c r="ACV337" s="33"/>
      <c r="ACW337" s="33"/>
      <c r="ACX337" s="34"/>
      <c r="ACY337" s="33"/>
      <c r="ACZ337" s="33"/>
      <c r="ADA337" s="33"/>
      <c r="ADB337" s="34"/>
      <c r="ADC337" s="33"/>
      <c r="ADD337" s="33"/>
      <c r="ADE337" s="33"/>
      <c r="ADF337" s="34"/>
      <c r="ADG337" s="33"/>
      <c r="ADH337" s="33"/>
      <c r="ADI337" s="33"/>
      <c r="ADJ337" s="34"/>
      <c r="ADK337" s="33"/>
      <c r="ADL337" s="33"/>
      <c r="ADM337" s="33"/>
      <c r="ADN337" s="34"/>
      <c r="ADO337" s="33"/>
      <c r="ADP337" s="33"/>
      <c r="ADQ337" s="33"/>
      <c r="ADR337" s="34"/>
      <c r="ADS337" s="33"/>
      <c r="ADT337" s="33"/>
      <c r="ADU337" s="33"/>
      <c r="ADV337" s="34"/>
      <c r="ADW337" s="33"/>
      <c r="ADX337" s="33"/>
      <c r="ADY337" s="33"/>
      <c r="ADZ337" s="34"/>
      <c r="AEA337" s="33"/>
      <c r="AEB337" s="33"/>
      <c r="AEC337" s="33"/>
      <c r="AED337" s="34"/>
      <c r="AEE337" s="33"/>
      <c r="AEF337" s="33"/>
      <c r="AEG337" s="33"/>
      <c r="AEH337" s="34"/>
      <c r="AEI337" s="33"/>
      <c r="AEJ337" s="33"/>
      <c r="AEK337" s="33"/>
      <c r="AEL337" s="34"/>
      <c r="AEM337" s="33"/>
      <c r="AEN337" s="33"/>
      <c r="AEO337" s="33"/>
      <c r="AEP337" s="34"/>
      <c r="AEQ337" s="33"/>
      <c r="AER337" s="33"/>
      <c r="AES337" s="33"/>
      <c r="AET337" s="34"/>
      <c r="AEU337" s="33"/>
      <c r="AEV337" s="33"/>
      <c r="AEW337" s="33"/>
      <c r="AEX337" s="34"/>
      <c r="AEY337" s="33"/>
      <c r="AEZ337" s="33"/>
      <c r="AFA337" s="33"/>
      <c r="AFB337" s="34"/>
      <c r="AFC337" s="33"/>
      <c r="AFD337" s="33"/>
      <c r="AFE337" s="33"/>
      <c r="AFF337" s="34"/>
      <c r="AFG337" s="33"/>
      <c r="AFH337" s="33"/>
      <c r="AFI337" s="33"/>
      <c r="AFJ337" s="34"/>
      <c r="AFK337" s="33"/>
      <c r="AFL337" s="33"/>
      <c r="AFM337" s="33"/>
      <c r="AFN337" s="34"/>
      <c r="AFO337" s="33"/>
      <c r="AFP337" s="33"/>
      <c r="AFQ337" s="33"/>
      <c r="AFR337" s="34"/>
      <c r="AFS337" s="33"/>
      <c r="AFT337" s="33"/>
      <c r="AFU337" s="33"/>
      <c r="AFV337" s="34"/>
      <c r="AFW337" s="33"/>
      <c r="AFX337" s="33"/>
      <c r="AFY337" s="33"/>
      <c r="AFZ337" s="34"/>
      <c r="AGA337" s="33"/>
      <c r="AGB337" s="33"/>
      <c r="AGC337" s="33"/>
      <c r="AGD337" s="34"/>
      <c r="AGE337" s="33"/>
      <c r="AGF337" s="33"/>
      <c r="AGG337" s="33"/>
      <c r="AGH337" s="33"/>
      <c r="AGI337" s="33"/>
      <c r="AGJ337" s="34"/>
      <c r="AGK337" s="33"/>
      <c r="AGL337" s="33"/>
      <c r="AGM337" s="33"/>
      <c r="AGN337" s="33"/>
      <c r="AGO337" s="34"/>
      <c r="AGP337" s="34"/>
      <c r="AGQ337" s="33"/>
      <c r="AGR337" s="33"/>
      <c r="AGS337" s="33"/>
      <c r="AGT337" s="33"/>
      <c r="AGU337" s="34"/>
      <c r="AGV337" s="34"/>
      <c r="AGW337" s="33"/>
      <c r="AGX337" s="33"/>
      <c r="AGY337" s="33"/>
      <c r="AGZ337" s="33"/>
      <c r="AHA337" s="34"/>
      <c r="AHB337" s="34"/>
      <c r="AHC337" s="33"/>
      <c r="AHD337" s="33"/>
      <c r="AHE337" s="33"/>
      <c r="AHF337" s="33"/>
      <c r="AHG337" s="34"/>
      <c r="AHH337" s="34"/>
      <c r="AHI337" s="33"/>
      <c r="AHJ337" s="33"/>
      <c r="AHK337" s="33"/>
      <c r="AHL337" s="33"/>
      <c r="AHM337" s="34"/>
      <c r="AHN337" s="34"/>
      <c r="AHO337" s="33"/>
      <c r="AHP337" s="33"/>
      <c r="AHQ337" s="33"/>
      <c r="AHR337" s="34"/>
      <c r="AHS337" s="33"/>
      <c r="AHT337" s="33"/>
      <c r="AHU337" s="33"/>
      <c r="AHV337" s="34"/>
      <c r="AHW337" s="33"/>
      <c r="AHX337" s="33"/>
      <c r="AHY337" s="33"/>
      <c r="AHZ337" s="34"/>
      <c r="AIA337" s="33"/>
      <c r="AIB337" s="33"/>
      <c r="AIC337" s="33"/>
      <c r="AID337" s="34"/>
      <c r="AIE337" s="33"/>
      <c r="AIF337" s="33"/>
      <c r="AIG337" s="33"/>
      <c r="AIH337" s="34"/>
    </row>
    <row r="338" spans="1:918" s="5" customFormat="1" outlineLevel="1" x14ac:dyDescent="0.25">
      <c r="A338" s="35">
        <v>1</v>
      </c>
      <c r="B338" s="48" t="s">
        <v>203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398</v>
      </c>
      <c r="P338" s="57"/>
      <c r="Q338" s="57"/>
      <c r="R338" s="57"/>
      <c r="S338" s="57" t="s">
        <v>398</v>
      </c>
      <c r="T338" s="38"/>
      <c r="U338" s="38"/>
      <c r="V338" s="38"/>
      <c r="W338" s="65"/>
      <c r="X338" s="65"/>
      <c r="Y338" s="65"/>
      <c r="Z338" s="65"/>
      <c r="AA338" s="66"/>
      <c r="AB338" s="65"/>
      <c r="AC338" s="65"/>
      <c r="AD338" s="67"/>
      <c r="AE338" s="65"/>
      <c r="AF338" s="65"/>
      <c r="AG338" s="65"/>
      <c r="AH338" s="65"/>
      <c r="AI338" s="65"/>
      <c r="AJ338" s="65"/>
      <c r="AK338" s="68"/>
      <c r="AL338" s="69"/>
      <c r="AM338" s="38"/>
      <c r="AN338" s="38"/>
      <c r="AO338" s="38"/>
      <c r="AP338" s="38"/>
      <c r="AQ338" s="65"/>
      <c r="AR338" s="65"/>
      <c r="AS338" s="65"/>
      <c r="AT338" s="65"/>
      <c r="AU338" s="65"/>
      <c r="AV338" s="66"/>
      <c r="AW338" s="65"/>
      <c r="AX338" s="65"/>
      <c r="AY338" s="67"/>
      <c r="AZ338" s="65"/>
      <c r="BA338" s="65"/>
      <c r="BB338" s="65"/>
      <c r="BC338" s="65"/>
      <c r="BD338" s="65"/>
      <c r="BE338" s="65"/>
      <c r="BF338" s="68"/>
      <c r="BG338" s="69"/>
      <c r="BH338" s="69"/>
      <c r="BI338" s="69"/>
      <c r="BJ338" s="38"/>
      <c r="BK338" s="65"/>
      <c r="BL338" s="65"/>
      <c r="BM338" s="65"/>
      <c r="BN338" s="65"/>
      <c r="BO338" s="65"/>
      <c r="BP338" s="66"/>
      <c r="BQ338" s="65"/>
      <c r="BR338" s="65"/>
      <c r="BS338" s="67"/>
      <c r="BT338" s="65"/>
      <c r="BU338" s="65"/>
      <c r="BV338" s="65"/>
      <c r="BW338" s="65"/>
      <c r="BX338" s="65"/>
      <c r="BY338" s="65"/>
      <c r="BZ338" s="68"/>
      <c r="CA338" s="69"/>
      <c r="CB338" s="69"/>
      <c r="CC338" s="69"/>
      <c r="CD338" s="38"/>
      <c r="CE338" s="65"/>
      <c r="CF338" s="65"/>
      <c r="CG338" s="65"/>
      <c r="CH338" s="65"/>
      <c r="CI338" s="65"/>
      <c r="CJ338" s="66"/>
      <c r="CK338" s="65"/>
      <c r="CL338" s="65"/>
      <c r="CM338" s="67"/>
      <c r="CN338" s="65"/>
      <c r="CO338" s="65"/>
      <c r="CP338" s="65"/>
      <c r="CQ338" s="65"/>
      <c r="CR338" s="65"/>
      <c r="CS338" s="65"/>
      <c r="CT338" s="68"/>
      <c r="CU338" s="69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>IF(COUNTIFS($C$7:$AGE$7,"="&amp;$AGK$5,$C338:$AGE338,"б")=0,"",COUNTIFS($C$7:$AGE$7,"="&amp;$AGK$5,$C338:$AGE338,"б"))</f>
        <v/>
      </c>
      <c r="AGG338" s="43" t="str">
        <f>IF(COUNTIFS($C$7:$AGE$7,"="&amp;$AGK$5,$C338:$AGE338,"у")=0,"",COUNTIFS($C$7:$AGE$7,"="&amp;$AGK$5,$C338:$AGE338,"у"))</f>
        <v/>
      </c>
      <c r="AGH338" s="35" t="str">
        <f t="shared" ref="AGH338:AGH344" si="1037">IF(COUNTIFS($C$7:$AGE$7,"="&amp;$AGK$1,$C338:$AGE338,"н")=0,"",COUNTIFS($C$7:$AGE$7,"="&amp;$AGK$1,$C338:$AGE338,"н"))</f>
        <v/>
      </c>
      <c r="AGL338" s="36" t="str">
        <f>IF(COUNTIFS($C$6:$AGE$6,9,$C338:$AGE338,"б")=0,"",COUNTIFS($C$6:$AGE$6,9,$C338:$AGE338,"б"))</f>
        <v/>
      </c>
      <c r="AGM338" s="36">
        <f t="shared" ref="AGM338:AGM344" si="1038">IF(COUNTIFS($C$6:$AGE$6,9,$C338:$AGE338,"у")=0,"",COUNTIFS($C$6:$AGE$6,9,$C338:$AGE338,"у"))</f>
        <v>2</v>
      </c>
      <c r="AGN338" s="39" t="str">
        <f>IF(COUNTIFS($C$6:$AGE$6,9,$C338:$AGE338,"н")=0,"",COUNTIFS($C$6:$AGE$6,9,$C338:$AGE338,"н"))</f>
        <v/>
      </c>
      <c r="AGO338" s="36" t="str">
        <f>IF(COUNTIFS($C$6:$AGE$6,10,$C338:$AGE338,"б")=0,"",COUNTIFS($C$6:$AGE$6,10,$C338:$AGE338,"б"))</f>
        <v/>
      </c>
      <c r="AGP338" s="36" t="str">
        <f t="shared" ref="AGP338:AGP344" si="1039">IF(COUNTIFS($C$6:$AGE$6,10,$C338:$AGE338,"у")=0,"",COUNTIFS($C$6:$AGE$6,10,$C338:$AGE338,"у"))</f>
        <v/>
      </c>
      <c r="AGQ338" s="39" t="str">
        <f>IF(COUNTIFS($C$6:$AGE$6,10,$C338:$AGE338,"н")=0,"",COUNTIFS($C$6:$AGE$6,10,$C338:$AGE338,"н"))</f>
        <v/>
      </c>
      <c r="AGR338" s="36" t="str">
        <f>IF(COUNTIFS($C$6:$AGE$6,11,$C338:$AGE338,"б")=0,"",COUNTIFS($C$6:$AGE$6,11,$C338:$AGE338,"б"))</f>
        <v/>
      </c>
      <c r="AGS338" s="36" t="str">
        <f t="shared" ref="AGS338:AGS344" si="1040">IF(COUNTIFS($C$6:$AGE$6,11,$C338:$AGE338,"у")=0,"",COUNTIFS($C$6:$AGE$6,11,$C338:$AGE338,"у"))</f>
        <v/>
      </c>
      <c r="AGT338" s="39" t="str">
        <f>IF(COUNTIFS($C$6:$AGE$6,11,$C338:$AGE338,"н")=0,"",COUNTIFS($C$6:$AGE$6,11,$C338:$AGE338,"н"))</f>
        <v/>
      </c>
      <c r="AGU338" s="36" t="str">
        <f>IF(COUNTIFS($C$6:$AGE$6,12,$C338:$AGE338,"б")=0,"",COUNTIFS($C$6:$AGE$6,12,$C338:$AGE338,"б"))</f>
        <v/>
      </c>
      <c r="AGV338" s="36" t="str">
        <f t="shared" ref="AGV338:AGV344" si="1041">IF(COUNTIFS($C$6:$AGE$6,12,$C338:$AGE338,"у")=0,"",COUNTIFS($C$6:$AGE$6,12,$C338:$AGE338,"у"))</f>
        <v/>
      </c>
      <c r="AGW338" s="39" t="str">
        <f>IF(COUNTIFS($C$6:$AGE$6,12,$C338:$AGE338,"н")=0,"",COUNTIFS($C$6:$AGE$6,12,$C338:$AGE338,"н"))</f>
        <v/>
      </c>
      <c r="AGX338" s="36" t="str">
        <f>IF(COUNTIFS($C$6:$AGE$6,1,$C338:$AGE338,"б")=0,"",COUNTIFS($C$6:$AGE$6,1,$C338:$AGE338,"б"))</f>
        <v/>
      </c>
      <c r="AGY338" s="36" t="str">
        <f t="shared" ref="AGY338:AGY344" si="1042">IF(COUNTIFS($C$6:$AGE$6,1,$C338:$AGE338,"у")=0,"",COUNTIFS($C$6:$AGE$6,1,$C338:$AGE338,"у"))</f>
        <v/>
      </c>
      <c r="AGZ338" s="39" t="str">
        <f>IF(COUNTIFS($C$6:$AGE$6,1,$C338:$AGE338,"н")=0,"",COUNTIFS($C$6:$AGE$6,1,$C338:$AGE338,"н"))</f>
        <v/>
      </c>
      <c r="AHA338" s="36" t="str">
        <f>IF(COUNTIFS($C$6:$AGE$6,2,$C338:$AGE338,"б")=0,"",COUNTIFS($C$6:$AGE$6,2,$C338:$AGE338,"б"))</f>
        <v/>
      </c>
      <c r="AHB338" s="36" t="str">
        <f t="shared" ref="AHB338:AHB344" si="1043">IF(COUNTIFS($C$6:$AGE$6,2,$C338:$AGE338,"у")=0,"",COUNTIFS($C$6:$AGE$6,2,$C338:$AGE338,"у"))</f>
        <v/>
      </c>
      <c r="AHC338" s="39" t="str">
        <f>IF(COUNTIFS($C$6:$AGE$6,2,$C338:$AGE338,"н")=0,"",COUNTIFS($C$6:$AGE$6,2,$C338:$AGE338,"н"))</f>
        <v/>
      </c>
      <c r="AHD338" s="36" t="str">
        <f>IF(COUNTIFS($C$6:$AGE$6,3,$C338:$AGE338,"б")=0,"",COUNTIFS($C$6:$AGE$6,3,$C338:$AGE338,"б"))</f>
        <v/>
      </c>
      <c r="AHE338" s="36" t="str">
        <f t="shared" ref="AHE338:AHE344" si="1044">IF(COUNTIFS($C$6:$AGE$6,3,$C338:$AGE338,"у")=0,"",COUNTIFS($C$6:$AGE$6,3,$C338:$AGE338,"у"))</f>
        <v/>
      </c>
      <c r="AHF338" s="39" t="str">
        <f>IF(COUNTIFS($C$6:$AGE$6,3,$C338:$AGE338,"н")=0,"",COUNTIFS($C$6:$AGE$6,3,$C338:$AGE338,"н"))</f>
        <v/>
      </c>
      <c r="AHG338" s="36" t="str">
        <f>IF(COUNTIFS($C$6:$AGE$6,4,$C338:$AGE338,"б")=0,"",COUNTIFS($C$6:$AGE$6,4,$C338:$AGE338,"б"))</f>
        <v/>
      </c>
      <c r="AHH338" s="36" t="str">
        <f t="shared" ref="AHH338:AHH344" si="1045">IF(COUNTIFS($C$6:$AGE$6,4,$C338:$AGE338,"у")=0,"",COUNTIFS($C$6:$AGE$6,4,$C338:$AGE338,"у"))</f>
        <v/>
      </c>
      <c r="AHI338" s="39" t="str">
        <f>IF(COUNTIFS($C$6:$AGE$6,4,$C338:$AGE338,"н")=0,"",COUNTIFS($C$6:$AGE$6,4,$C338:$AGE338,"н"))</f>
        <v/>
      </c>
      <c r="AHJ338" s="36" t="str">
        <f>IF(COUNTIFS($C$6:$AGE$6,5,$C338:$AGE338,"б")=0,"",COUNTIFS($C$6:$AGE$6,5,$C338:$AGE338,"б"))</f>
        <v/>
      </c>
      <c r="AHK338" s="36" t="str">
        <f t="shared" ref="AHK338:AHK344" si="1046">IF(COUNTIFS($C$6:$AGE$6,5,$C338:$AGE338,"у")=0,"",COUNTIFS($C$6:$AGE$6,5,$C338:$AGE338,"у"))</f>
        <v/>
      </c>
      <c r="AHL338" s="39" t="str">
        <f>IF(COUNTIFS($C$6:$AGE$6,5,$C338:$AGE338,"н")=0,"",COUNTIFS($C$6:$AGE$6,5,$C338:$AGE338,"н"))</f>
        <v/>
      </c>
      <c r="AHM338" s="36" t="str">
        <f>IF(COUNTIFS($C$6:$AGE$6,6,$C338:$AGE338,"б")=0,"",COUNTIFS($C$6:$AGE$6,6,$C338:$AGE338,"б"))</f>
        <v/>
      </c>
      <c r="AHN338" s="36" t="str">
        <f t="shared" ref="AHN338:AHN344" si="1047">IF(COUNTIFS($C$6:$AGE$6,6,$C338:$AGE338,"у")=0,"",COUNTIFS($C$6:$AGE$6,6,$C338:$AGE338,"у"))</f>
        <v/>
      </c>
      <c r="AHO338" s="39" t="str">
        <f>IF(COUNTIFS($C$6:$AGE$6,6,$C338:$AGE338,"н")=0,"",COUNTIFS($C$6:$AGE$6,6,$C338:$AGE338,"н"))</f>
        <v/>
      </c>
    </row>
    <row r="339" spans="1:918" s="5" customFormat="1" outlineLevel="1" x14ac:dyDescent="0.25">
      <c r="A339" s="35">
        <f>A338+1</f>
        <v>2</v>
      </c>
      <c r="B339" s="48" t="s">
        <v>204</v>
      </c>
      <c r="C339" s="37"/>
      <c r="D339" s="35"/>
      <c r="E339" s="35"/>
      <c r="F339" s="35"/>
      <c r="G339" s="57"/>
      <c r="H339" s="57" t="s">
        <v>397</v>
      </c>
      <c r="I339" s="57" t="s">
        <v>397</v>
      </c>
      <c r="J339" s="57"/>
      <c r="K339" s="57" t="s">
        <v>397</v>
      </c>
      <c r="L339" s="57" t="s">
        <v>397</v>
      </c>
      <c r="M339" s="57"/>
      <c r="N339" s="57"/>
      <c r="O339" s="57" t="s">
        <v>397</v>
      </c>
      <c r="P339" s="57" t="s">
        <v>397</v>
      </c>
      <c r="Q339" s="57"/>
      <c r="R339" s="57"/>
      <c r="S339" s="57" t="s">
        <v>397</v>
      </c>
      <c r="T339" s="38"/>
      <c r="U339" s="38"/>
      <c r="V339" s="38"/>
      <c r="W339" s="65"/>
      <c r="X339" s="65"/>
      <c r="Y339" s="65"/>
      <c r="Z339" s="70"/>
      <c r="AA339" s="66"/>
      <c r="AB339" s="67"/>
      <c r="AC339" s="65"/>
      <c r="AD339" s="71" t="s">
        <v>397</v>
      </c>
      <c r="AE339" s="65"/>
      <c r="AF339" s="65"/>
      <c r="AG339" s="65"/>
      <c r="AH339" s="65" t="s">
        <v>397</v>
      </c>
      <c r="AI339" s="65"/>
      <c r="AJ339" s="65"/>
      <c r="AK339" s="68"/>
      <c r="AL339" s="69" t="s">
        <v>397</v>
      </c>
      <c r="AM339" s="38"/>
      <c r="AN339" s="38"/>
      <c r="AO339" s="38"/>
      <c r="AP339" s="38"/>
      <c r="AQ339" s="65"/>
      <c r="AR339" s="65"/>
      <c r="AS339" s="65"/>
      <c r="AT339" s="65"/>
      <c r="AU339" s="70"/>
      <c r="AV339" s="66"/>
      <c r="AW339" s="67"/>
      <c r="AX339" s="65"/>
      <c r="AY339" s="71" t="s">
        <v>397</v>
      </c>
      <c r="AZ339" s="65"/>
      <c r="BA339" s="65"/>
      <c r="BB339" s="65"/>
      <c r="BC339" s="65" t="s">
        <v>397</v>
      </c>
      <c r="BD339" s="65" t="s">
        <v>397</v>
      </c>
      <c r="BE339" s="65"/>
      <c r="BF339" s="68"/>
      <c r="BG339" s="69" t="s">
        <v>397</v>
      </c>
      <c r="BH339" s="69"/>
      <c r="BI339" s="69"/>
      <c r="BJ339" s="38"/>
      <c r="BK339" s="65"/>
      <c r="BL339" s="65"/>
      <c r="BM339" s="65"/>
      <c r="BN339" s="65"/>
      <c r="BO339" s="70"/>
      <c r="BP339" s="72" t="s">
        <v>397</v>
      </c>
      <c r="BQ339" s="67"/>
      <c r="BR339" s="65"/>
      <c r="BS339" s="67" t="s">
        <v>397</v>
      </c>
      <c r="BT339" s="65" t="s">
        <v>397</v>
      </c>
      <c r="BU339" s="65" t="s">
        <v>397</v>
      </c>
      <c r="BV339" s="65"/>
      <c r="BW339" s="65" t="s">
        <v>397</v>
      </c>
      <c r="BX339" s="65"/>
      <c r="BY339" s="65"/>
      <c r="BZ339" s="68"/>
      <c r="CA339" s="69" t="s">
        <v>397</v>
      </c>
      <c r="CB339" s="69"/>
      <c r="CC339" s="69"/>
      <c r="CD339" s="38"/>
      <c r="CE339" s="65"/>
      <c r="CF339" s="65"/>
      <c r="CG339" s="65"/>
      <c r="CH339" s="65"/>
      <c r="CI339" s="70"/>
      <c r="CJ339" s="66"/>
      <c r="CK339" s="67"/>
      <c r="CL339" s="65"/>
      <c r="CM339" s="67" t="s">
        <v>397</v>
      </c>
      <c r="CN339" s="65" t="s">
        <v>397</v>
      </c>
      <c r="CO339" s="65" t="s">
        <v>397</v>
      </c>
      <c r="CP339" s="65"/>
      <c r="CQ339" s="65" t="s">
        <v>397</v>
      </c>
      <c r="CR339" s="65"/>
      <c r="CS339" s="65"/>
      <c r="CT339" s="68"/>
      <c r="CU339" s="69" t="s">
        <v>397</v>
      </c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ref="AGF339:AGF344" si="1048">IF(COUNTIFS($C$7:$AGE$7,"="&amp;$AGK$1,$C339:$AGE339,"б")=0,"",COUNTIFS($C$7:$AGE$7,"="&amp;$AGK$1,$C339:$AGE339,"б"))</f>
        <v/>
      </c>
      <c r="AGG339" s="43" t="str">
        <f t="shared" ref="AGG339:AGG344" si="1049">IF(COUNTIFS($C$7:$AGE$7,"="&amp;$AGK$1,$C339:$AGE339,"у")=0,"",COUNTIFS($C$7:$AGE$7,"="&amp;$AGK$1,$C339:$AGE339,"у"))</f>
        <v/>
      </c>
      <c r="AGH339" s="35">
        <f t="shared" si="1037"/>
        <v>5</v>
      </c>
      <c r="AGL339" s="36" t="str">
        <f t="shared" ref="AGL339:AGL344" si="1050">IF(COUNTIFS($C$6:$AGE$6,9,$C339:$AGE339,"б")=0,"",COUNTIFS($C$6:$AGE$6,9,$C339:$AGE339,"б"))</f>
        <v/>
      </c>
      <c r="AGM339" s="36" t="str">
        <f t="shared" si="1038"/>
        <v/>
      </c>
      <c r="AGN339" s="39">
        <f t="shared" ref="AGN339:AGN344" si="1051">IF(COUNTIFS($C$6:$AGE$6,9,$C339:$AGE339,"н")=0,"",COUNTIFS($C$6:$AGE$6,9,$C339:$AGE339,"н"))</f>
        <v>23</v>
      </c>
      <c r="AGO339" s="36" t="str">
        <f t="shared" ref="AGO339:AGO344" si="1052">IF(COUNTIFS($C$6:$AGE$6,10,$C339:$AGE339,"б")=0,"",COUNTIFS($C$6:$AGE$6,10,$C339:$AGE339,"б"))</f>
        <v/>
      </c>
      <c r="AGP339" s="36" t="str">
        <f t="shared" si="1039"/>
        <v/>
      </c>
      <c r="AGQ339" s="39">
        <f t="shared" ref="AGQ339:AGQ344" si="1053">IF(COUNTIFS($C$6:$AGE$6,10,$C339:$AGE339,"н")=0,"",COUNTIFS($C$6:$AGE$6,10,$C339:$AGE339,"н"))</f>
        <v>2</v>
      </c>
      <c r="AGR339" s="36" t="str">
        <f t="shared" ref="AGR339:AGR344" si="1054">IF(COUNTIFS($C$6:$AGE$6,11,$C339:$AGE339,"б")=0,"",COUNTIFS($C$6:$AGE$6,11,$C339:$AGE339,"б"))</f>
        <v/>
      </c>
      <c r="AGS339" s="36" t="str">
        <f t="shared" si="1040"/>
        <v/>
      </c>
      <c r="AGT339" s="39" t="str">
        <f t="shared" ref="AGT339:AGT344" si="1055">IF(COUNTIFS($C$6:$AGE$6,11,$C339:$AGE339,"н")=0,"",COUNTIFS($C$6:$AGE$6,11,$C339:$AGE339,"н"))</f>
        <v/>
      </c>
      <c r="AGU339" s="36" t="str">
        <f t="shared" ref="AGU339:AGU344" si="1056">IF(COUNTIFS($C$6:$AGE$6,12,$C339:$AGE339,"б")=0,"",COUNTIFS($C$6:$AGE$6,12,$C339:$AGE339,"б"))</f>
        <v/>
      </c>
      <c r="AGV339" s="36" t="str">
        <f t="shared" si="1041"/>
        <v/>
      </c>
      <c r="AGW339" s="39" t="str">
        <f t="shared" ref="AGW339:AGW344" si="1057">IF(COUNTIFS($C$6:$AGE$6,12,$C339:$AGE339,"н")=0,"",COUNTIFS($C$6:$AGE$6,12,$C339:$AGE339,"н"))</f>
        <v/>
      </c>
      <c r="AGX339" s="36" t="str">
        <f t="shared" ref="AGX339:AGX344" si="1058">IF(COUNTIFS($C$6:$AGE$6,1,$C339:$AGE339,"б")=0,"",COUNTIFS($C$6:$AGE$6,1,$C339:$AGE339,"б"))</f>
        <v/>
      </c>
      <c r="AGY339" s="36" t="str">
        <f t="shared" si="1042"/>
        <v/>
      </c>
      <c r="AGZ339" s="39" t="str">
        <f t="shared" ref="AGZ339:AGZ344" si="1059">IF(COUNTIFS($C$6:$AGE$6,1,$C339:$AGE339,"н")=0,"",COUNTIFS($C$6:$AGE$6,1,$C339:$AGE339,"н"))</f>
        <v/>
      </c>
      <c r="AHA339" s="36" t="str">
        <f t="shared" ref="AHA339:AHA344" si="1060">IF(COUNTIFS($C$6:$AGE$6,2,$C339:$AGE339,"б")=0,"",COUNTIFS($C$6:$AGE$6,2,$C339:$AGE339,"б"))</f>
        <v/>
      </c>
      <c r="AHB339" s="36" t="str">
        <f t="shared" si="1043"/>
        <v/>
      </c>
      <c r="AHC339" s="39" t="str">
        <f t="shared" ref="AHC339:AHC344" si="1061">IF(COUNTIFS($C$6:$AGE$6,2,$C339:$AGE339,"н")=0,"",COUNTIFS($C$6:$AGE$6,2,$C339:$AGE339,"н"))</f>
        <v/>
      </c>
      <c r="AHD339" s="36" t="str">
        <f t="shared" ref="AHD339:AHD344" si="1062">IF(COUNTIFS($C$6:$AGE$6,3,$C339:$AGE339,"б")=0,"",COUNTIFS($C$6:$AGE$6,3,$C339:$AGE339,"б"))</f>
        <v/>
      </c>
      <c r="AHE339" s="36" t="str">
        <f t="shared" si="1044"/>
        <v/>
      </c>
      <c r="AHF339" s="39" t="str">
        <f t="shared" ref="AHF339:AHF344" si="1063">IF(COUNTIFS($C$6:$AGE$6,3,$C339:$AGE339,"н")=0,"",COUNTIFS($C$6:$AGE$6,3,$C339:$AGE339,"н"))</f>
        <v/>
      </c>
      <c r="AHG339" s="36" t="str">
        <f t="shared" ref="AHG339:AHG344" si="1064">IF(COUNTIFS($C$6:$AGE$6,4,$C339:$AGE339,"б")=0,"",COUNTIFS($C$6:$AGE$6,4,$C339:$AGE339,"б"))</f>
        <v/>
      </c>
      <c r="AHH339" s="36" t="str">
        <f t="shared" si="1045"/>
        <v/>
      </c>
      <c r="AHI339" s="39" t="str">
        <f t="shared" ref="AHI339:AHI344" si="1065">IF(COUNTIFS($C$6:$AGE$6,4,$C339:$AGE339,"н")=0,"",COUNTIFS($C$6:$AGE$6,4,$C339:$AGE339,"н"))</f>
        <v/>
      </c>
      <c r="AHJ339" s="36" t="str">
        <f t="shared" ref="AHJ339:AHJ344" si="1066">IF(COUNTIFS($C$6:$AGE$6,5,$C339:$AGE339,"б")=0,"",COUNTIFS($C$6:$AGE$6,5,$C339:$AGE339,"б"))</f>
        <v/>
      </c>
      <c r="AHK339" s="36" t="str">
        <f t="shared" si="1046"/>
        <v/>
      </c>
      <c r="AHL339" s="39" t="str">
        <f t="shared" ref="AHL339:AHL344" si="1067">IF(COUNTIFS($C$6:$AGE$6,5,$C339:$AGE339,"н")=0,"",COUNTIFS($C$6:$AGE$6,5,$C339:$AGE339,"н"))</f>
        <v/>
      </c>
      <c r="AHM339" s="36" t="str">
        <f t="shared" ref="AHM339:AHM344" si="1068">IF(COUNTIFS($C$6:$AGE$6,6,$C339:$AGE339,"б")=0,"",COUNTIFS($C$6:$AGE$6,6,$C339:$AGE339,"б"))</f>
        <v/>
      </c>
      <c r="AHN339" s="36" t="str">
        <f t="shared" si="1047"/>
        <v/>
      </c>
      <c r="AHO339" s="39" t="str">
        <f t="shared" ref="AHO339:AHO344" si="1069">IF(COUNTIFS($C$6:$AGE$6,6,$C339:$AGE339,"н")=0,"",COUNTIFS($C$6:$AGE$6,6,$C339:$AGE339,"н"))</f>
        <v/>
      </c>
    </row>
    <row r="340" spans="1:918" s="5" customFormat="1" outlineLevel="1" x14ac:dyDescent="0.25">
      <c r="A340" s="35">
        <f t="shared" ref="A340:A344" si="1070">A339+1</f>
        <v>3</v>
      </c>
      <c r="B340" s="48" t="s">
        <v>205</v>
      </c>
      <c r="C340" s="37"/>
      <c r="D340" s="35"/>
      <c r="E340" s="35"/>
      <c r="F340" s="35"/>
      <c r="G340" s="57"/>
      <c r="H340" s="57" t="s">
        <v>397</v>
      </c>
      <c r="I340" s="57" t="s">
        <v>397</v>
      </c>
      <c r="J340" s="57"/>
      <c r="K340" s="57" t="s">
        <v>397</v>
      </c>
      <c r="L340" s="57" t="s">
        <v>397</v>
      </c>
      <c r="M340" s="57" t="s">
        <v>397</v>
      </c>
      <c r="N340" s="57"/>
      <c r="O340" s="57" t="s">
        <v>397</v>
      </c>
      <c r="P340" s="57" t="s">
        <v>397</v>
      </c>
      <c r="Q340" s="57" t="s">
        <v>397</v>
      </c>
      <c r="R340" s="57"/>
      <c r="S340" s="57" t="s">
        <v>397</v>
      </c>
      <c r="T340" s="38"/>
      <c r="U340" s="38"/>
      <c r="V340" s="38"/>
      <c r="W340" s="65"/>
      <c r="X340" s="65"/>
      <c r="Y340" s="65"/>
      <c r="Z340" s="70"/>
      <c r="AA340" s="72"/>
      <c r="AB340" s="67"/>
      <c r="AC340" s="65"/>
      <c r="AD340" s="71" t="s">
        <v>397</v>
      </c>
      <c r="AE340" s="65"/>
      <c r="AF340" s="65"/>
      <c r="AG340" s="65"/>
      <c r="AH340" s="65" t="s">
        <v>397</v>
      </c>
      <c r="AI340" s="65"/>
      <c r="AJ340" s="65"/>
      <c r="AK340" s="68"/>
      <c r="AL340" s="69" t="s">
        <v>397</v>
      </c>
      <c r="AM340" s="38"/>
      <c r="AN340" s="38"/>
      <c r="AO340" s="38"/>
      <c r="AP340" s="38"/>
      <c r="AQ340" s="65"/>
      <c r="AR340" s="65"/>
      <c r="AS340" s="65"/>
      <c r="AT340" s="65"/>
      <c r="AU340" s="70"/>
      <c r="AV340" s="72"/>
      <c r="AW340" s="67"/>
      <c r="AX340" s="65"/>
      <c r="AY340" s="71" t="s">
        <v>397</v>
      </c>
      <c r="AZ340" s="65"/>
      <c r="BA340" s="65"/>
      <c r="BB340" s="65"/>
      <c r="BC340" s="65" t="s">
        <v>397</v>
      </c>
      <c r="BD340" s="65" t="s">
        <v>397</v>
      </c>
      <c r="BE340" s="65"/>
      <c r="BF340" s="68"/>
      <c r="BG340" s="69" t="s">
        <v>397</v>
      </c>
      <c r="BH340" s="69"/>
      <c r="BI340" s="69"/>
      <c r="BJ340" s="38"/>
      <c r="BK340" s="65"/>
      <c r="BL340" s="65"/>
      <c r="BM340" s="65"/>
      <c r="BN340" s="65"/>
      <c r="BO340" s="70"/>
      <c r="BP340" s="72" t="s">
        <v>397</v>
      </c>
      <c r="BQ340" s="67"/>
      <c r="BR340" s="65"/>
      <c r="BS340" s="65" t="s">
        <v>397</v>
      </c>
      <c r="BT340" s="65" t="s">
        <v>397</v>
      </c>
      <c r="BU340" s="65"/>
      <c r="BV340" s="65"/>
      <c r="BW340" s="65" t="s">
        <v>397</v>
      </c>
      <c r="BX340" s="65"/>
      <c r="BY340" s="65"/>
      <c r="BZ340" s="68"/>
      <c r="CA340" s="69" t="s">
        <v>397</v>
      </c>
      <c r="CB340" s="69"/>
      <c r="CC340" s="69"/>
      <c r="CD340" s="38"/>
      <c r="CE340" s="65"/>
      <c r="CF340" s="65"/>
      <c r="CG340" s="65"/>
      <c r="CH340" s="65"/>
      <c r="CI340" s="70"/>
      <c r="CJ340" s="72"/>
      <c r="CK340" s="67"/>
      <c r="CL340" s="65"/>
      <c r="CM340" s="65" t="s">
        <v>397</v>
      </c>
      <c r="CN340" s="65" t="s">
        <v>397</v>
      </c>
      <c r="CO340" s="65"/>
      <c r="CP340" s="65"/>
      <c r="CQ340" s="65" t="s">
        <v>397</v>
      </c>
      <c r="CR340" s="65"/>
      <c r="CS340" s="65"/>
      <c r="CT340" s="68"/>
      <c r="CU340" s="69" t="s">
        <v>397</v>
      </c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>
        <f t="shared" si="1037"/>
        <v>4</v>
      </c>
      <c r="AGL340" s="36" t="str">
        <f t="shared" si="1050"/>
        <v/>
      </c>
      <c r="AGM340" s="36" t="str">
        <f t="shared" si="1038"/>
        <v/>
      </c>
      <c r="AGN340" s="39">
        <f t="shared" si="1051"/>
        <v>23</v>
      </c>
      <c r="AGO340" s="36" t="str">
        <f t="shared" si="1052"/>
        <v/>
      </c>
      <c r="AGP340" s="36" t="str">
        <f t="shared" si="1039"/>
        <v/>
      </c>
      <c r="AGQ340" s="39">
        <f t="shared" si="1053"/>
        <v>2</v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5" customFormat="1" outlineLevel="1" x14ac:dyDescent="0.25">
      <c r="A341" s="35">
        <f t="shared" si="1070"/>
        <v>4</v>
      </c>
      <c r="B341" s="48" t="s">
        <v>206</v>
      </c>
      <c r="C341" s="37"/>
      <c r="D341" s="35"/>
      <c r="E341" s="35"/>
      <c r="F341" s="35"/>
      <c r="G341" s="57"/>
      <c r="H341" s="57" t="s">
        <v>408</v>
      </c>
      <c r="I341" s="57" t="s">
        <v>408</v>
      </c>
      <c r="J341" s="57"/>
      <c r="K341" s="57" t="s">
        <v>408</v>
      </c>
      <c r="L341" s="57" t="s">
        <v>408</v>
      </c>
      <c r="M341" s="57" t="s">
        <v>408</v>
      </c>
      <c r="N341" s="57"/>
      <c r="O341" s="57" t="s">
        <v>408</v>
      </c>
      <c r="P341" s="57" t="s">
        <v>408</v>
      </c>
      <c r="Q341" s="57" t="s">
        <v>408</v>
      </c>
      <c r="R341" s="57"/>
      <c r="S341" s="57" t="s">
        <v>408</v>
      </c>
      <c r="T341" s="38"/>
      <c r="U341" s="38"/>
      <c r="V341" s="38"/>
      <c r="W341" s="65" t="s">
        <v>398</v>
      </c>
      <c r="X341" s="65"/>
      <c r="Y341" s="65"/>
      <c r="Z341" s="70"/>
      <c r="AA341" s="66"/>
      <c r="AB341" s="65"/>
      <c r="AC341" s="65"/>
      <c r="AD341" s="65" t="s">
        <v>398</v>
      </c>
      <c r="AE341" s="65" t="s">
        <v>398</v>
      </c>
      <c r="AF341" s="67" t="s">
        <v>398</v>
      </c>
      <c r="AG341" s="65" t="s">
        <v>398</v>
      </c>
      <c r="AH341" s="65" t="s">
        <v>398</v>
      </c>
      <c r="AI341" s="65" t="s">
        <v>398</v>
      </c>
      <c r="AJ341" s="65" t="s">
        <v>398</v>
      </c>
      <c r="AK341" s="68"/>
      <c r="AL341" s="73" t="s">
        <v>398</v>
      </c>
      <c r="AM341" s="38"/>
      <c r="AN341" s="38"/>
      <c r="AO341" s="38"/>
      <c r="AP341" s="38"/>
      <c r="AQ341" s="65"/>
      <c r="AR341" s="65" t="s">
        <v>398</v>
      </c>
      <c r="AS341" s="65"/>
      <c r="AT341" s="65"/>
      <c r="AU341" s="70"/>
      <c r="AV341" s="66"/>
      <c r="AW341" s="65"/>
      <c r="AX341" s="65"/>
      <c r="AY341" s="65" t="s">
        <v>398</v>
      </c>
      <c r="AZ341" s="65" t="s">
        <v>398</v>
      </c>
      <c r="BA341" s="67" t="s">
        <v>398</v>
      </c>
      <c r="BB341" s="65" t="s">
        <v>398</v>
      </c>
      <c r="BC341" s="65" t="s">
        <v>398</v>
      </c>
      <c r="BD341" s="65" t="s">
        <v>398</v>
      </c>
      <c r="BE341" s="65" t="s">
        <v>398</v>
      </c>
      <c r="BF341" s="68"/>
      <c r="BG341" s="73" t="s">
        <v>398</v>
      </c>
      <c r="BH341" s="73"/>
      <c r="BI341" s="73"/>
      <c r="BJ341" s="38"/>
      <c r="BK341" s="65"/>
      <c r="BL341" s="65"/>
      <c r="BM341" s="65"/>
      <c r="BN341" s="65"/>
      <c r="BO341" s="70"/>
      <c r="BP341" s="72" t="s">
        <v>398</v>
      </c>
      <c r="BQ341" s="65"/>
      <c r="BR341" s="65"/>
      <c r="BS341" s="65" t="s">
        <v>398</v>
      </c>
      <c r="BT341" s="65" t="s">
        <v>398</v>
      </c>
      <c r="BU341" s="67" t="s">
        <v>398</v>
      </c>
      <c r="BV341" s="65"/>
      <c r="BW341" s="65" t="s">
        <v>398</v>
      </c>
      <c r="BX341" s="65"/>
      <c r="BY341" s="65"/>
      <c r="BZ341" s="68"/>
      <c r="CA341" s="73" t="s">
        <v>398</v>
      </c>
      <c r="CB341" s="73"/>
      <c r="CC341" s="73"/>
      <c r="CD341" s="38"/>
      <c r="CE341" s="65"/>
      <c r="CF341" s="65"/>
      <c r="CG341" s="65"/>
      <c r="CH341" s="65"/>
      <c r="CI341" s="70" t="s">
        <v>398</v>
      </c>
      <c r="CJ341" s="72" t="s">
        <v>398</v>
      </c>
      <c r="CK341" s="65"/>
      <c r="CL341" s="65"/>
      <c r="CM341" s="65" t="s">
        <v>398</v>
      </c>
      <c r="CN341" s="65" t="s">
        <v>398</v>
      </c>
      <c r="CO341" s="67" t="s">
        <v>398</v>
      </c>
      <c r="CP341" s="65"/>
      <c r="CQ341" s="65" t="s">
        <v>398</v>
      </c>
      <c r="CR341" s="65"/>
      <c r="CS341" s="65"/>
      <c r="CT341" s="68"/>
      <c r="CU341" s="73" t="s">
        <v>398</v>
      </c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48"/>
        <v/>
      </c>
      <c r="AGG341" s="43">
        <f t="shared" si="1049"/>
        <v>7</v>
      </c>
      <c r="AGH341" s="35" t="str">
        <f t="shared" si="1037"/>
        <v/>
      </c>
      <c r="AGL341" s="36">
        <f t="shared" si="1050"/>
        <v>9</v>
      </c>
      <c r="AGM341" s="36">
        <f t="shared" si="1038"/>
        <v>29</v>
      </c>
      <c r="AGN341" s="39" t="str">
        <f t="shared" si="1051"/>
        <v/>
      </c>
      <c r="AGO341" s="36" t="str">
        <f t="shared" si="1052"/>
        <v/>
      </c>
      <c r="AGP341" s="36">
        <f t="shared" si="1039"/>
        <v>2</v>
      </c>
      <c r="AGQ341" s="39" t="str">
        <f t="shared" si="1053"/>
        <v/>
      </c>
      <c r="AGR341" s="36" t="str">
        <f t="shared" si="1054"/>
        <v/>
      </c>
      <c r="AGS341" s="36" t="str">
        <f t="shared" si="1040"/>
        <v/>
      </c>
      <c r="AGT341" s="39" t="str">
        <f t="shared" si="1055"/>
        <v/>
      </c>
      <c r="AGU341" s="36" t="str">
        <f t="shared" si="1056"/>
        <v/>
      </c>
      <c r="AGV341" s="36" t="str">
        <f t="shared" si="1041"/>
        <v/>
      </c>
      <c r="AGW341" s="39" t="str">
        <f t="shared" si="1057"/>
        <v/>
      </c>
      <c r="AGX341" s="36" t="str">
        <f t="shared" si="1058"/>
        <v/>
      </c>
      <c r="AGY341" s="36" t="str">
        <f t="shared" si="1042"/>
        <v/>
      </c>
      <c r="AGZ341" s="39" t="str">
        <f t="shared" si="1059"/>
        <v/>
      </c>
      <c r="AHA341" s="36" t="str">
        <f t="shared" si="1060"/>
        <v/>
      </c>
      <c r="AHB341" s="36" t="str">
        <f t="shared" si="1043"/>
        <v/>
      </c>
      <c r="AHC341" s="39" t="str">
        <f t="shared" si="1061"/>
        <v/>
      </c>
      <c r="AHD341" s="36" t="str">
        <f t="shared" si="1062"/>
        <v/>
      </c>
      <c r="AHE341" s="36" t="str">
        <f t="shared" si="1044"/>
        <v/>
      </c>
      <c r="AHF341" s="39" t="str">
        <f t="shared" si="1063"/>
        <v/>
      </c>
      <c r="AHG341" s="36" t="str">
        <f t="shared" si="1064"/>
        <v/>
      </c>
      <c r="AHH341" s="36" t="str">
        <f t="shared" si="1045"/>
        <v/>
      </c>
      <c r="AHI341" s="39" t="str">
        <f t="shared" si="1065"/>
        <v/>
      </c>
      <c r="AHJ341" s="36" t="str">
        <f t="shared" si="1066"/>
        <v/>
      </c>
      <c r="AHK341" s="36" t="str">
        <f t="shared" si="1046"/>
        <v/>
      </c>
      <c r="AHL341" s="39" t="str">
        <f t="shared" si="1067"/>
        <v/>
      </c>
      <c r="AHM341" s="36" t="str">
        <f t="shared" si="1068"/>
        <v/>
      </c>
      <c r="AHN341" s="36" t="str">
        <f t="shared" si="1047"/>
        <v/>
      </c>
      <c r="AHO341" s="39" t="str">
        <f t="shared" si="1069"/>
        <v/>
      </c>
    </row>
    <row r="342" spans="1:918" s="5" customFormat="1" outlineLevel="1" x14ac:dyDescent="0.25">
      <c r="A342" s="35">
        <f t="shared" si="1070"/>
        <v>5</v>
      </c>
      <c r="B342" s="48" t="s">
        <v>207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 t="s">
        <v>398</v>
      </c>
      <c r="P342" s="57" t="s">
        <v>398</v>
      </c>
      <c r="Q342" s="57"/>
      <c r="R342" s="57"/>
      <c r="S342" s="57"/>
      <c r="T342" s="38"/>
      <c r="U342" s="38"/>
      <c r="V342" s="38"/>
      <c r="W342" s="65" t="s">
        <v>398</v>
      </c>
      <c r="X342" s="65"/>
      <c r="Y342" s="65"/>
      <c r="Z342" s="70"/>
      <c r="AA342" s="72"/>
      <c r="AB342" s="65"/>
      <c r="AC342" s="65"/>
      <c r="AD342" s="65" t="s">
        <v>398</v>
      </c>
      <c r="AE342" s="65" t="s">
        <v>398</v>
      </c>
      <c r="AF342" s="65" t="s">
        <v>398</v>
      </c>
      <c r="AG342" s="65" t="s">
        <v>398</v>
      </c>
      <c r="AH342" s="65" t="s">
        <v>398</v>
      </c>
      <c r="AI342" s="65" t="s">
        <v>398</v>
      </c>
      <c r="AJ342" s="65" t="s">
        <v>398</v>
      </c>
      <c r="AK342" s="65"/>
      <c r="AL342" s="69" t="s">
        <v>398</v>
      </c>
      <c r="AM342" s="38"/>
      <c r="AN342" s="38"/>
      <c r="AO342" s="38"/>
      <c r="AP342" s="38"/>
      <c r="AQ342" s="65"/>
      <c r="AR342" s="65" t="s">
        <v>398</v>
      </c>
      <c r="AS342" s="65"/>
      <c r="AT342" s="65"/>
      <c r="AU342" s="70"/>
      <c r="AV342" s="72"/>
      <c r="AW342" s="65"/>
      <c r="AX342" s="65"/>
      <c r="AY342" s="65" t="s">
        <v>398</v>
      </c>
      <c r="AZ342" s="65" t="s">
        <v>398</v>
      </c>
      <c r="BA342" s="65" t="s">
        <v>398</v>
      </c>
      <c r="BB342" s="65" t="s">
        <v>398</v>
      </c>
      <c r="BC342" s="65" t="s">
        <v>398</v>
      </c>
      <c r="BD342" s="65" t="s">
        <v>398</v>
      </c>
      <c r="BE342" s="65" t="s">
        <v>398</v>
      </c>
      <c r="BF342" s="65"/>
      <c r="BG342" s="69" t="s">
        <v>398</v>
      </c>
      <c r="BH342" s="69"/>
      <c r="BI342" s="69"/>
      <c r="BJ342" s="38"/>
      <c r="BK342" s="65"/>
      <c r="BL342" s="65"/>
      <c r="BM342" s="65"/>
      <c r="BN342" s="65"/>
      <c r="BO342" s="70"/>
      <c r="BP342" s="72" t="s">
        <v>398</v>
      </c>
      <c r="BQ342" s="65"/>
      <c r="BR342" s="65"/>
      <c r="BS342" s="65" t="s">
        <v>398</v>
      </c>
      <c r="BT342" s="65" t="s">
        <v>398</v>
      </c>
      <c r="BU342" s="65" t="s">
        <v>398</v>
      </c>
      <c r="BV342" s="65"/>
      <c r="BW342" s="65" t="s">
        <v>398</v>
      </c>
      <c r="BX342" s="65"/>
      <c r="BY342" s="65"/>
      <c r="BZ342" s="65"/>
      <c r="CA342" s="69" t="s">
        <v>398</v>
      </c>
      <c r="CB342" s="69"/>
      <c r="CC342" s="69"/>
      <c r="CD342" s="38"/>
      <c r="CE342" s="65"/>
      <c r="CF342" s="65"/>
      <c r="CG342" s="65"/>
      <c r="CH342" s="65"/>
      <c r="CI342" s="70" t="s">
        <v>398</v>
      </c>
      <c r="CJ342" s="72" t="s">
        <v>398</v>
      </c>
      <c r="CK342" s="65"/>
      <c r="CL342" s="65"/>
      <c r="CM342" s="65" t="s">
        <v>398</v>
      </c>
      <c r="CN342" s="65" t="s">
        <v>398</v>
      </c>
      <c r="CO342" s="65" t="s">
        <v>398</v>
      </c>
      <c r="CP342" s="65"/>
      <c r="CQ342" s="65" t="s">
        <v>398</v>
      </c>
      <c r="CR342" s="65"/>
      <c r="CS342" s="65"/>
      <c r="CT342" s="65"/>
      <c r="CU342" s="69" t="s">
        <v>398</v>
      </c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 t="s">
        <v>299</v>
      </c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>
        <f t="shared" si="1049"/>
        <v>7</v>
      </c>
      <c r="AGH342" s="35" t="str">
        <f t="shared" si="1037"/>
        <v/>
      </c>
      <c r="AGL342" s="36" t="str">
        <f t="shared" si="1050"/>
        <v/>
      </c>
      <c r="AGM342" s="36">
        <f t="shared" si="1038"/>
        <v>31</v>
      </c>
      <c r="AGN342" s="39" t="str">
        <f t="shared" si="1051"/>
        <v/>
      </c>
      <c r="AGO342" s="36" t="str">
        <f t="shared" si="1052"/>
        <v/>
      </c>
      <c r="AGP342" s="36">
        <f t="shared" si="1039"/>
        <v>2</v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6</v>
      </c>
      <c r="B343" s="36"/>
      <c r="C343" s="37"/>
      <c r="D343" s="35"/>
      <c r="E343" s="35"/>
      <c r="F343" s="35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7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7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7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 t="s">
        <v>299</v>
      </c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48"/>
        <v/>
      </c>
      <c r="AGG343" s="43" t="str">
        <f t="shared" si="1049"/>
        <v/>
      </c>
      <c r="AGH343" s="35" t="str">
        <f t="shared" si="1037"/>
        <v/>
      </c>
      <c r="AGL343" s="36" t="str">
        <f t="shared" si="1050"/>
        <v/>
      </c>
      <c r="AGM343" s="36" t="str">
        <f t="shared" si="1038"/>
        <v/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7</v>
      </c>
      <c r="B344" s="36"/>
      <c r="C344" s="37"/>
      <c r="D344" s="35"/>
      <c r="E344" s="35"/>
      <c r="F344" s="35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7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 t="str">
        <f t="shared" si="1049"/>
        <v/>
      </c>
      <c r="AGH344" s="35" t="str">
        <f t="shared" si="1037"/>
        <v/>
      </c>
      <c r="AGL344" s="36" t="str">
        <f t="shared" si="1050"/>
        <v/>
      </c>
      <c r="AGM344" s="36" t="str">
        <f t="shared" si="1038"/>
        <v/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32" customFormat="1" x14ac:dyDescent="0.25">
      <c r="A345" s="31" t="s">
        <v>50</v>
      </c>
      <c r="C345" s="33"/>
      <c r="D345" s="33"/>
      <c r="E345" s="33"/>
      <c r="F345" s="34"/>
      <c r="G345" s="33"/>
      <c r="H345" s="33"/>
      <c r="I345" s="33"/>
      <c r="J345" s="34"/>
      <c r="K345" s="33"/>
      <c r="L345" s="33"/>
      <c r="M345" s="33"/>
      <c r="N345" s="34"/>
      <c r="O345" s="33"/>
      <c r="P345" s="33"/>
      <c r="Q345" s="33"/>
      <c r="R345" s="34"/>
      <c r="S345" s="33"/>
      <c r="T345" s="33"/>
      <c r="U345" s="33"/>
      <c r="V345" s="34"/>
      <c r="W345" s="33"/>
      <c r="X345" s="33"/>
      <c r="Y345" s="33"/>
      <c r="Z345" s="34"/>
      <c r="AA345" s="33"/>
      <c r="AB345" s="33"/>
      <c r="AC345" s="33"/>
      <c r="AD345" s="34"/>
      <c r="AE345" s="33"/>
      <c r="AF345" s="33"/>
      <c r="AG345" s="33"/>
      <c r="AH345" s="34"/>
      <c r="AI345" s="33"/>
      <c r="AJ345" s="33"/>
      <c r="AK345" s="33"/>
      <c r="AL345" s="34"/>
      <c r="AM345" s="33"/>
      <c r="AN345" s="33"/>
      <c r="AO345" s="33"/>
      <c r="AP345" s="34"/>
      <c r="AQ345" s="33"/>
      <c r="AR345" s="33"/>
      <c r="AS345" s="33"/>
      <c r="AT345" s="34"/>
      <c r="AU345" s="33"/>
      <c r="AV345" s="33"/>
      <c r="AW345" s="33"/>
      <c r="AX345" s="34"/>
      <c r="AY345" s="33"/>
      <c r="AZ345" s="33"/>
      <c r="BA345" s="33"/>
      <c r="BB345" s="34"/>
      <c r="BC345" s="33"/>
      <c r="BD345" s="33"/>
      <c r="BE345" s="33"/>
      <c r="BF345" s="34"/>
      <c r="BG345" s="33"/>
      <c r="BH345" s="33"/>
      <c r="BI345" s="33"/>
      <c r="BJ345" s="34"/>
      <c r="BK345" s="33"/>
      <c r="BL345" s="33"/>
      <c r="BM345" s="33"/>
      <c r="BN345" s="34"/>
      <c r="BO345" s="33"/>
      <c r="BP345" s="33"/>
      <c r="BQ345" s="33"/>
      <c r="BR345" s="34"/>
      <c r="BS345" s="33"/>
      <c r="BT345" s="33"/>
      <c r="BU345" s="33"/>
      <c r="BV345" s="34"/>
      <c r="BW345" s="33"/>
      <c r="BX345" s="33"/>
      <c r="BY345" s="33"/>
      <c r="BZ345" s="34"/>
      <c r="CA345" s="33"/>
      <c r="CB345" s="33"/>
      <c r="CC345" s="33"/>
      <c r="CD345" s="34"/>
      <c r="CE345" s="33"/>
      <c r="CF345" s="33"/>
      <c r="CG345" s="33"/>
      <c r="CH345" s="34"/>
      <c r="CI345" s="33"/>
      <c r="CJ345" s="33"/>
      <c r="CK345" s="33"/>
      <c r="CL345" s="34"/>
      <c r="CM345" s="33"/>
      <c r="CN345" s="33"/>
      <c r="CO345" s="33"/>
      <c r="CP345" s="34"/>
      <c r="CQ345" s="33"/>
      <c r="CR345" s="33"/>
      <c r="CS345" s="33"/>
      <c r="CT345" s="34"/>
      <c r="CU345" s="33"/>
      <c r="CV345" s="33"/>
      <c r="CW345" s="33"/>
      <c r="CX345" s="34"/>
      <c r="CY345" s="33"/>
      <c r="CZ345" s="33"/>
      <c r="DA345" s="33"/>
      <c r="DB345" s="34"/>
      <c r="DC345" s="33"/>
      <c r="DD345" s="33"/>
      <c r="DE345" s="33"/>
      <c r="DF345" s="34"/>
      <c r="DG345" s="33"/>
      <c r="DH345" s="33"/>
      <c r="DI345" s="33"/>
      <c r="DJ345" s="34"/>
      <c r="DK345" s="33"/>
      <c r="DL345" s="33"/>
      <c r="DM345" s="33"/>
      <c r="DN345" s="34"/>
      <c r="DO345" s="33"/>
      <c r="DP345" s="33"/>
      <c r="DQ345" s="33"/>
      <c r="DR345" s="34"/>
      <c r="DS345" s="33"/>
      <c r="DT345" s="33"/>
      <c r="DU345" s="33"/>
      <c r="DV345" s="34"/>
      <c r="DW345" s="33"/>
      <c r="DX345" s="33"/>
      <c r="DY345" s="33"/>
      <c r="DZ345" s="34"/>
      <c r="EA345" s="33"/>
      <c r="EB345" s="33"/>
      <c r="EC345" s="33"/>
      <c r="ED345" s="34"/>
      <c r="EE345" s="33"/>
      <c r="EF345" s="33"/>
      <c r="EG345" s="33"/>
      <c r="EH345" s="34"/>
      <c r="EI345" s="33"/>
      <c r="EJ345" s="33"/>
      <c r="EK345" s="33"/>
      <c r="EL345" s="34"/>
      <c r="EM345" s="33"/>
      <c r="EN345" s="33"/>
      <c r="EO345" s="33"/>
      <c r="EP345" s="34"/>
      <c r="EQ345" s="33"/>
      <c r="ER345" s="33"/>
      <c r="ES345" s="33"/>
      <c r="ET345" s="34"/>
      <c r="EU345" s="33"/>
      <c r="EV345" s="33"/>
      <c r="EW345" s="33"/>
      <c r="EX345" s="34"/>
      <c r="EY345" s="33"/>
      <c r="EZ345" s="33"/>
      <c r="FA345" s="33"/>
      <c r="FB345" s="34"/>
      <c r="FC345" s="33"/>
      <c r="FD345" s="33"/>
      <c r="FE345" s="33"/>
      <c r="FF345" s="34"/>
      <c r="FG345" s="33"/>
      <c r="FH345" s="33"/>
      <c r="FI345" s="33"/>
      <c r="FJ345" s="34"/>
      <c r="FK345" s="33"/>
      <c r="FL345" s="33"/>
      <c r="FM345" s="33"/>
      <c r="FN345" s="34"/>
      <c r="FO345" s="33"/>
      <c r="FP345" s="33"/>
      <c r="FQ345" s="33"/>
      <c r="FR345" s="34"/>
      <c r="FS345" s="33"/>
      <c r="FT345" s="33"/>
      <c r="FU345" s="33"/>
      <c r="FV345" s="34"/>
      <c r="FW345" s="33"/>
      <c r="FX345" s="33"/>
      <c r="FY345" s="33"/>
      <c r="FZ345" s="34"/>
      <c r="GA345" s="33"/>
      <c r="GB345" s="33"/>
      <c r="GC345" s="33"/>
      <c r="GD345" s="34"/>
      <c r="GE345" s="33"/>
      <c r="GF345" s="33"/>
      <c r="GG345" s="33"/>
      <c r="GH345" s="34"/>
      <c r="GI345" s="33"/>
      <c r="GJ345" s="33"/>
      <c r="GK345" s="33"/>
      <c r="GL345" s="34"/>
      <c r="GM345" s="33"/>
      <c r="GN345" s="33"/>
      <c r="GO345" s="33"/>
      <c r="GP345" s="34"/>
      <c r="GQ345" s="33"/>
      <c r="GR345" s="33"/>
      <c r="GS345" s="33"/>
      <c r="GT345" s="34"/>
      <c r="GU345" s="33"/>
      <c r="GV345" s="33"/>
      <c r="GW345" s="33"/>
      <c r="GX345" s="34"/>
      <c r="GY345" s="33"/>
      <c r="GZ345" s="33"/>
      <c r="HA345" s="33"/>
      <c r="HB345" s="34"/>
      <c r="HC345" s="33"/>
      <c r="HD345" s="33"/>
      <c r="HE345" s="33"/>
      <c r="HF345" s="34"/>
      <c r="HG345" s="33"/>
      <c r="HH345" s="33"/>
      <c r="HI345" s="33"/>
      <c r="HJ345" s="34"/>
      <c r="HK345" s="33"/>
      <c r="HL345" s="33"/>
      <c r="HM345" s="33"/>
      <c r="HN345" s="34"/>
      <c r="HO345" s="33"/>
      <c r="HP345" s="33"/>
      <c r="HQ345" s="33"/>
      <c r="HR345" s="34"/>
      <c r="HS345" s="33"/>
      <c r="HT345" s="33"/>
      <c r="HU345" s="33"/>
      <c r="HV345" s="34"/>
      <c r="HW345" s="33"/>
      <c r="HX345" s="33"/>
      <c r="HY345" s="33"/>
      <c r="HZ345" s="34"/>
      <c r="IA345" s="33"/>
      <c r="IB345" s="33"/>
      <c r="IC345" s="33"/>
      <c r="ID345" s="34"/>
      <c r="IE345" s="33"/>
      <c r="IF345" s="33"/>
      <c r="IG345" s="33"/>
      <c r="IH345" s="34"/>
      <c r="II345" s="33"/>
      <c r="IJ345" s="33"/>
      <c r="IK345" s="33"/>
      <c r="IL345" s="34"/>
      <c r="IM345" s="33"/>
      <c r="IN345" s="33"/>
      <c r="IO345" s="33"/>
      <c r="IP345" s="34"/>
      <c r="IQ345" s="33"/>
      <c r="IR345" s="33"/>
      <c r="IS345" s="33"/>
      <c r="IT345" s="34"/>
      <c r="IU345" s="33"/>
      <c r="IV345" s="33"/>
      <c r="IW345" s="33"/>
      <c r="IX345" s="34"/>
      <c r="IY345" s="33"/>
      <c r="IZ345" s="33"/>
      <c r="JA345" s="33"/>
      <c r="JB345" s="34"/>
      <c r="JC345" s="33"/>
      <c r="JD345" s="33"/>
      <c r="JE345" s="33"/>
      <c r="JF345" s="34"/>
      <c r="JG345" s="33"/>
      <c r="JH345" s="33"/>
      <c r="JI345" s="33"/>
      <c r="JJ345" s="34"/>
      <c r="JK345" s="33"/>
      <c r="JL345" s="33"/>
      <c r="JM345" s="33"/>
      <c r="JN345" s="34"/>
      <c r="JO345" s="33"/>
      <c r="JP345" s="33"/>
      <c r="JQ345" s="33"/>
      <c r="JR345" s="34"/>
      <c r="JS345" s="33"/>
      <c r="JT345" s="33"/>
      <c r="JU345" s="33"/>
      <c r="JV345" s="34"/>
      <c r="JW345" s="33"/>
      <c r="JX345" s="33"/>
      <c r="JY345" s="33"/>
      <c r="JZ345" s="34"/>
      <c r="KA345" s="33"/>
      <c r="KB345" s="33"/>
      <c r="KC345" s="33"/>
      <c r="KD345" s="34"/>
      <c r="KE345" s="33"/>
      <c r="KF345" s="33"/>
      <c r="KG345" s="33"/>
      <c r="KH345" s="34"/>
      <c r="KI345" s="33"/>
      <c r="KJ345" s="33"/>
      <c r="KK345" s="33"/>
      <c r="KL345" s="34"/>
      <c r="KM345" s="33"/>
      <c r="KN345" s="33"/>
      <c r="KO345" s="33"/>
      <c r="KP345" s="34"/>
      <c r="KQ345" s="33"/>
      <c r="KR345" s="33"/>
      <c r="KS345" s="33"/>
      <c r="KT345" s="34"/>
      <c r="KU345" s="33"/>
      <c r="KV345" s="33"/>
      <c r="KW345" s="33"/>
      <c r="KX345" s="34"/>
      <c r="KY345" s="33"/>
      <c r="KZ345" s="33"/>
      <c r="LA345" s="33"/>
      <c r="LB345" s="34"/>
      <c r="LC345" s="33"/>
      <c r="LD345" s="33"/>
      <c r="LE345" s="33"/>
      <c r="LF345" s="34"/>
      <c r="LG345" s="33"/>
      <c r="LH345" s="33"/>
      <c r="LI345" s="33"/>
      <c r="LJ345" s="34"/>
      <c r="LK345" s="33"/>
      <c r="LL345" s="33"/>
      <c r="LM345" s="33"/>
      <c r="LN345" s="34"/>
      <c r="LO345" s="33"/>
      <c r="LP345" s="33"/>
      <c r="LQ345" s="33"/>
      <c r="LR345" s="34"/>
      <c r="LS345" s="33"/>
      <c r="LT345" s="33"/>
      <c r="LU345" s="33"/>
      <c r="LV345" s="34"/>
      <c r="LW345" s="33"/>
      <c r="LX345" s="33"/>
      <c r="LY345" s="33"/>
      <c r="LZ345" s="34"/>
      <c r="MA345" s="33"/>
      <c r="MB345" s="33"/>
      <c r="MC345" s="33"/>
      <c r="MD345" s="34"/>
      <c r="ME345" s="33"/>
      <c r="MF345" s="33"/>
      <c r="MG345" s="33"/>
      <c r="MH345" s="34"/>
      <c r="MI345" s="33"/>
      <c r="MJ345" s="33"/>
      <c r="MK345" s="33"/>
      <c r="ML345" s="34"/>
      <c r="MM345" s="33"/>
      <c r="MN345" s="33"/>
      <c r="MO345" s="33"/>
      <c r="MP345" s="34"/>
      <c r="MQ345" s="33"/>
      <c r="MR345" s="33"/>
      <c r="MS345" s="33"/>
      <c r="MT345" s="34"/>
      <c r="MU345" s="33"/>
      <c r="MV345" s="33"/>
      <c r="MW345" s="33"/>
      <c r="MX345" s="34"/>
      <c r="MY345" s="33"/>
      <c r="MZ345" s="33"/>
      <c r="NA345" s="33"/>
      <c r="NB345" s="34"/>
      <c r="NC345" s="33"/>
      <c r="ND345" s="33"/>
      <c r="NE345" s="33"/>
      <c r="NF345" s="34"/>
      <c r="NG345" s="33"/>
      <c r="NH345" s="33"/>
      <c r="NI345" s="33"/>
      <c r="NJ345" s="34"/>
      <c r="NK345" s="33"/>
      <c r="NL345" s="33"/>
      <c r="NM345" s="33"/>
      <c r="NN345" s="34"/>
      <c r="NO345" s="33"/>
      <c r="NP345" s="33"/>
      <c r="NQ345" s="33"/>
      <c r="NR345" s="34"/>
      <c r="NS345" s="33"/>
      <c r="NT345" s="33"/>
      <c r="NU345" s="33"/>
      <c r="NV345" s="34"/>
      <c r="NW345" s="33"/>
      <c r="NX345" s="33"/>
      <c r="NY345" s="33"/>
      <c r="NZ345" s="34"/>
      <c r="OA345" s="33"/>
      <c r="OB345" s="33"/>
      <c r="OC345" s="33"/>
      <c r="OD345" s="34"/>
      <c r="OE345" s="33"/>
      <c r="OF345" s="33"/>
      <c r="OG345" s="33"/>
      <c r="OH345" s="34"/>
      <c r="OI345" s="33"/>
      <c r="OJ345" s="33"/>
      <c r="OK345" s="33"/>
      <c r="OL345" s="34"/>
      <c r="OM345" s="33"/>
      <c r="ON345" s="33"/>
      <c r="OO345" s="33"/>
      <c r="OP345" s="34"/>
      <c r="OQ345" s="33"/>
      <c r="OR345" s="33"/>
      <c r="OS345" s="33"/>
      <c r="OT345" s="34"/>
      <c r="OU345" s="33"/>
      <c r="OV345" s="33"/>
      <c r="OW345" s="33"/>
      <c r="OX345" s="34"/>
      <c r="OY345" s="33"/>
      <c r="OZ345" s="33"/>
      <c r="PA345" s="33"/>
      <c r="PB345" s="34"/>
      <c r="PC345" s="33"/>
      <c r="PD345" s="33"/>
      <c r="PE345" s="33"/>
      <c r="PF345" s="34"/>
      <c r="PG345" s="33"/>
      <c r="PH345" s="33"/>
      <c r="PI345" s="33"/>
      <c r="PJ345" s="34"/>
      <c r="PK345" s="33"/>
      <c r="PL345" s="33"/>
      <c r="PM345" s="33"/>
      <c r="PN345" s="34"/>
      <c r="PO345" s="33"/>
      <c r="PP345" s="33"/>
      <c r="PQ345" s="33"/>
      <c r="PR345" s="34"/>
      <c r="PS345" s="33"/>
      <c r="PT345" s="33"/>
      <c r="PU345" s="33"/>
      <c r="PV345" s="34"/>
      <c r="PW345" s="33"/>
      <c r="PX345" s="33"/>
      <c r="PY345" s="33"/>
      <c r="PZ345" s="34"/>
      <c r="QA345" s="33"/>
      <c r="QB345" s="33"/>
      <c r="QC345" s="33"/>
      <c r="QD345" s="34"/>
      <c r="QE345" s="33"/>
      <c r="QF345" s="33"/>
      <c r="QG345" s="33"/>
      <c r="QH345" s="34"/>
      <c r="QI345" s="33"/>
      <c r="QJ345" s="33"/>
      <c r="QK345" s="33"/>
      <c r="QL345" s="34"/>
      <c r="QM345" s="33"/>
      <c r="QN345" s="33"/>
      <c r="QO345" s="33"/>
      <c r="QP345" s="34"/>
      <c r="QQ345" s="33"/>
      <c r="QR345" s="33"/>
      <c r="QS345" s="33"/>
      <c r="QT345" s="34"/>
      <c r="QU345" s="33"/>
      <c r="QV345" s="33"/>
      <c r="QW345" s="33"/>
      <c r="QX345" s="34"/>
      <c r="QY345" s="33"/>
      <c r="QZ345" s="33"/>
      <c r="RA345" s="33"/>
      <c r="RB345" s="34"/>
      <c r="RC345" s="33"/>
      <c r="RD345" s="33"/>
      <c r="RE345" s="33"/>
      <c r="RF345" s="34"/>
      <c r="RG345" s="33"/>
      <c r="RH345" s="33"/>
      <c r="RI345" s="33"/>
      <c r="RJ345" s="34"/>
      <c r="RK345" s="33"/>
      <c r="RL345" s="33"/>
      <c r="RM345" s="33"/>
      <c r="RN345" s="34"/>
      <c r="RO345" s="33"/>
      <c r="RP345" s="33"/>
      <c r="RQ345" s="33"/>
      <c r="RR345" s="34"/>
      <c r="RS345" s="33"/>
      <c r="RT345" s="33"/>
      <c r="RU345" s="33"/>
      <c r="RV345" s="34"/>
      <c r="RW345" s="33"/>
      <c r="RX345" s="33"/>
      <c r="RY345" s="33"/>
      <c r="RZ345" s="34"/>
      <c r="SA345" s="33"/>
      <c r="SB345" s="33"/>
      <c r="SC345" s="33"/>
      <c r="SD345" s="34"/>
      <c r="SE345" s="33"/>
      <c r="SF345" s="33"/>
      <c r="SG345" s="33"/>
      <c r="SH345" s="34"/>
      <c r="SI345" s="33"/>
      <c r="SJ345" s="33"/>
      <c r="SK345" s="33"/>
      <c r="SL345" s="34"/>
      <c r="SM345" s="33"/>
      <c r="SN345" s="33"/>
      <c r="SO345" s="33"/>
      <c r="SP345" s="34"/>
      <c r="SQ345" s="33"/>
      <c r="SR345" s="33"/>
      <c r="SS345" s="33"/>
      <c r="ST345" s="34"/>
      <c r="SU345" s="33"/>
      <c r="SV345" s="33"/>
      <c r="SW345" s="33"/>
      <c r="SX345" s="34"/>
      <c r="SY345" s="33"/>
      <c r="SZ345" s="33"/>
      <c r="TA345" s="33"/>
      <c r="TB345" s="34"/>
      <c r="TC345" s="33"/>
      <c r="TD345" s="33"/>
      <c r="TE345" s="33"/>
      <c r="TF345" s="34"/>
      <c r="TG345" s="33"/>
      <c r="TH345" s="33"/>
      <c r="TI345" s="33"/>
      <c r="TJ345" s="34"/>
      <c r="TK345" s="33"/>
      <c r="TL345" s="33"/>
      <c r="TM345" s="33"/>
      <c r="TN345" s="34"/>
      <c r="TO345" s="33"/>
      <c r="TP345" s="33"/>
      <c r="TQ345" s="33"/>
      <c r="TR345" s="34"/>
      <c r="TS345" s="33"/>
      <c r="TT345" s="33"/>
      <c r="TU345" s="33"/>
      <c r="TV345" s="34"/>
      <c r="TW345" s="33"/>
      <c r="TX345" s="33"/>
      <c r="TY345" s="33"/>
      <c r="TZ345" s="34"/>
      <c r="UA345" s="33"/>
      <c r="UB345" s="33"/>
      <c r="UC345" s="33"/>
      <c r="UD345" s="34"/>
      <c r="UE345" s="33"/>
      <c r="UF345" s="33"/>
      <c r="UG345" s="33"/>
      <c r="UH345" s="34"/>
      <c r="UI345" s="33"/>
      <c r="UJ345" s="33"/>
      <c r="UK345" s="33"/>
      <c r="UL345" s="34"/>
      <c r="UM345" s="33"/>
      <c r="UN345" s="33"/>
      <c r="UO345" s="33"/>
      <c r="UP345" s="34"/>
      <c r="UQ345" s="33"/>
      <c r="UR345" s="33"/>
      <c r="US345" s="33"/>
      <c r="UT345" s="34"/>
      <c r="UU345" s="33"/>
      <c r="UV345" s="33"/>
      <c r="UW345" s="33"/>
      <c r="UX345" s="34"/>
      <c r="UY345" s="33"/>
      <c r="UZ345" s="33"/>
      <c r="VA345" s="33"/>
      <c r="VB345" s="34"/>
      <c r="VC345" s="33"/>
      <c r="VD345" s="33"/>
      <c r="VE345" s="33"/>
      <c r="VF345" s="34"/>
      <c r="VG345" s="33"/>
      <c r="VH345" s="33"/>
      <c r="VI345" s="33"/>
      <c r="VJ345" s="34"/>
      <c r="VK345" s="33"/>
      <c r="VL345" s="33"/>
      <c r="VM345" s="33"/>
      <c r="VN345" s="34"/>
      <c r="VO345" s="33"/>
      <c r="VP345" s="33"/>
      <c r="VQ345" s="33"/>
      <c r="VR345" s="34"/>
      <c r="VS345" s="33"/>
      <c r="VT345" s="33"/>
      <c r="VU345" s="33"/>
      <c r="VV345" s="34"/>
      <c r="VW345" s="33"/>
      <c r="VX345" s="33"/>
      <c r="VY345" s="33"/>
      <c r="VZ345" s="34"/>
      <c r="WA345" s="33"/>
      <c r="WB345" s="33"/>
      <c r="WC345" s="33"/>
      <c r="WD345" s="34"/>
      <c r="WE345" s="33"/>
      <c r="WF345" s="33"/>
      <c r="WG345" s="33"/>
      <c r="WH345" s="34"/>
      <c r="WI345" s="33"/>
      <c r="WJ345" s="33"/>
      <c r="WK345" s="33"/>
      <c r="WL345" s="34"/>
      <c r="WM345" s="33"/>
      <c r="WN345" s="33"/>
      <c r="WO345" s="33"/>
      <c r="WP345" s="34"/>
      <c r="WQ345" s="33"/>
      <c r="WR345" s="33"/>
      <c r="WS345" s="33"/>
      <c r="WT345" s="34"/>
      <c r="WU345" s="33"/>
      <c r="WV345" s="33"/>
      <c r="WW345" s="33"/>
      <c r="WX345" s="34"/>
      <c r="WY345" s="33"/>
      <c r="WZ345" s="33"/>
      <c r="XA345" s="33"/>
      <c r="XB345" s="34"/>
      <c r="XC345" s="33"/>
      <c r="XD345" s="33"/>
      <c r="XE345" s="33"/>
      <c r="XF345" s="34"/>
      <c r="XG345" s="33"/>
      <c r="XH345" s="33"/>
      <c r="XI345" s="33"/>
      <c r="XJ345" s="34"/>
      <c r="XK345" s="33"/>
      <c r="XL345" s="33"/>
      <c r="XM345" s="33"/>
      <c r="XN345" s="34"/>
      <c r="XO345" s="33"/>
      <c r="XP345" s="33"/>
      <c r="XQ345" s="33"/>
      <c r="XR345" s="34"/>
      <c r="XS345" s="33"/>
      <c r="XT345" s="33"/>
      <c r="XU345" s="33"/>
      <c r="XV345" s="34"/>
      <c r="XW345" s="33"/>
      <c r="XX345" s="33"/>
      <c r="XY345" s="33"/>
      <c r="XZ345" s="34"/>
      <c r="YA345" s="33"/>
      <c r="YB345" s="33"/>
      <c r="YC345" s="33"/>
      <c r="YD345" s="34"/>
      <c r="YE345" s="33"/>
      <c r="YF345" s="33"/>
      <c r="YG345" s="33"/>
      <c r="YH345" s="34"/>
      <c r="YI345" s="33"/>
      <c r="YJ345" s="33"/>
      <c r="YK345" s="33"/>
      <c r="YL345" s="34"/>
      <c r="YM345" s="33"/>
      <c r="YN345" s="33"/>
      <c r="YO345" s="33"/>
      <c r="YP345" s="34"/>
      <c r="YQ345" s="33"/>
      <c r="YR345" s="33"/>
      <c r="YS345" s="33"/>
      <c r="YT345" s="34"/>
      <c r="YU345" s="33"/>
      <c r="YV345" s="33"/>
      <c r="YW345" s="33"/>
      <c r="YX345" s="34"/>
      <c r="YY345" s="33"/>
      <c r="YZ345" s="33"/>
      <c r="ZA345" s="33"/>
      <c r="ZB345" s="34"/>
      <c r="ZC345" s="33"/>
      <c r="ZD345" s="33"/>
      <c r="ZE345" s="33"/>
      <c r="ZF345" s="34"/>
      <c r="ZG345" s="33"/>
      <c r="ZH345" s="33"/>
      <c r="ZI345" s="33"/>
      <c r="ZJ345" s="34"/>
      <c r="ZK345" s="33"/>
      <c r="ZL345" s="33"/>
      <c r="ZM345" s="33"/>
      <c r="ZN345" s="34"/>
      <c r="ZO345" s="33"/>
      <c r="ZP345" s="33"/>
      <c r="ZQ345" s="33"/>
      <c r="ZR345" s="34"/>
      <c r="ZS345" s="33"/>
      <c r="ZT345" s="33"/>
      <c r="ZU345" s="33"/>
      <c r="ZV345" s="34"/>
      <c r="ZW345" s="33"/>
      <c r="ZX345" s="33"/>
      <c r="ZY345" s="33"/>
      <c r="ZZ345" s="34"/>
      <c r="AAA345" s="33"/>
      <c r="AAB345" s="33"/>
      <c r="AAC345" s="33"/>
      <c r="AAD345" s="34"/>
      <c r="AAE345" s="33"/>
      <c r="AAF345" s="33"/>
      <c r="AAG345" s="33"/>
      <c r="AAH345" s="34"/>
      <c r="AAI345" s="33"/>
      <c r="AAJ345" s="33"/>
      <c r="AAK345" s="33"/>
      <c r="AAL345" s="34"/>
      <c r="AAM345" s="33"/>
      <c r="AAN345" s="33"/>
      <c r="AAO345" s="33"/>
      <c r="AAP345" s="34"/>
      <c r="AAQ345" s="33"/>
      <c r="AAR345" s="33"/>
      <c r="AAS345" s="33"/>
      <c r="AAT345" s="34"/>
      <c r="AAU345" s="33"/>
      <c r="AAV345" s="33"/>
      <c r="AAW345" s="33"/>
      <c r="AAX345" s="34"/>
      <c r="AAY345" s="33"/>
      <c r="AAZ345" s="33"/>
      <c r="ABA345" s="33"/>
      <c r="ABB345" s="34"/>
      <c r="ABC345" s="33"/>
      <c r="ABD345" s="33"/>
      <c r="ABE345" s="33"/>
      <c r="ABF345" s="34"/>
      <c r="ABG345" s="33"/>
      <c r="ABH345" s="33"/>
      <c r="ABI345" s="33"/>
      <c r="ABJ345" s="34"/>
      <c r="ABK345" s="33"/>
      <c r="ABL345" s="33"/>
      <c r="ABM345" s="33"/>
      <c r="ABN345" s="34"/>
      <c r="ABO345" s="33"/>
      <c r="ABP345" s="33"/>
      <c r="ABQ345" s="33"/>
      <c r="ABR345" s="34"/>
      <c r="ABS345" s="33"/>
      <c r="ABT345" s="33"/>
      <c r="ABU345" s="33"/>
      <c r="ABV345" s="34"/>
      <c r="ABW345" s="33"/>
      <c r="ABX345" s="33"/>
      <c r="ABY345" s="33"/>
      <c r="ABZ345" s="34"/>
      <c r="ACA345" s="33"/>
      <c r="ACB345" s="33"/>
      <c r="ACC345" s="33"/>
      <c r="ACD345" s="34"/>
      <c r="ACE345" s="33"/>
      <c r="ACF345" s="33"/>
      <c r="ACG345" s="33"/>
      <c r="ACH345" s="34"/>
      <c r="ACI345" s="33"/>
      <c r="ACJ345" s="33"/>
      <c r="ACK345" s="33"/>
      <c r="ACL345" s="34"/>
      <c r="ACM345" s="33"/>
      <c r="ACN345" s="33"/>
      <c r="ACO345" s="33"/>
      <c r="ACP345" s="34"/>
      <c r="ACQ345" s="33"/>
      <c r="ACR345" s="33"/>
      <c r="ACS345" s="33"/>
      <c r="ACT345" s="34"/>
      <c r="ACU345" s="33"/>
      <c r="ACV345" s="33"/>
      <c r="ACW345" s="33"/>
      <c r="ACX345" s="34"/>
      <c r="ACY345" s="33"/>
      <c r="ACZ345" s="33"/>
      <c r="ADA345" s="33"/>
      <c r="ADB345" s="34"/>
      <c r="ADC345" s="33"/>
      <c r="ADD345" s="33"/>
      <c r="ADE345" s="33"/>
      <c r="ADF345" s="34"/>
      <c r="ADG345" s="33"/>
      <c r="ADH345" s="33"/>
      <c r="ADI345" s="33"/>
      <c r="ADJ345" s="34"/>
      <c r="ADK345" s="33"/>
      <c r="ADL345" s="33"/>
      <c r="ADM345" s="33"/>
      <c r="ADN345" s="34"/>
      <c r="ADO345" s="33"/>
      <c r="ADP345" s="33"/>
      <c r="ADQ345" s="33"/>
      <c r="ADR345" s="34"/>
      <c r="ADS345" s="33"/>
      <c r="ADT345" s="33"/>
      <c r="ADU345" s="33"/>
      <c r="ADV345" s="34"/>
      <c r="ADW345" s="33"/>
      <c r="ADX345" s="33"/>
      <c r="ADY345" s="33"/>
      <c r="ADZ345" s="34"/>
      <c r="AEA345" s="33"/>
      <c r="AEB345" s="33"/>
      <c r="AEC345" s="33"/>
      <c r="AED345" s="34"/>
      <c r="AEE345" s="33"/>
      <c r="AEF345" s="33"/>
      <c r="AEG345" s="33"/>
      <c r="AEH345" s="34"/>
      <c r="AEI345" s="33"/>
      <c r="AEJ345" s="33"/>
      <c r="AEK345" s="33"/>
      <c r="AEL345" s="34"/>
      <c r="AEM345" s="33"/>
      <c r="AEN345" s="33"/>
      <c r="AEO345" s="33"/>
      <c r="AEP345" s="34"/>
      <c r="AEQ345" s="33"/>
      <c r="AER345" s="33"/>
      <c r="AES345" s="33"/>
      <c r="AET345" s="34"/>
      <c r="AEU345" s="33"/>
      <c r="AEV345" s="33"/>
      <c r="AEW345" s="33"/>
      <c r="AEX345" s="34"/>
      <c r="AEY345" s="33"/>
      <c r="AEZ345" s="33"/>
      <c r="AFA345" s="33"/>
      <c r="AFB345" s="34"/>
      <c r="AFC345" s="33"/>
      <c r="AFD345" s="33"/>
      <c r="AFE345" s="33"/>
      <c r="AFF345" s="34"/>
      <c r="AFG345" s="33"/>
      <c r="AFH345" s="33"/>
      <c r="AFI345" s="33"/>
      <c r="AFJ345" s="34"/>
      <c r="AFK345" s="33"/>
      <c r="AFL345" s="33"/>
      <c r="AFM345" s="33"/>
      <c r="AFN345" s="34"/>
      <c r="AFO345" s="33"/>
      <c r="AFP345" s="33"/>
      <c r="AFQ345" s="33"/>
      <c r="AFR345" s="34"/>
      <c r="AFS345" s="33"/>
      <c r="AFT345" s="33"/>
      <c r="AFU345" s="33"/>
      <c r="AFV345" s="34"/>
      <c r="AFW345" s="33"/>
      <c r="AFX345" s="33"/>
      <c r="AFY345" s="33"/>
      <c r="AFZ345" s="34"/>
      <c r="AGA345" s="33"/>
      <c r="AGB345" s="33"/>
      <c r="AGC345" s="33"/>
      <c r="AGD345" s="34"/>
      <c r="AGE345" s="33"/>
      <c r="AGF345" s="33"/>
      <c r="AGG345" s="33"/>
      <c r="AGH345" s="33"/>
      <c r="AGI345" s="33"/>
      <c r="AGJ345" s="34"/>
      <c r="AGK345" s="33"/>
      <c r="AGL345" s="33"/>
      <c r="AGM345" s="33"/>
      <c r="AGN345" s="33"/>
      <c r="AGO345" s="34"/>
      <c r="AGP345" s="34"/>
      <c r="AGQ345" s="33"/>
      <c r="AGR345" s="33"/>
      <c r="AGS345" s="33"/>
      <c r="AGT345" s="33"/>
      <c r="AGU345" s="34"/>
      <c r="AGV345" s="34"/>
      <c r="AGW345" s="33"/>
      <c r="AGX345" s="33"/>
      <c r="AGY345" s="33"/>
      <c r="AGZ345" s="33"/>
      <c r="AHA345" s="34"/>
      <c r="AHB345" s="34"/>
      <c r="AHC345" s="33"/>
      <c r="AHD345" s="33"/>
      <c r="AHE345" s="33"/>
      <c r="AHF345" s="33"/>
      <c r="AHG345" s="34"/>
      <c r="AHH345" s="34"/>
      <c r="AHI345" s="33"/>
      <c r="AHJ345" s="33"/>
      <c r="AHK345" s="33"/>
      <c r="AHL345" s="33"/>
      <c r="AHM345" s="34"/>
      <c r="AHN345" s="34"/>
      <c r="AHO345" s="33"/>
      <c r="AHP345" s="33"/>
      <c r="AHQ345" s="33"/>
      <c r="AHR345" s="34"/>
      <c r="AHS345" s="33"/>
      <c r="AHT345" s="33"/>
      <c r="AHU345" s="33"/>
      <c r="AHV345" s="34"/>
      <c r="AHW345" s="33"/>
      <c r="AHX345" s="33"/>
      <c r="AHY345" s="33"/>
      <c r="AHZ345" s="34"/>
      <c r="AIA345" s="33"/>
      <c r="AIB345" s="33"/>
      <c r="AIC345" s="33"/>
      <c r="AID345" s="34"/>
      <c r="AIE345" s="33"/>
      <c r="AIF345" s="33"/>
      <c r="AIG345" s="33"/>
      <c r="AIH345" s="34"/>
    </row>
    <row r="346" spans="1:918" s="5" customFormat="1" outlineLevel="1" x14ac:dyDescent="0.25">
      <c r="A346" s="35">
        <v>1</v>
      </c>
      <c r="B346" s="46" t="s">
        <v>208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397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 t="s">
        <v>397</v>
      </c>
      <c r="BE346" s="57"/>
      <c r="BF346" s="57"/>
      <c r="BG346" s="57" t="s">
        <v>397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397</v>
      </c>
      <c r="CS346" s="57"/>
      <c r="CT346" s="57"/>
      <c r="CU346" s="57"/>
      <c r="CV346" s="38"/>
      <c r="CW346" s="38"/>
      <c r="CX346" s="38"/>
      <c r="CY346" s="37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7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>IF(COUNTIFS($C$7:$AGE$7,"="&amp;$AGK$5,$C346:$AGE346,"б")=0,"",COUNTIFS($C$7:$AGE$7,"="&amp;$AGK$5,$C346:$AGE346,"б"))</f>
        <v/>
      </c>
      <c r="AGG346" s="43" t="str">
        <f>IF(COUNTIFS($C$7:$AGE$7,"="&amp;$AGK$5,$C346:$AGE346,"у")=0,"",COUNTIFS($C$7:$AGE$7,"="&amp;$AGK$5,$C346:$AGE346,"у"))</f>
        <v/>
      </c>
      <c r="AGH346" s="35">
        <f t="shared" ref="AGH346:AGH358" si="1071">IF(COUNTIFS($C$7:$AGE$7,"="&amp;$AGK$1,$C346:$AGE346,"н")=0,"",COUNTIFS($C$7:$AGE$7,"="&amp;$AGK$1,$C346:$AGE346,"н"))</f>
        <v>1</v>
      </c>
      <c r="AGL346" s="36" t="str">
        <f>IF(COUNTIFS($C$6:$AGE$6,9,$C346:$AGE346,"б")=0,"",COUNTIFS($C$6:$AGE$6,9,$C346:$AGE346,"б"))</f>
        <v/>
      </c>
      <c r="AGM346" s="36" t="str">
        <f t="shared" ref="AGM346:AGM358" si="1072">IF(COUNTIFS($C$6:$AGE$6,9,$C346:$AGE346,"у")=0,"",COUNTIFS($C$6:$AGE$6,9,$C346:$AGE346,"у"))</f>
        <v/>
      </c>
      <c r="AGN346" s="39">
        <f>IF(COUNTIFS($C$6:$AGE$6,9,$C346:$AGE346,"н")=0,"",COUNTIFS($C$6:$AGE$6,9,$C346:$AGE346,"н"))</f>
        <v>3</v>
      </c>
      <c r="AGO346" s="36" t="str">
        <f>IF(COUNTIFS($C$6:$AGE$6,10,$C346:$AGE346,"б")=0,"",COUNTIFS($C$6:$AGE$6,10,$C346:$AGE346,"б"))</f>
        <v/>
      </c>
      <c r="AGP346" s="36" t="str">
        <f t="shared" ref="AGP346:AGP358" si="1073">IF(COUNTIFS($C$6:$AGE$6,10,$C346:$AGE346,"у")=0,"",COUNTIFS($C$6:$AGE$6,10,$C346:$AGE346,"у"))</f>
        <v/>
      </c>
      <c r="AGQ346" s="39">
        <f>IF(COUNTIFS($C$6:$AGE$6,10,$C346:$AGE346,"н")=0,"",COUNTIFS($C$6:$AGE$6,10,$C346:$AGE346,"н"))</f>
        <v>1</v>
      </c>
      <c r="AGR346" s="36" t="str">
        <f>IF(COUNTIFS($C$6:$AGE$6,11,$C346:$AGE346,"б")=0,"",COUNTIFS($C$6:$AGE$6,11,$C346:$AGE346,"б"))</f>
        <v/>
      </c>
      <c r="AGS346" s="36" t="str">
        <f t="shared" ref="AGS346:AGS358" si="1074">IF(COUNTIFS($C$6:$AGE$6,11,$C346:$AGE346,"у")=0,"",COUNTIFS($C$6:$AGE$6,11,$C346:$AGE346,"у"))</f>
        <v/>
      </c>
      <c r="AGT346" s="39" t="str">
        <f>IF(COUNTIFS($C$6:$AGE$6,11,$C346:$AGE346,"н")=0,"",COUNTIFS($C$6:$AGE$6,11,$C346:$AGE346,"н"))</f>
        <v/>
      </c>
      <c r="AGU346" s="36" t="str">
        <f>IF(COUNTIFS($C$6:$AGE$6,12,$C346:$AGE346,"б")=0,"",COUNTIFS($C$6:$AGE$6,12,$C346:$AGE346,"б"))</f>
        <v/>
      </c>
      <c r="AGV346" s="36" t="str">
        <f t="shared" ref="AGV346:AGV358" si="1075">IF(COUNTIFS($C$6:$AGE$6,12,$C346:$AGE346,"у")=0,"",COUNTIFS($C$6:$AGE$6,12,$C346:$AGE346,"у"))</f>
        <v/>
      </c>
      <c r="AGW346" s="39" t="str">
        <f>IF(COUNTIFS($C$6:$AGE$6,12,$C346:$AGE346,"н")=0,"",COUNTIFS($C$6:$AGE$6,12,$C346:$AGE346,"н"))</f>
        <v/>
      </c>
      <c r="AGX346" s="36" t="str">
        <f>IF(COUNTIFS($C$6:$AGE$6,1,$C346:$AGE346,"б")=0,"",COUNTIFS($C$6:$AGE$6,1,$C346:$AGE346,"б"))</f>
        <v/>
      </c>
      <c r="AGY346" s="36" t="str">
        <f t="shared" ref="AGY346:AGY358" si="1076">IF(COUNTIFS($C$6:$AGE$6,1,$C346:$AGE346,"у")=0,"",COUNTIFS($C$6:$AGE$6,1,$C346:$AGE346,"у"))</f>
        <v/>
      </c>
      <c r="AGZ346" s="39" t="str">
        <f>IF(COUNTIFS($C$6:$AGE$6,1,$C346:$AGE346,"н")=0,"",COUNTIFS($C$6:$AGE$6,1,$C346:$AGE346,"н"))</f>
        <v/>
      </c>
      <c r="AHA346" s="36" t="str">
        <f>IF(COUNTIFS($C$6:$AGE$6,2,$C346:$AGE346,"б")=0,"",COUNTIFS($C$6:$AGE$6,2,$C346:$AGE346,"б"))</f>
        <v/>
      </c>
      <c r="AHB346" s="36" t="str">
        <f t="shared" ref="AHB346:AHB358" si="1077">IF(COUNTIFS($C$6:$AGE$6,2,$C346:$AGE346,"у")=0,"",COUNTIFS($C$6:$AGE$6,2,$C346:$AGE346,"у"))</f>
        <v/>
      </c>
      <c r="AHC346" s="39" t="str">
        <f>IF(COUNTIFS($C$6:$AGE$6,2,$C346:$AGE346,"н")=0,"",COUNTIFS($C$6:$AGE$6,2,$C346:$AGE346,"н"))</f>
        <v/>
      </c>
      <c r="AHD346" s="36" t="str">
        <f>IF(COUNTIFS($C$6:$AGE$6,3,$C346:$AGE346,"б")=0,"",COUNTIFS($C$6:$AGE$6,3,$C346:$AGE346,"б"))</f>
        <v/>
      </c>
      <c r="AHE346" s="36" t="str">
        <f t="shared" ref="AHE346:AHE358" si="1078">IF(COUNTIFS($C$6:$AGE$6,3,$C346:$AGE346,"у")=0,"",COUNTIFS($C$6:$AGE$6,3,$C346:$AGE346,"у"))</f>
        <v/>
      </c>
      <c r="AHF346" s="39" t="str">
        <f>IF(COUNTIFS($C$6:$AGE$6,3,$C346:$AGE346,"н")=0,"",COUNTIFS($C$6:$AGE$6,3,$C346:$AGE346,"н"))</f>
        <v/>
      </c>
      <c r="AHG346" s="36" t="str">
        <f>IF(COUNTIFS($C$6:$AGE$6,4,$C346:$AGE346,"б")=0,"",COUNTIFS($C$6:$AGE$6,4,$C346:$AGE346,"б"))</f>
        <v/>
      </c>
      <c r="AHH346" s="36" t="str">
        <f t="shared" ref="AHH346:AHH358" si="1079">IF(COUNTIFS($C$6:$AGE$6,4,$C346:$AGE346,"у")=0,"",COUNTIFS($C$6:$AGE$6,4,$C346:$AGE346,"у"))</f>
        <v/>
      </c>
      <c r="AHI346" s="39" t="str">
        <f>IF(COUNTIFS($C$6:$AGE$6,4,$C346:$AGE346,"н")=0,"",COUNTIFS($C$6:$AGE$6,4,$C346:$AGE346,"н"))</f>
        <v/>
      </c>
      <c r="AHJ346" s="36" t="str">
        <f>IF(COUNTIFS($C$6:$AGE$6,5,$C346:$AGE346,"б")=0,"",COUNTIFS($C$6:$AGE$6,5,$C346:$AGE346,"б"))</f>
        <v/>
      </c>
      <c r="AHK346" s="36" t="str">
        <f t="shared" ref="AHK346:AHK358" si="1080">IF(COUNTIFS($C$6:$AGE$6,5,$C346:$AGE346,"у")=0,"",COUNTIFS($C$6:$AGE$6,5,$C346:$AGE346,"у"))</f>
        <v/>
      </c>
      <c r="AHL346" s="39" t="str">
        <f>IF(COUNTIFS($C$6:$AGE$6,5,$C346:$AGE346,"н")=0,"",COUNTIFS($C$6:$AGE$6,5,$C346:$AGE346,"н"))</f>
        <v/>
      </c>
      <c r="AHM346" s="36" t="str">
        <f>IF(COUNTIFS($C$6:$AGE$6,6,$C346:$AGE346,"б")=0,"",COUNTIFS($C$6:$AGE$6,6,$C346:$AGE346,"б"))</f>
        <v/>
      </c>
      <c r="AHN346" s="36" t="str">
        <f t="shared" ref="AHN346:AHN358" si="1081">IF(COUNTIFS($C$6:$AGE$6,6,$C346:$AGE346,"у")=0,"",COUNTIFS($C$6:$AGE$6,6,$C346:$AGE346,"у"))</f>
        <v/>
      </c>
      <c r="AHO346" s="39" t="str">
        <f>IF(COUNTIFS($C$6:$AGE$6,6,$C346:$AGE346,"н")=0,"",COUNTIFS($C$6:$AGE$6,6,$C346:$AGE346,"н"))</f>
        <v/>
      </c>
    </row>
    <row r="347" spans="1:918" s="5" customFormat="1" outlineLevel="1" x14ac:dyDescent="0.25">
      <c r="A347" s="35">
        <f>A346+1</f>
        <v>2</v>
      </c>
      <c r="B347" s="46" t="s">
        <v>209</v>
      </c>
      <c r="C347" s="37"/>
      <c r="D347" s="64"/>
      <c r="E347" s="64"/>
      <c r="F347" s="64"/>
      <c r="G347" s="57" t="s">
        <v>397</v>
      </c>
      <c r="H347" s="57" t="s">
        <v>397</v>
      </c>
      <c r="I347" s="57" t="s">
        <v>397</v>
      </c>
      <c r="J347" s="57" t="s">
        <v>397</v>
      </c>
      <c r="K347" s="57"/>
      <c r="L347" s="57" t="s">
        <v>397</v>
      </c>
      <c r="M347" s="57"/>
      <c r="N347" s="57"/>
      <c r="O347" s="57" t="s">
        <v>397</v>
      </c>
      <c r="P347" s="57" t="s">
        <v>397</v>
      </c>
      <c r="Q347" s="57" t="s">
        <v>397</v>
      </c>
      <c r="R347" s="57" t="s">
        <v>397</v>
      </c>
      <c r="S347" s="57"/>
      <c r="T347" s="38"/>
      <c r="U347" s="38"/>
      <c r="V347" s="38"/>
      <c r="W347" s="61"/>
      <c r="X347" s="57"/>
      <c r="Y347" s="57"/>
      <c r="Z347" s="57"/>
      <c r="AA347" s="57" t="s">
        <v>397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 t="s">
        <v>397</v>
      </c>
      <c r="BD347" s="57" t="s">
        <v>397</v>
      </c>
      <c r="BE347" s="57" t="s">
        <v>397</v>
      </c>
      <c r="BF347" s="57"/>
      <c r="BG347" s="57" t="s">
        <v>397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 t="s">
        <v>397</v>
      </c>
      <c r="CH347" s="57"/>
      <c r="CI347" s="57"/>
      <c r="CJ347" s="57" t="s">
        <v>397</v>
      </c>
      <c r="CK347" s="57"/>
      <c r="CL347" s="57"/>
      <c r="CM347" s="57"/>
      <c r="CN347" s="57" t="s">
        <v>397</v>
      </c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37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ref="AGF347:AGF358" si="1082">IF(COUNTIFS($C$7:$AGE$7,"="&amp;$AGK$1,$C347:$AGE347,"б")=0,"",COUNTIFS($C$7:$AGE$7,"="&amp;$AGK$1,$C347:$AGE347,"б"))</f>
        <v/>
      </c>
      <c r="AGG347" s="43" t="str">
        <f t="shared" ref="AGG347:AGG358" si="1083">IF(COUNTIFS($C$7:$AGE$7,"="&amp;$AGK$1,$C347:$AGE347,"у")=0,"",COUNTIFS($C$7:$AGE$7,"="&amp;$AGK$1,$C347:$AGE347,"у"))</f>
        <v/>
      </c>
      <c r="AGH347" s="35">
        <f t="shared" si="1071"/>
        <v>3</v>
      </c>
      <c r="AGL347" s="36" t="str">
        <f t="shared" ref="AGL347:AGL358" si="1084">IF(COUNTIFS($C$6:$AGE$6,9,$C347:$AGE347,"б")=0,"",COUNTIFS($C$6:$AGE$6,9,$C347:$AGE347,"б"))</f>
        <v/>
      </c>
      <c r="AGM347" s="36" t="str">
        <f t="shared" si="1072"/>
        <v/>
      </c>
      <c r="AGN347" s="39">
        <f t="shared" ref="AGN347:AGN358" si="1085">IF(COUNTIFS($C$6:$AGE$6,9,$C347:$AGE347,"н")=0,"",COUNTIFS($C$6:$AGE$6,9,$C347:$AGE347,"н"))</f>
        <v>17</v>
      </c>
      <c r="AGO347" s="36" t="str">
        <f t="shared" ref="AGO347:AGO358" si="1086">IF(COUNTIFS($C$6:$AGE$6,10,$C347:$AGE347,"б")=0,"",COUNTIFS($C$6:$AGE$6,10,$C347:$AGE347,"б"))</f>
        <v/>
      </c>
      <c r="AGP347" s="36" t="str">
        <f t="shared" si="1073"/>
        <v/>
      </c>
      <c r="AGQ347" s="39" t="str">
        <f t="shared" ref="AGQ347:AGQ358" si="1087">IF(COUNTIFS($C$6:$AGE$6,10,$C347:$AGE347,"н")=0,"",COUNTIFS($C$6:$AGE$6,10,$C347:$AGE347,"н"))</f>
        <v/>
      </c>
      <c r="AGR347" s="36" t="str">
        <f t="shared" ref="AGR347:AGR358" si="1088">IF(COUNTIFS($C$6:$AGE$6,11,$C347:$AGE347,"б")=0,"",COUNTIFS($C$6:$AGE$6,11,$C347:$AGE347,"б"))</f>
        <v/>
      </c>
      <c r="AGS347" s="36" t="str">
        <f t="shared" si="1074"/>
        <v/>
      </c>
      <c r="AGT347" s="39" t="str">
        <f t="shared" ref="AGT347:AGT358" si="1089">IF(COUNTIFS($C$6:$AGE$6,11,$C347:$AGE347,"н")=0,"",COUNTIFS($C$6:$AGE$6,11,$C347:$AGE347,"н"))</f>
        <v/>
      </c>
      <c r="AGU347" s="36" t="str">
        <f t="shared" ref="AGU347:AGU358" si="1090">IF(COUNTIFS($C$6:$AGE$6,12,$C347:$AGE347,"б")=0,"",COUNTIFS($C$6:$AGE$6,12,$C347:$AGE347,"б"))</f>
        <v/>
      </c>
      <c r="AGV347" s="36" t="str">
        <f t="shared" si="1075"/>
        <v/>
      </c>
      <c r="AGW347" s="39" t="str">
        <f t="shared" ref="AGW347:AGW358" si="1091">IF(COUNTIFS($C$6:$AGE$6,12,$C347:$AGE347,"н")=0,"",COUNTIFS($C$6:$AGE$6,12,$C347:$AGE347,"н"))</f>
        <v/>
      </c>
      <c r="AGX347" s="36" t="str">
        <f t="shared" ref="AGX347:AGX358" si="1092">IF(COUNTIFS($C$6:$AGE$6,1,$C347:$AGE347,"б")=0,"",COUNTIFS($C$6:$AGE$6,1,$C347:$AGE347,"б"))</f>
        <v/>
      </c>
      <c r="AGY347" s="36" t="str">
        <f t="shared" si="1076"/>
        <v/>
      </c>
      <c r="AGZ347" s="39" t="str">
        <f t="shared" ref="AGZ347:AGZ358" si="1093">IF(COUNTIFS($C$6:$AGE$6,1,$C347:$AGE347,"н")=0,"",COUNTIFS($C$6:$AGE$6,1,$C347:$AGE347,"н"))</f>
        <v/>
      </c>
      <c r="AHA347" s="36" t="str">
        <f t="shared" ref="AHA347:AHA358" si="1094">IF(COUNTIFS($C$6:$AGE$6,2,$C347:$AGE347,"б")=0,"",COUNTIFS($C$6:$AGE$6,2,$C347:$AGE347,"б"))</f>
        <v/>
      </c>
      <c r="AHB347" s="36" t="str">
        <f t="shared" si="1077"/>
        <v/>
      </c>
      <c r="AHC347" s="39" t="str">
        <f t="shared" ref="AHC347:AHC358" si="1095">IF(COUNTIFS($C$6:$AGE$6,2,$C347:$AGE347,"н")=0,"",COUNTIFS($C$6:$AGE$6,2,$C347:$AGE347,"н"))</f>
        <v/>
      </c>
      <c r="AHD347" s="36" t="str">
        <f t="shared" ref="AHD347:AHD358" si="1096">IF(COUNTIFS($C$6:$AGE$6,3,$C347:$AGE347,"б")=0,"",COUNTIFS($C$6:$AGE$6,3,$C347:$AGE347,"б"))</f>
        <v/>
      </c>
      <c r="AHE347" s="36" t="str">
        <f t="shared" si="1078"/>
        <v/>
      </c>
      <c r="AHF347" s="39" t="str">
        <f t="shared" ref="AHF347:AHF358" si="1097">IF(COUNTIFS($C$6:$AGE$6,3,$C347:$AGE347,"н")=0,"",COUNTIFS($C$6:$AGE$6,3,$C347:$AGE347,"н"))</f>
        <v/>
      </c>
      <c r="AHG347" s="36" t="str">
        <f t="shared" ref="AHG347:AHG358" si="1098">IF(COUNTIFS($C$6:$AGE$6,4,$C347:$AGE347,"б")=0,"",COUNTIFS($C$6:$AGE$6,4,$C347:$AGE347,"б"))</f>
        <v/>
      </c>
      <c r="AHH347" s="36" t="str">
        <f t="shared" si="1079"/>
        <v/>
      </c>
      <c r="AHI347" s="39" t="str">
        <f t="shared" ref="AHI347:AHI358" si="1099">IF(COUNTIFS($C$6:$AGE$6,4,$C347:$AGE347,"н")=0,"",COUNTIFS($C$6:$AGE$6,4,$C347:$AGE347,"н"))</f>
        <v/>
      </c>
      <c r="AHJ347" s="36" t="str">
        <f t="shared" ref="AHJ347:AHJ358" si="1100">IF(COUNTIFS($C$6:$AGE$6,5,$C347:$AGE347,"б")=0,"",COUNTIFS($C$6:$AGE$6,5,$C347:$AGE347,"б"))</f>
        <v/>
      </c>
      <c r="AHK347" s="36" t="str">
        <f t="shared" si="1080"/>
        <v/>
      </c>
      <c r="AHL347" s="39" t="str">
        <f t="shared" ref="AHL347:AHL358" si="1101">IF(COUNTIFS($C$6:$AGE$6,5,$C347:$AGE347,"н")=0,"",COUNTIFS($C$6:$AGE$6,5,$C347:$AGE347,"н"))</f>
        <v/>
      </c>
      <c r="AHM347" s="36" t="str">
        <f t="shared" ref="AHM347:AHM358" si="1102">IF(COUNTIFS($C$6:$AGE$6,6,$C347:$AGE347,"б")=0,"",COUNTIFS($C$6:$AGE$6,6,$C347:$AGE347,"б"))</f>
        <v/>
      </c>
      <c r="AHN347" s="36" t="str">
        <f t="shared" si="1081"/>
        <v/>
      </c>
      <c r="AHO347" s="39" t="str">
        <f t="shared" ref="AHO347:AHO358" si="1103">IF(COUNTIFS($C$6:$AGE$6,6,$C347:$AGE347,"н")=0,"",COUNTIFS($C$6:$AGE$6,6,$C347:$AGE347,"н"))</f>
        <v/>
      </c>
    </row>
    <row r="348" spans="1:918" s="5" customFormat="1" outlineLevel="1" x14ac:dyDescent="0.25">
      <c r="A348" s="35">
        <f t="shared" ref="A348:A358" si="1104">A347+1</f>
        <v>3</v>
      </c>
      <c r="B348" s="46" t="s">
        <v>210</v>
      </c>
      <c r="C348" s="37"/>
      <c r="D348" s="64"/>
      <c r="E348" s="64"/>
      <c r="F348" s="64"/>
      <c r="G348" s="57" t="s">
        <v>397</v>
      </c>
      <c r="H348" s="57" t="s">
        <v>397</v>
      </c>
      <c r="I348" s="57" t="s">
        <v>397</v>
      </c>
      <c r="J348" s="57" t="s">
        <v>397</v>
      </c>
      <c r="K348" s="57"/>
      <c r="L348" s="57" t="s">
        <v>397</v>
      </c>
      <c r="M348" s="57" t="s">
        <v>397</v>
      </c>
      <c r="N348" s="57"/>
      <c r="O348" s="57" t="s">
        <v>397</v>
      </c>
      <c r="P348" s="57" t="s">
        <v>397</v>
      </c>
      <c r="Q348" s="57"/>
      <c r="R348" s="57" t="s">
        <v>397</v>
      </c>
      <c r="S348" s="57" t="s">
        <v>397</v>
      </c>
      <c r="T348" s="38"/>
      <c r="U348" s="38"/>
      <c r="V348" s="38"/>
      <c r="W348" s="61"/>
      <c r="X348" s="57"/>
      <c r="Y348" s="57"/>
      <c r="Z348" s="57"/>
      <c r="AA348" s="57" t="s">
        <v>397</v>
      </c>
      <c r="AB348" s="57"/>
      <c r="AC348" s="57"/>
      <c r="AD348" s="57"/>
      <c r="AE348" s="57" t="s">
        <v>397</v>
      </c>
      <c r="AF348" s="57" t="s">
        <v>397</v>
      </c>
      <c r="AG348" s="57" t="s">
        <v>397</v>
      </c>
      <c r="AH348" s="57"/>
      <c r="AI348" s="57" t="s">
        <v>397</v>
      </c>
      <c r="AJ348" s="57" t="s">
        <v>397</v>
      </c>
      <c r="AK348" s="57" t="s">
        <v>397</v>
      </c>
      <c r="AL348" s="57"/>
      <c r="AM348" s="57" t="s">
        <v>397</v>
      </c>
      <c r="AN348" s="38"/>
      <c r="AO348" s="38"/>
      <c r="AP348" s="38"/>
      <c r="AQ348" s="61"/>
      <c r="AR348" s="57"/>
      <c r="AS348" s="57" t="s">
        <v>397</v>
      </c>
      <c r="AT348" s="57"/>
      <c r="AU348" s="57"/>
      <c r="AV348" s="57"/>
      <c r="AW348" s="57"/>
      <c r="AX348" s="57"/>
      <c r="AY348" s="57"/>
      <c r="AZ348" s="57" t="s">
        <v>397</v>
      </c>
      <c r="BA348" s="57" t="s">
        <v>397</v>
      </c>
      <c r="BB348" s="57"/>
      <c r="BC348" s="57" t="s">
        <v>397</v>
      </c>
      <c r="BD348" s="57" t="s">
        <v>397</v>
      </c>
      <c r="BE348" s="57" t="s">
        <v>397</v>
      </c>
      <c r="BF348" s="57"/>
      <c r="BG348" s="57" t="s">
        <v>397</v>
      </c>
      <c r="BH348" s="57"/>
      <c r="BI348" s="38"/>
      <c r="BJ348" s="38"/>
      <c r="BK348" s="61"/>
      <c r="BL348" s="57"/>
      <c r="BM348" s="57" t="s">
        <v>397</v>
      </c>
      <c r="BN348" s="57"/>
      <c r="BO348" s="57"/>
      <c r="BP348" s="57"/>
      <c r="BQ348" s="57"/>
      <c r="BR348" s="57"/>
      <c r="BS348" s="57"/>
      <c r="BT348" s="57" t="s">
        <v>397</v>
      </c>
      <c r="BU348" s="57" t="s">
        <v>397</v>
      </c>
      <c r="BV348" s="57"/>
      <c r="BW348" s="57"/>
      <c r="BX348" s="57" t="s">
        <v>397</v>
      </c>
      <c r="BY348" s="57" t="s">
        <v>397</v>
      </c>
      <c r="BZ348" s="57"/>
      <c r="CA348" s="38"/>
      <c r="CB348" s="38"/>
      <c r="CC348" s="38"/>
      <c r="CD348" s="38"/>
      <c r="CE348" s="61"/>
      <c r="CF348" s="57" t="s">
        <v>397</v>
      </c>
      <c r="CG348" s="57" t="s">
        <v>397</v>
      </c>
      <c r="CH348" s="57"/>
      <c r="CI348" s="57" t="s">
        <v>397</v>
      </c>
      <c r="CJ348" s="57" t="s">
        <v>397</v>
      </c>
      <c r="CK348" s="57"/>
      <c r="CL348" s="57"/>
      <c r="CM348" s="57"/>
      <c r="CN348" s="57" t="s">
        <v>397</v>
      </c>
      <c r="CO348" s="57"/>
      <c r="CP348" s="57"/>
      <c r="CQ348" s="57" t="s">
        <v>397</v>
      </c>
      <c r="CR348" s="57"/>
      <c r="CS348" s="57"/>
      <c r="CT348" s="57"/>
      <c r="CU348" s="57" t="s">
        <v>397</v>
      </c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7</v>
      </c>
      <c r="AGL348" s="36" t="str">
        <f t="shared" si="1084"/>
        <v/>
      </c>
      <c r="AGM348" s="36" t="str">
        <f t="shared" si="1072"/>
        <v/>
      </c>
      <c r="AGN348" s="39">
        <f t="shared" si="1085"/>
        <v>35</v>
      </c>
      <c r="AGO348" s="36" t="str">
        <f t="shared" si="1086"/>
        <v/>
      </c>
      <c r="AGP348" s="36" t="str">
        <f t="shared" si="1073"/>
        <v/>
      </c>
      <c r="AGQ348" s="39">
        <f t="shared" si="1087"/>
        <v>2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4</v>
      </c>
      <c r="B349" s="46" t="s">
        <v>211</v>
      </c>
      <c r="C349" s="37"/>
      <c r="D349" s="64"/>
      <c r="E349" s="64"/>
      <c r="F349" s="64"/>
      <c r="G349" s="57" t="s">
        <v>397</v>
      </c>
      <c r="H349" s="57" t="s">
        <v>397</v>
      </c>
      <c r="I349" s="57" t="s">
        <v>397</v>
      </c>
      <c r="J349" s="57" t="s">
        <v>397</v>
      </c>
      <c r="K349" s="57"/>
      <c r="L349" s="57" t="s">
        <v>397</v>
      </c>
      <c r="M349" s="57"/>
      <c r="N349" s="57"/>
      <c r="O349" s="57" t="s">
        <v>397</v>
      </c>
      <c r="P349" s="57" t="s">
        <v>397</v>
      </c>
      <c r="Q349" s="57" t="s">
        <v>397</v>
      </c>
      <c r="R349" s="57" t="s">
        <v>397</v>
      </c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 t="s">
        <v>397</v>
      </c>
      <c r="AF349" s="57" t="s">
        <v>397</v>
      </c>
      <c r="AG349" s="57" t="s">
        <v>397</v>
      </c>
      <c r="AH349" s="57"/>
      <c r="AI349" s="57"/>
      <c r="AJ349" s="57"/>
      <c r="AK349" s="57" t="s">
        <v>397</v>
      </c>
      <c r="AL349" s="57"/>
      <c r="AM349" s="57" t="s">
        <v>397</v>
      </c>
      <c r="AN349" s="38"/>
      <c r="AO349" s="38"/>
      <c r="AP349" s="38"/>
      <c r="AQ349" s="61"/>
      <c r="AR349" s="57" t="s">
        <v>397</v>
      </c>
      <c r="AS349" s="57" t="s">
        <v>397</v>
      </c>
      <c r="AT349" s="57"/>
      <c r="AU349" s="57"/>
      <c r="AV349" s="57"/>
      <c r="AW349" s="57"/>
      <c r="AX349" s="57"/>
      <c r="AY349" s="57"/>
      <c r="AZ349" s="57" t="s">
        <v>397</v>
      </c>
      <c r="BA349" s="57" t="s">
        <v>397</v>
      </c>
      <c r="BB349" s="57"/>
      <c r="BC349" s="57"/>
      <c r="BD349" s="57"/>
      <c r="BE349" s="57" t="s">
        <v>397</v>
      </c>
      <c r="BF349" s="57"/>
      <c r="BG349" s="57" t="s">
        <v>397</v>
      </c>
      <c r="BH349" s="57"/>
      <c r="BI349" s="38"/>
      <c r="BJ349" s="38"/>
      <c r="BK349" s="61"/>
      <c r="BL349" s="57" t="s">
        <v>397</v>
      </c>
      <c r="BM349" s="57" t="s">
        <v>397</v>
      </c>
      <c r="BN349" s="57"/>
      <c r="BO349" s="57"/>
      <c r="BP349" s="57"/>
      <c r="BQ349" s="57"/>
      <c r="BR349" s="57"/>
      <c r="BS349" s="57"/>
      <c r="BT349" s="57" t="s">
        <v>397</v>
      </c>
      <c r="BU349" s="57" t="s">
        <v>397</v>
      </c>
      <c r="BV349" s="57"/>
      <c r="BW349" s="57"/>
      <c r="BX349" s="57" t="s">
        <v>397</v>
      </c>
      <c r="BY349" s="57" t="s">
        <v>397</v>
      </c>
      <c r="BZ349" s="57"/>
      <c r="CA349" s="38"/>
      <c r="CB349" s="38"/>
      <c r="CC349" s="38"/>
      <c r="CD349" s="38"/>
      <c r="CE349" s="61"/>
      <c r="CF349" s="57" t="s">
        <v>397</v>
      </c>
      <c r="CG349" s="57"/>
      <c r="CH349" s="57"/>
      <c r="CI349" s="57"/>
      <c r="CJ349" s="57"/>
      <c r="CK349" s="57"/>
      <c r="CL349" s="57"/>
      <c r="CM349" s="57"/>
      <c r="CN349" s="57" t="s">
        <v>397</v>
      </c>
      <c r="CO349" s="57" t="s">
        <v>397</v>
      </c>
      <c r="CP349" s="57"/>
      <c r="CQ349" s="57"/>
      <c r="CR349" s="57"/>
      <c r="CS349" s="57"/>
      <c r="CT349" s="57"/>
      <c r="CU349" s="57" t="s">
        <v>397</v>
      </c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4</v>
      </c>
      <c r="AGL349" s="36" t="str">
        <f t="shared" si="1084"/>
        <v/>
      </c>
      <c r="AGM349" s="36" t="str">
        <f t="shared" si="1072"/>
        <v/>
      </c>
      <c r="AGN349" s="39">
        <f t="shared" si="1085"/>
        <v>29</v>
      </c>
      <c r="AGO349" s="36" t="str">
        <f t="shared" si="1086"/>
        <v/>
      </c>
      <c r="AGP349" s="36" t="str">
        <f t="shared" si="1073"/>
        <v/>
      </c>
      <c r="AGQ349" s="39">
        <f t="shared" si="1087"/>
        <v>1</v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5</v>
      </c>
      <c r="B350" s="46" t="s">
        <v>212</v>
      </c>
      <c r="C350" s="37"/>
      <c r="D350" s="64"/>
      <c r="E350" s="64"/>
      <c r="F350" s="64"/>
      <c r="G350" s="57" t="s">
        <v>397</v>
      </c>
      <c r="H350" s="57" t="s">
        <v>397</v>
      </c>
      <c r="I350" s="57" t="s">
        <v>397</v>
      </c>
      <c r="J350" s="57" t="s">
        <v>397</v>
      </c>
      <c r="K350" s="57"/>
      <c r="L350" s="57"/>
      <c r="M350" s="57"/>
      <c r="N350" s="57"/>
      <c r="O350" s="57"/>
      <c r="P350" s="57"/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397</v>
      </c>
      <c r="AF350" s="57" t="s">
        <v>397</v>
      </c>
      <c r="AG350" s="57" t="s">
        <v>397</v>
      </c>
      <c r="AH350" s="57"/>
      <c r="AI350" s="57"/>
      <c r="AJ350" s="57"/>
      <c r="AK350" s="57" t="s">
        <v>397</v>
      </c>
      <c r="AL350" s="57"/>
      <c r="AM350" s="57" t="s">
        <v>397</v>
      </c>
      <c r="AN350" s="38"/>
      <c r="AO350" s="38"/>
      <c r="AP350" s="38"/>
      <c r="AQ350" s="61"/>
      <c r="AR350" s="57"/>
      <c r="AS350" s="57" t="s">
        <v>397</v>
      </c>
      <c r="AT350" s="57"/>
      <c r="AU350" s="57"/>
      <c r="AV350" s="57"/>
      <c r="AW350" s="57"/>
      <c r="AX350" s="57"/>
      <c r="AY350" s="57"/>
      <c r="AZ350" s="57" t="s">
        <v>397</v>
      </c>
      <c r="BA350" s="57"/>
      <c r="BB350" s="57"/>
      <c r="BC350" s="57"/>
      <c r="BD350" s="57"/>
      <c r="BE350" s="57" t="s">
        <v>397</v>
      </c>
      <c r="BF350" s="57"/>
      <c r="BG350" s="57"/>
      <c r="BH350" s="57"/>
      <c r="BI350" s="38"/>
      <c r="BJ350" s="38"/>
      <c r="BK350" s="61"/>
      <c r="BL350" s="57"/>
      <c r="BM350" s="57" t="s">
        <v>397</v>
      </c>
      <c r="BN350" s="57"/>
      <c r="BO350" s="57"/>
      <c r="BP350" s="57"/>
      <c r="BQ350" s="57"/>
      <c r="BR350" s="57"/>
      <c r="BS350" s="57"/>
      <c r="BT350" s="57" t="s">
        <v>397</v>
      </c>
      <c r="BU350" s="57" t="s">
        <v>397</v>
      </c>
      <c r="BV350" s="57"/>
      <c r="BW350" s="57"/>
      <c r="BX350" s="57"/>
      <c r="BY350" s="57" t="s">
        <v>397</v>
      </c>
      <c r="BZ350" s="57"/>
      <c r="CA350" s="38"/>
      <c r="CB350" s="38"/>
      <c r="CC350" s="38"/>
      <c r="CD350" s="38"/>
      <c r="CE350" s="61"/>
      <c r="CF350" s="57"/>
      <c r="CG350" s="57"/>
      <c r="CH350" s="57"/>
      <c r="CI350" s="57" t="s">
        <v>397</v>
      </c>
      <c r="CJ350" s="57" t="s">
        <v>397</v>
      </c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2</v>
      </c>
      <c r="AGL350" s="36" t="str">
        <f t="shared" si="1084"/>
        <v/>
      </c>
      <c r="AGM350" s="36" t="str">
        <f t="shared" si="1072"/>
        <v/>
      </c>
      <c r="AGN350" s="39">
        <f t="shared" si="1085"/>
        <v>18</v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6</v>
      </c>
      <c r="B351" s="46" t="s">
        <v>213</v>
      </c>
      <c r="C351" s="37"/>
      <c r="D351" s="64"/>
      <c r="E351" s="64"/>
      <c r="F351" s="64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61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38"/>
      <c r="CB351" s="38"/>
      <c r="CC351" s="38"/>
      <c r="CD351" s="38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 t="str">
        <f t="shared" si="1071"/>
        <v/>
      </c>
      <c r="AGL351" s="36" t="str">
        <f t="shared" si="1084"/>
        <v/>
      </c>
      <c r="AGM351" s="36" t="str">
        <f t="shared" si="1072"/>
        <v/>
      </c>
      <c r="AGN351" s="39" t="str">
        <f t="shared" si="1085"/>
        <v/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7</v>
      </c>
      <c r="B352" s="46" t="s">
        <v>214</v>
      </c>
      <c r="C352" s="37"/>
      <c r="D352" s="64"/>
      <c r="E352" s="64"/>
      <c r="F352" s="64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 t="s">
        <v>397</v>
      </c>
      <c r="S352" s="57"/>
      <c r="T352" s="38"/>
      <c r="U352" s="38"/>
      <c r="V352" s="38"/>
      <c r="W352" s="61"/>
      <c r="X352" s="57"/>
      <c r="Y352" s="57"/>
      <c r="Z352" s="57"/>
      <c r="AA352" s="57" t="s">
        <v>397</v>
      </c>
      <c r="AB352" s="57"/>
      <c r="AC352" s="57"/>
      <c r="AD352" s="57"/>
      <c r="AE352" s="57"/>
      <c r="AF352" s="57"/>
      <c r="AG352" s="57"/>
      <c r="AH352" s="57"/>
      <c r="AI352" s="57"/>
      <c r="AJ352" s="57"/>
      <c r="AK352" s="57" t="s">
        <v>397</v>
      </c>
      <c r="AL352" s="57"/>
      <c r="AM352" s="57" t="s">
        <v>397</v>
      </c>
      <c r="AN352" s="38"/>
      <c r="AO352" s="38"/>
      <c r="AP352" s="38"/>
      <c r="AQ352" s="61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 t="s">
        <v>397</v>
      </c>
      <c r="BF352" s="57"/>
      <c r="BG352" s="57" t="s">
        <v>397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 t="s">
        <v>397</v>
      </c>
      <c r="CK352" s="57"/>
      <c r="CL352" s="57"/>
      <c r="CM352" s="57"/>
      <c r="CN352" s="57" t="s">
        <v>397</v>
      </c>
      <c r="CO352" s="57"/>
      <c r="CP352" s="57"/>
      <c r="CQ352" s="57"/>
      <c r="CR352" s="57"/>
      <c r="CS352" s="57"/>
      <c r="CT352" s="57"/>
      <c r="CU352" s="57" t="s">
        <v>397</v>
      </c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>
        <f t="shared" si="1071"/>
        <v>3</v>
      </c>
      <c r="AGL352" s="36" t="str">
        <f t="shared" si="1084"/>
        <v/>
      </c>
      <c r="AGM352" s="36" t="str">
        <f t="shared" si="1072"/>
        <v/>
      </c>
      <c r="AGN352" s="39">
        <f t="shared" si="1085"/>
        <v>8</v>
      </c>
      <c r="AGO352" s="36" t="str">
        <f t="shared" si="1086"/>
        <v/>
      </c>
      <c r="AGP352" s="36" t="str">
        <f t="shared" si="1073"/>
        <v/>
      </c>
      <c r="AGQ352" s="39">
        <f t="shared" si="1087"/>
        <v>1</v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8</v>
      </c>
      <c r="B353" s="46" t="s">
        <v>215</v>
      </c>
      <c r="C353" s="37"/>
      <c r="D353" s="64"/>
      <c r="E353" s="64"/>
      <c r="F353" s="64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61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9</v>
      </c>
      <c r="B354" s="46" t="s">
        <v>216</v>
      </c>
      <c r="C354" s="37"/>
      <c r="D354" s="64"/>
      <c r="E354" s="64"/>
      <c r="F354" s="64"/>
      <c r="G354" s="57" t="s">
        <v>408</v>
      </c>
      <c r="H354" s="57" t="s">
        <v>408</v>
      </c>
      <c r="I354" s="57" t="s">
        <v>408</v>
      </c>
      <c r="J354" s="57" t="s">
        <v>408</v>
      </c>
      <c r="K354" s="57"/>
      <c r="L354" s="57" t="s">
        <v>408</v>
      </c>
      <c r="M354" s="57" t="s">
        <v>408</v>
      </c>
      <c r="N354" s="57"/>
      <c r="O354" s="57" t="s">
        <v>408</v>
      </c>
      <c r="P354" s="57" t="s">
        <v>408</v>
      </c>
      <c r="Q354" s="57" t="s">
        <v>408</v>
      </c>
      <c r="R354" s="57" t="s">
        <v>408</v>
      </c>
      <c r="S354" s="57" t="s">
        <v>408</v>
      </c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 t="s">
        <v>397</v>
      </c>
      <c r="AN354" s="38"/>
      <c r="AO354" s="38"/>
      <c r="AP354" s="38"/>
      <c r="AQ354" s="61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 t="s">
        <v>397</v>
      </c>
      <c r="BF354" s="57"/>
      <c r="BG354" s="57" t="s">
        <v>397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 t="s">
        <v>397</v>
      </c>
      <c r="BY354" s="57" t="s">
        <v>397</v>
      </c>
      <c r="BZ354" s="57"/>
      <c r="CA354" s="38"/>
      <c r="CB354" s="38"/>
      <c r="CC354" s="38"/>
      <c r="CD354" s="38"/>
      <c r="CE354" s="61"/>
      <c r="CF354" s="57"/>
      <c r="CG354" s="57"/>
      <c r="CH354" s="57"/>
      <c r="CI354" s="57"/>
      <c r="CJ354" s="57"/>
      <c r="CK354" s="57"/>
      <c r="CL354" s="57"/>
      <c r="CM354" s="57"/>
      <c r="CN354" s="57" t="s">
        <v>397</v>
      </c>
      <c r="CO354" s="57"/>
      <c r="CP354" s="57"/>
      <c r="CQ354" s="57"/>
      <c r="CR354" s="57" t="s">
        <v>397</v>
      </c>
      <c r="CS354" s="57"/>
      <c r="CT354" s="57"/>
      <c r="CU354" s="57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>
        <f t="shared" si="1071"/>
        <v>2</v>
      </c>
      <c r="AGL354" s="36">
        <f t="shared" si="1084"/>
        <v>11</v>
      </c>
      <c r="AGM354" s="36" t="str">
        <f t="shared" si="1072"/>
        <v/>
      </c>
      <c r="AGN354" s="39">
        <f t="shared" si="1085"/>
        <v>6</v>
      </c>
      <c r="AGO354" s="36" t="str">
        <f t="shared" si="1086"/>
        <v/>
      </c>
      <c r="AGP354" s="36" t="str">
        <f t="shared" si="1073"/>
        <v/>
      </c>
      <c r="AGQ354" s="39">
        <f t="shared" si="1087"/>
        <v>1</v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10</v>
      </c>
      <c r="B355" s="46" t="s">
        <v>217</v>
      </c>
      <c r="C355" s="37"/>
      <c r="D355" s="64"/>
      <c r="E355" s="64"/>
      <c r="F355" s="64"/>
      <c r="G355" s="57"/>
      <c r="H355" s="57"/>
      <c r="I355" s="57" t="s">
        <v>397</v>
      </c>
      <c r="J355" s="57" t="s">
        <v>397</v>
      </c>
      <c r="K355" s="57"/>
      <c r="L355" s="57" t="s">
        <v>397</v>
      </c>
      <c r="M355" s="57" t="s">
        <v>397</v>
      </c>
      <c r="N355" s="57"/>
      <c r="O355" s="57" t="s">
        <v>397</v>
      </c>
      <c r="P355" s="57" t="s">
        <v>397</v>
      </c>
      <c r="Q355" s="57" t="s">
        <v>397</v>
      </c>
      <c r="R355" s="57" t="s">
        <v>397</v>
      </c>
      <c r="S355" s="57" t="s">
        <v>397</v>
      </c>
      <c r="T355" s="38"/>
      <c r="U355" s="38"/>
      <c r="V355" s="38"/>
      <c r="W355" s="61"/>
      <c r="X355" s="57" t="s">
        <v>397</v>
      </c>
      <c r="Y355" s="57" t="s">
        <v>397</v>
      </c>
      <c r="Z355" s="57"/>
      <c r="AA355" s="57" t="s">
        <v>397</v>
      </c>
      <c r="AB355" s="57"/>
      <c r="AC355" s="57"/>
      <c r="AD355" s="57"/>
      <c r="AE355" s="57" t="s">
        <v>397</v>
      </c>
      <c r="AF355" s="57" t="s">
        <v>397</v>
      </c>
      <c r="AG355" s="57" t="s">
        <v>397</v>
      </c>
      <c r="AH355" s="57"/>
      <c r="AI355" s="57" t="s">
        <v>397</v>
      </c>
      <c r="AJ355" s="57" t="s">
        <v>397</v>
      </c>
      <c r="AK355" s="57" t="s">
        <v>397</v>
      </c>
      <c r="AL355" s="57"/>
      <c r="AM355" s="57" t="s">
        <v>397</v>
      </c>
      <c r="AN355" s="38"/>
      <c r="AO355" s="38"/>
      <c r="AP355" s="38"/>
      <c r="AQ355" s="61"/>
      <c r="AR355" s="57"/>
      <c r="AS355" s="57"/>
      <c r="AT355" s="57"/>
      <c r="AU355" s="57"/>
      <c r="AV355" s="57"/>
      <c r="AW355" s="57"/>
      <c r="AX355" s="57"/>
      <c r="AY355" s="57"/>
      <c r="AZ355" s="57" t="s">
        <v>397</v>
      </c>
      <c r="BA355" s="57" t="s">
        <v>397</v>
      </c>
      <c r="BB355" s="57"/>
      <c r="BC355" s="57" t="s">
        <v>397</v>
      </c>
      <c r="BD355" s="57" t="s">
        <v>397</v>
      </c>
      <c r="BE355" s="57" t="s">
        <v>397</v>
      </c>
      <c r="BF355" s="57"/>
      <c r="BG355" s="57" t="s">
        <v>397</v>
      </c>
      <c r="BH355" s="57"/>
      <c r="BI355" s="38"/>
      <c r="BJ355" s="38"/>
      <c r="BK355" s="61"/>
      <c r="BL355" s="57" t="s">
        <v>397</v>
      </c>
      <c r="BM355" s="57" t="s">
        <v>397</v>
      </c>
      <c r="BN355" s="57"/>
      <c r="BO355" s="57" t="s">
        <v>397</v>
      </c>
      <c r="BP355" s="57" t="s">
        <v>397</v>
      </c>
      <c r="BQ355" s="57"/>
      <c r="BR355" s="57"/>
      <c r="BS355" s="57"/>
      <c r="BT355" s="57" t="s">
        <v>397</v>
      </c>
      <c r="BU355" s="57" t="s">
        <v>397</v>
      </c>
      <c r="BV355" s="57"/>
      <c r="BW355" s="57"/>
      <c r="BX355" s="57" t="s">
        <v>397</v>
      </c>
      <c r="BY355" s="57" t="s">
        <v>397</v>
      </c>
      <c r="BZ355" s="57"/>
      <c r="CA355" s="38"/>
      <c r="CB355" s="38"/>
      <c r="CC355" s="38"/>
      <c r="CD355" s="38"/>
      <c r="CE355" s="61"/>
      <c r="CF355" s="57" t="s">
        <v>397</v>
      </c>
      <c r="CG355" s="57" t="s">
        <v>397</v>
      </c>
      <c r="CH355" s="57"/>
      <c r="CI355" s="57" t="s">
        <v>397</v>
      </c>
      <c r="CJ355" s="57" t="s">
        <v>397</v>
      </c>
      <c r="CK355" s="57"/>
      <c r="CL355" s="57"/>
      <c r="CM355" s="57"/>
      <c r="CN355" s="57" t="s">
        <v>397</v>
      </c>
      <c r="CO355" s="57" t="s">
        <v>397</v>
      </c>
      <c r="CP355" s="57"/>
      <c r="CQ355" s="57" t="s">
        <v>397</v>
      </c>
      <c r="CR355" s="57" t="s">
        <v>397</v>
      </c>
      <c r="CS355" s="57"/>
      <c r="CT355" s="57"/>
      <c r="CU355" s="57" t="s">
        <v>397</v>
      </c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>
        <f t="shared" si="1071"/>
        <v>9</v>
      </c>
      <c r="AGL355" s="36" t="str">
        <f t="shared" si="1084"/>
        <v/>
      </c>
      <c r="AGM355" s="36" t="str">
        <f t="shared" si="1072"/>
        <v/>
      </c>
      <c r="AGN355" s="39">
        <f t="shared" si="1085"/>
        <v>39</v>
      </c>
      <c r="AGO355" s="36" t="str">
        <f t="shared" si="1086"/>
        <v/>
      </c>
      <c r="AGP355" s="36" t="str">
        <f t="shared" si="1073"/>
        <v/>
      </c>
      <c r="AGQ355" s="39">
        <f t="shared" si="1087"/>
        <v>3</v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11</v>
      </c>
      <c r="B356" s="46" t="s">
        <v>218</v>
      </c>
      <c r="C356" s="37"/>
      <c r="D356" s="64"/>
      <c r="E356" s="64"/>
      <c r="F356" s="64"/>
      <c r="G356" s="57" t="s">
        <v>397</v>
      </c>
      <c r="H356" s="57" t="s">
        <v>397</v>
      </c>
      <c r="I356" s="57" t="s">
        <v>397</v>
      </c>
      <c r="J356" s="57" t="s">
        <v>397</v>
      </c>
      <c r="K356" s="57"/>
      <c r="L356" s="57" t="s">
        <v>397</v>
      </c>
      <c r="M356" s="57"/>
      <c r="N356" s="57"/>
      <c r="O356" s="57" t="s">
        <v>397</v>
      </c>
      <c r="P356" s="57" t="s">
        <v>397</v>
      </c>
      <c r="Q356" s="57"/>
      <c r="R356" s="57" t="s">
        <v>397</v>
      </c>
      <c r="S356" s="57" t="s">
        <v>397</v>
      </c>
      <c r="T356" s="38"/>
      <c r="U356" s="38"/>
      <c r="V356" s="38"/>
      <c r="W356" s="61"/>
      <c r="X356" s="57" t="s">
        <v>397</v>
      </c>
      <c r="Y356" s="57" t="s">
        <v>397</v>
      </c>
      <c r="Z356" s="57"/>
      <c r="AA356" s="57" t="s">
        <v>397</v>
      </c>
      <c r="AB356" s="57"/>
      <c r="AC356" s="57"/>
      <c r="AD356" s="57"/>
      <c r="AE356" s="57" t="s">
        <v>397</v>
      </c>
      <c r="AF356" s="57" t="s">
        <v>397</v>
      </c>
      <c r="AG356" s="57" t="s">
        <v>397</v>
      </c>
      <c r="AH356" s="57"/>
      <c r="AI356" s="57" t="s">
        <v>397</v>
      </c>
      <c r="AJ356" s="57" t="s">
        <v>397</v>
      </c>
      <c r="AK356" s="57" t="s">
        <v>397</v>
      </c>
      <c r="AL356" s="57"/>
      <c r="AM356" s="57" t="s">
        <v>397</v>
      </c>
      <c r="AN356" s="38"/>
      <c r="AO356" s="38"/>
      <c r="AP356" s="38"/>
      <c r="AQ356" s="61"/>
      <c r="AR356" s="57" t="s">
        <v>397</v>
      </c>
      <c r="AS356" s="57" t="s">
        <v>397</v>
      </c>
      <c r="AT356" s="57"/>
      <c r="AU356" s="57" t="s">
        <v>397</v>
      </c>
      <c r="AV356" s="57" t="s">
        <v>397</v>
      </c>
      <c r="AW356" s="57"/>
      <c r="AX356" s="57"/>
      <c r="AY356" s="57"/>
      <c r="AZ356" s="57" t="s">
        <v>397</v>
      </c>
      <c r="BA356" s="57" t="s">
        <v>397</v>
      </c>
      <c r="BB356" s="57"/>
      <c r="BC356" s="57" t="s">
        <v>397</v>
      </c>
      <c r="BD356" s="57" t="s">
        <v>397</v>
      </c>
      <c r="BE356" s="57" t="s">
        <v>397</v>
      </c>
      <c r="BF356" s="57"/>
      <c r="BG356" s="57" t="s">
        <v>397</v>
      </c>
      <c r="BH356" s="57"/>
      <c r="BI356" s="38"/>
      <c r="BJ356" s="38"/>
      <c r="BK356" s="61"/>
      <c r="BL356" s="57" t="s">
        <v>397</v>
      </c>
      <c r="BM356" s="57" t="s">
        <v>397</v>
      </c>
      <c r="BN356" s="57"/>
      <c r="BO356" s="57" t="s">
        <v>397</v>
      </c>
      <c r="BP356" s="57" t="s">
        <v>397</v>
      </c>
      <c r="BQ356" s="57"/>
      <c r="BR356" s="57"/>
      <c r="BS356" s="57"/>
      <c r="BT356" s="57" t="s">
        <v>397</v>
      </c>
      <c r="BU356" s="57" t="s">
        <v>397</v>
      </c>
      <c r="BV356" s="57"/>
      <c r="BW356" s="57"/>
      <c r="BX356" s="57" t="s">
        <v>397</v>
      </c>
      <c r="BY356" s="57"/>
      <c r="BZ356" s="57"/>
      <c r="CA356" s="38"/>
      <c r="CB356" s="38"/>
      <c r="CC356" s="38"/>
      <c r="CD356" s="38"/>
      <c r="CE356" s="61"/>
      <c r="CF356" s="57" t="s">
        <v>397</v>
      </c>
      <c r="CG356" s="57" t="s">
        <v>397</v>
      </c>
      <c r="CH356" s="57"/>
      <c r="CI356" s="57" t="s">
        <v>397</v>
      </c>
      <c r="CJ356" s="57" t="s">
        <v>397</v>
      </c>
      <c r="CK356" s="57"/>
      <c r="CL356" s="57"/>
      <c r="CM356" s="57"/>
      <c r="CN356" s="57" t="s">
        <v>397</v>
      </c>
      <c r="CO356" s="57" t="s">
        <v>397</v>
      </c>
      <c r="CP356" s="57"/>
      <c r="CQ356" s="57" t="s">
        <v>397</v>
      </c>
      <c r="CR356" s="57"/>
      <c r="CS356" s="57"/>
      <c r="CT356" s="57"/>
      <c r="CU356" s="57" t="s">
        <v>397</v>
      </c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082"/>
        <v/>
      </c>
      <c r="AGG356" s="43" t="str">
        <f t="shared" si="1083"/>
        <v/>
      </c>
      <c r="AGH356" s="35">
        <f t="shared" si="1071"/>
        <v>8</v>
      </c>
      <c r="AGL356" s="36" t="str">
        <f t="shared" si="1084"/>
        <v/>
      </c>
      <c r="AGM356" s="36" t="str">
        <f t="shared" si="1072"/>
        <v/>
      </c>
      <c r="AGN356" s="39">
        <f t="shared" si="1085"/>
        <v>42</v>
      </c>
      <c r="AGO356" s="36" t="str">
        <f t="shared" si="1086"/>
        <v/>
      </c>
      <c r="AGP356" s="36" t="str">
        <f t="shared" si="1073"/>
        <v/>
      </c>
      <c r="AGQ356" s="39">
        <f t="shared" si="1087"/>
        <v>2</v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12</v>
      </c>
      <c r="B357" s="36"/>
      <c r="C357" s="37"/>
      <c r="D357" s="35"/>
      <c r="E357" s="35"/>
      <c r="F357" s="35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 t="str">
        <f t="shared" si="1071"/>
        <v/>
      </c>
      <c r="AGL357" s="36" t="str">
        <f t="shared" si="1084"/>
        <v/>
      </c>
      <c r="AGM357" s="36" t="str">
        <f t="shared" si="1072"/>
        <v/>
      </c>
      <c r="AGN357" s="39" t="str">
        <f t="shared" si="1085"/>
        <v/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13</v>
      </c>
      <c r="B358" s="36"/>
      <c r="C358" s="37"/>
      <c r="D358" s="35"/>
      <c r="E358" s="35"/>
      <c r="F358" s="35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7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 t="str">
        <f t="shared" si="1071"/>
        <v/>
      </c>
      <c r="AGL358" s="36" t="str">
        <f t="shared" si="1084"/>
        <v/>
      </c>
      <c r="AGM358" s="36" t="str">
        <f t="shared" si="1072"/>
        <v/>
      </c>
      <c r="AGN358" s="39" t="str">
        <f t="shared" si="1085"/>
        <v/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32" customFormat="1" x14ac:dyDescent="0.25">
      <c r="A359" s="31" t="s">
        <v>51</v>
      </c>
      <c r="C359" s="33"/>
      <c r="D359" s="33"/>
      <c r="E359" s="33"/>
      <c r="F359" s="34"/>
      <c r="G359" s="33"/>
      <c r="H359" s="33"/>
      <c r="I359" s="33"/>
      <c r="J359" s="34"/>
      <c r="K359" s="33"/>
      <c r="L359" s="33"/>
      <c r="M359" s="33"/>
      <c r="N359" s="34"/>
      <c r="O359" s="33"/>
      <c r="P359" s="33"/>
      <c r="Q359" s="33"/>
      <c r="R359" s="34"/>
      <c r="S359" s="33"/>
      <c r="T359" s="33"/>
      <c r="U359" s="33"/>
      <c r="V359" s="34"/>
      <c r="W359" s="33"/>
      <c r="X359" s="33"/>
      <c r="Y359" s="33"/>
      <c r="Z359" s="34"/>
      <c r="AA359" s="33"/>
      <c r="AB359" s="33"/>
      <c r="AC359" s="33"/>
      <c r="AD359" s="34"/>
      <c r="AE359" s="33"/>
      <c r="AF359" s="33"/>
      <c r="AG359" s="33"/>
      <c r="AH359" s="34"/>
      <c r="AI359" s="33"/>
      <c r="AJ359" s="33"/>
      <c r="AK359" s="33"/>
      <c r="AL359" s="34"/>
      <c r="AM359" s="33"/>
      <c r="AN359" s="33"/>
      <c r="AO359" s="33"/>
      <c r="AP359" s="34"/>
      <c r="AQ359" s="33"/>
      <c r="AR359" s="33"/>
      <c r="AS359" s="33"/>
      <c r="AT359" s="34"/>
      <c r="AU359" s="33"/>
      <c r="AV359" s="33"/>
      <c r="AW359" s="33"/>
      <c r="AX359" s="34"/>
      <c r="AY359" s="33"/>
      <c r="AZ359" s="33"/>
      <c r="BA359" s="33"/>
      <c r="BB359" s="34"/>
      <c r="BC359" s="33"/>
      <c r="BD359" s="33"/>
      <c r="BE359" s="33"/>
      <c r="BF359" s="34"/>
      <c r="BG359" s="33"/>
      <c r="BH359" s="33"/>
      <c r="BI359" s="33"/>
      <c r="BJ359" s="34"/>
      <c r="BK359" s="33"/>
      <c r="BL359" s="33"/>
      <c r="BM359" s="33"/>
      <c r="BN359" s="34"/>
      <c r="BO359" s="33"/>
      <c r="BP359" s="33"/>
      <c r="BQ359" s="33"/>
      <c r="BR359" s="34"/>
      <c r="BS359" s="33"/>
      <c r="BT359" s="33"/>
      <c r="BU359" s="33"/>
      <c r="BV359" s="34"/>
      <c r="BW359" s="33"/>
      <c r="BX359" s="33"/>
      <c r="BY359" s="33"/>
      <c r="BZ359" s="34"/>
      <c r="CA359" s="33"/>
      <c r="CB359" s="33"/>
      <c r="CC359" s="33"/>
      <c r="CD359" s="34"/>
      <c r="CE359" s="33"/>
      <c r="CF359" s="33"/>
      <c r="CG359" s="33"/>
      <c r="CH359" s="34"/>
      <c r="CI359" s="33"/>
      <c r="CJ359" s="33"/>
      <c r="CK359" s="33"/>
      <c r="CL359" s="34"/>
      <c r="CM359" s="33"/>
      <c r="CN359" s="33"/>
      <c r="CO359" s="33"/>
      <c r="CP359" s="34"/>
      <c r="CQ359" s="33"/>
      <c r="CR359" s="33"/>
      <c r="CS359" s="33"/>
      <c r="CT359" s="34"/>
      <c r="CU359" s="33"/>
      <c r="CV359" s="33"/>
      <c r="CW359" s="33"/>
      <c r="CX359" s="34"/>
      <c r="CY359" s="33"/>
      <c r="CZ359" s="33"/>
      <c r="DA359" s="33"/>
      <c r="DB359" s="34"/>
      <c r="DC359" s="33"/>
      <c r="DD359" s="33"/>
      <c r="DE359" s="33"/>
      <c r="DF359" s="34"/>
      <c r="DG359" s="33"/>
      <c r="DH359" s="33"/>
      <c r="DI359" s="33"/>
      <c r="DJ359" s="34"/>
      <c r="DK359" s="33"/>
      <c r="DL359" s="33"/>
      <c r="DM359" s="33"/>
      <c r="DN359" s="34"/>
      <c r="DO359" s="33"/>
      <c r="DP359" s="33"/>
      <c r="DQ359" s="33"/>
      <c r="DR359" s="34"/>
      <c r="DS359" s="33"/>
      <c r="DT359" s="33"/>
      <c r="DU359" s="33"/>
      <c r="DV359" s="34"/>
      <c r="DW359" s="33"/>
      <c r="DX359" s="33"/>
      <c r="DY359" s="33"/>
      <c r="DZ359" s="34"/>
      <c r="EA359" s="33"/>
      <c r="EB359" s="33"/>
      <c r="EC359" s="33"/>
      <c r="ED359" s="34"/>
      <c r="EE359" s="33"/>
      <c r="EF359" s="33"/>
      <c r="EG359" s="33"/>
      <c r="EH359" s="34"/>
      <c r="EI359" s="33"/>
      <c r="EJ359" s="33"/>
      <c r="EK359" s="33"/>
      <c r="EL359" s="34"/>
      <c r="EM359" s="33"/>
      <c r="EN359" s="33"/>
      <c r="EO359" s="33"/>
      <c r="EP359" s="34"/>
      <c r="EQ359" s="33"/>
      <c r="ER359" s="33"/>
      <c r="ES359" s="33"/>
      <c r="ET359" s="34"/>
      <c r="EU359" s="33"/>
      <c r="EV359" s="33"/>
      <c r="EW359" s="33"/>
      <c r="EX359" s="34"/>
      <c r="EY359" s="33"/>
      <c r="EZ359" s="33"/>
      <c r="FA359" s="33"/>
      <c r="FB359" s="34"/>
      <c r="FC359" s="33"/>
      <c r="FD359" s="33"/>
      <c r="FE359" s="33"/>
      <c r="FF359" s="34"/>
      <c r="FG359" s="33"/>
      <c r="FH359" s="33"/>
      <c r="FI359" s="33"/>
      <c r="FJ359" s="34"/>
      <c r="FK359" s="33"/>
      <c r="FL359" s="33"/>
      <c r="FM359" s="33"/>
      <c r="FN359" s="34"/>
      <c r="FO359" s="33"/>
      <c r="FP359" s="33"/>
      <c r="FQ359" s="33"/>
      <c r="FR359" s="34"/>
      <c r="FS359" s="33"/>
      <c r="FT359" s="33"/>
      <c r="FU359" s="33"/>
      <c r="FV359" s="34"/>
      <c r="FW359" s="33"/>
      <c r="FX359" s="33"/>
      <c r="FY359" s="33"/>
      <c r="FZ359" s="34"/>
      <c r="GA359" s="33"/>
      <c r="GB359" s="33"/>
      <c r="GC359" s="33"/>
      <c r="GD359" s="34"/>
      <c r="GE359" s="33"/>
      <c r="GF359" s="33"/>
      <c r="GG359" s="33"/>
      <c r="GH359" s="34"/>
      <c r="GI359" s="33"/>
      <c r="GJ359" s="33"/>
      <c r="GK359" s="33"/>
      <c r="GL359" s="34"/>
      <c r="GM359" s="33"/>
      <c r="GN359" s="33"/>
      <c r="GO359" s="33"/>
      <c r="GP359" s="34"/>
      <c r="GQ359" s="33"/>
      <c r="GR359" s="33"/>
      <c r="GS359" s="33"/>
      <c r="GT359" s="34"/>
      <c r="GU359" s="33"/>
      <c r="GV359" s="33"/>
      <c r="GW359" s="33"/>
      <c r="GX359" s="34"/>
      <c r="GY359" s="33"/>
      <c r="GZ359" s="33"/>
      <c r="HA359" s="33"/>
      <c r="HB359" s="34"/>
      <c r="HC359" s="33"/>
      <c r="HD359" s="33"/>
      <c r="HE359" s="33"/>
      <c r="HF359" s="34"/>
      <c r="HG359" s="33"/>
      <c r="HH359" s="33"/>
      <c r="HI359" s="33"/>
      <c r="HJ359" s="34"/>
      <c r="HK359" s="33"/>
      <c r="HL359" s="33"/>
      <c r="HM359" s="33"/>
      <c r="HN359" s="34"/>
      <c r="HO359" s="33"/>
      <c r="HP359" s="33"/>
      <c r="HQ359" s="33"/>
      <c r="HR359" s="34"/>
      <c r="HS359" s="33"/>
      <c r="HT359" s="33"/>
      <c r="HU359" s="33"/>
      <c r="HV359" s="34"/>
      <c r="HW359" s="33"/>
      <c r="HX359" s="33"/>
      <c r="HY359" s="33"/>
      <c r="HZ359" s="34"/>
      <c r="IA359" s="33"/>
      <c r="IB359" s="33"/>
      <c r="IC359" s="33"/>
      <c r="ID359" s="34"/>
      <c r="IE359" s="33"/>
      <c r="IF359" s="33"/>
      <c r="IG359" s="33"/>
      <c r="IH359" s="34"/>
      <c r="II359" s="33"/>
      <c r="IJ359" s="33"/>
      <c r="IK359" s="33"/>
      <c r="IL359" s="34"/>
      <c r="IM359" s="33"/>
      <c r="IN359" s="33"/>
      <c r="IO359" s="33"/>
      <c r="IP359" s="34"/>
      <c r="IQ359" s="33"/>
      <c r="IR359" s="33"/>
      <c r="IS359" s="33"/>
      <c r="IT359" s="34"/>
      <c r="IU359" s="33"/>
      <c r="IV359" s="33"/>
      <c r="IW359" s="33"/>
      <c r="IX359" s="34"/>
      <c r="IY359" s="33"/>
      <c r="IZ359" s="33"/>
      <c r="JA359" s="33"/>
      <c r="JB359" s="34"/>
      <c r="JC359" s="33"/>
      <c r="JD359" s="33"/>
      <c r="JE359" s="33"/>
      <c r="JF359" s="34"/>
      <c r="JG359" s="33"/>
      <c r="JH359" s="33"/>
      <c r="JI359" s="33"/>
      <c r="JJ359" s="34"/>
      <c r="JK359" s="33"/>
      <c r="JL359" s="33"/>
      <c r="JM359" s="33"/>
      <c r="JN359" s="34"/>
      <c r="JO359" s="33"/>
      <c r="JP359" s="33"/>
      <c r="JQ359" s="33"/>
      <c r="JR359" s="34"/>
      <c r="JS359" s="33"/>
      <c r="JT359" s="33"/>
      <c r="JU359" s="33"/>
      <c r="JV359" s="34"/>
      <c r="JW359" s="33"/>
      <c r="JX359" s="33"/>
      <c r="JY359" s="33"/>
      <c r="JZ359" s="34"/>
      <c r="KA359" s="33"/>
      <c r="KB359" s="33"/>
      <c r="KC359" s="33"/>
      <c r="KD359" s="34"/>
      <c r="KE359" s="33"/>
      <c r="KF359" s="33"/>
      <c r="KG359" s="33"/>
      <c r="KH359" s="34"/>
      <c r="KI359" s="33"/>
      <c r="KJ359" s="33"/>
      <c r="KK359" s="33"/>
      <c r="KL359" s="34"/>
      <c r="KM359" s="33"/>
      <c r="KN359" s="33"/>
      <c r="KO359" s="33"/>
      <c r="KP359" s="34"/>
      <c r="KQ359" s="33"/>
      <c r="KR359" s="33"/>
      <c r="KS359" s="33"/>
      <c r="KT359" s="34"/>
      <c r="KU359" s="33"/>
      <c r="KV359" s="33"/>
      <c r="KW359" s="33"/>
      <c r="KX359" s="34"/>
      <c r="KY359" s="33"/>
      <c r="KZ359" s="33"/>
      <c r="LA359" s="33"/>
      <c r="LB359" s="34"/>
      <c r="LC359" s="33"/>
      <c r="LD359" s="33"/>
      <c r="LE359" s="33"/>
      <c r="LF359" s="34"/>
      <c r="LG359" s="33"/>
      <c r="LH359" s="33"/>
      <c r="LI359" s="33"/>
      <c r="LJ359" s="34"/>
      <c r="LK359" s="33"/>
      <c r="LL359" s="33"/>
      <c r="LM359" s="33"/>
      <c r="LN359" s="34"/>
      <c r="LO359" s="33"/>
      <c r="LP359" s="33"/>
      <c r="LQ359" s="33"/>
      <c r="LR359" s="34"/>
      <c r="LS359" s="33"/>
      <c r="LT359" s="33"/>
      <c r="LU359" s="33"/>
      <c r="LV359" s="34"/>
      <c r="LW359" s="33"/>
      <c r="LX359" s="33"/>
      <c r="LY359" s="33"/>
      <c r="LZ359" s="34"/>
      <c r="MA359" s="33"/>
      <c r="MB359" s="33"/>
      <c r="MC359" s="33"/>
      <c r="MD359" s="34"/>
      <c r="ME359" s="33"/>
      <c r="MF359" s="33"/>
      <c r="MG359" s="33"/>
      <c r="MH359" s="34"/>
      <c r="MI359" s="33"/>
      <c r="MJ359" s="33"/>
      <c r="MK359" s="33"/>
      <c r="ML359" s="34"/>
      <c r="MM359" s="33"/>
      <c r="MN359" s="33"/>
      <c r="MO359" s="33"/>
      <c r="MP359" s="34"/>
      <c r="MQ359" s="33"/>
      <c r="MR359" s="33"/>
      <c r="MS359" s="33"/>
      <c r="MT359" s="34"/>
      <c r="MU359" s="33"/>
      <c r="MV359" s="33"/>
      <c r="MW359" s="33"/>
      <c r="MX359" s="34"/>
      <c r="MY359" s="33"/>
      <c r="MZ359" s="33"/>
      <c r="NA359" s="33"/>
      <c r="NB359" s="34"/>
      <c r="NC359" s="33"/>
      <c r="ND359" s="33"/>
      <c r="NE359" s="33"/>
      <c r="NF359" s="34"/>
      <c r="NG359" s="33"/>
      <c r="NH359" s="33"/>
      <c r="NI359" s="33"/>
      <c r="NJ359" s="34"/>
      <c r="NK359" s="33"/>
      <c r="NL359" s="33"/>
      <c r="NM359" s="33"/>
      <c r="NN359" s="34"/>
      <c r="NO359" s="33"/>
      <c r="NP359" s="33"/>
      <c r="NQ359" s="33"/>
      <c r="NR359" s="34"/>
      <c r="NS359" s="33"/>
      <c r="NT359" s="33"/>
      <c r="NU359" s="33"/>
      <c r="NV359" s="34"/>
      <c r="NW359" s="33"/>
      <c r="NX359" s="33"/>
      <c r="NY359" s="33"/>
      <c r="NZ359" s="34"/>
      <c r="OA359" s="33"/>
      <c r="OB359" s="33"/>
      <c r="OC359" s="33"/>
      <c r="OD359" s="34"/>
      <c r="OE359" s="33"/>
      <c r="OF359" s="33"/>
      <c r="OG359" s="33"/>
      <c r="OH359" s="34"/>
      <c r="OI359" s="33"/>
      <c r="OJ359" s="33"/>
      <c r="OK359" s="33"/>
      <c r="OL359" s="34"/>
      <c r="OM359" s="33"/>
      <c r="ON359" s="33"/>
      <c r="OO359" s="33"/>
      <c r="OP359" s="34"/>
      <c r="OQ359" s="33"/>
      <c r="OR359" s="33"/>
      <c r="OS359" s="33"/>
      <c r="OT359" s="34"/>
      <c r="OU359" s="33"/>
      <c r="OV359" s="33"/>
      <c r="OW359" s="33"/>
      <c r="OX359" s="34"/>
      <c r="OY359" s="33"/>
      <c r="OZ359" s="33"/>
      <c r="PA359" s="33"/>
      <c r="PB359" s="34"/>
      <c r="PC359" s="33"/>
      <c r="PD359" s="33"/>
      <c r="PE359" s="33"/>
      <c r="PF359" s="34"/>
      <c r="PG359" s="33"/>
      <c r="PH359" s="33"/>
      <c r="PI359" s="33"/>
      <c r="PJ359" s="34"/>
      <c r="PK359" s="33"/>
      <c r="PL359" s="33"/>
      <c r="PM359" s="33"/>
      <c r="PN359" s="34"/>
      <c r="PO359" s="33"/>
      <c r="PP359" s="33"/>
      <c r="PQ359" s="33"/>
      <c r="PR359" s="34"/>
      <c r="PS359" s="33"/>
      <c r="PT359" s="33"/>
      <c r="PU359" s="33"/>
      <c r="PV359" s="34"/>
      <c r="PW359" s="33"/>
      <c r="PX359" s="33"/>
      <c r="PY359" s="33"/>
      <c r="PZ359" s="34"/>
      <c r="QA359" s="33"/>
      <c r="QB359" s="33"/>
      <c r="QC359" s="33"/>
      <c r="QD359" s="34"/>
      <c r="QE359" s="33"/>
      <c r="QF359" s="33"/>
      <c r="QG359" s="33"/>
      <c r="QH359" s="34"/>
      <c r="QI359" s="33"/>
      <c r="QJ359" s="33"/>
      <c r="QK359" s="33"/>
      <c r="QL359" s="34"/>
      <c r="QM359" s="33"/>
      <c r="QN359" s="33"/>
      <c r="QO359" s="33"/>
      <c r="QP359" s="34"/>
      <c r="QQ359" s="33"/>
      <c r="QR359" s="33"/>
      <c r="QS359" s="33"/>
      <c r="QT359" s="34"/>
      <c r="QU359" s="33"/>
      <c r="QV359" s="33"/>
      <c r="QW359" s="33"/>
      <c r="QX359" s="34"/>
      <c r="QY359" s="33"/>
      <c r="QZ359" s="33"/>
      <c r="RA359" s="33"/>
      <c r="RB359" s="34"/>
      <c r="RC359" s="33"/>
      <c r="RD359" s="33"/>
      <c r="RE359" s="33"/>
      <c r="RF359" s="34"/>
      <c r="RG359" s="33"/>
      <c r="RH359" s="33"/>
      <c r="RI359" s="33"/>
      <c r="RJ359" s="34"/>
      <c r="RK359" s="33"/>
      <c r="RL359" s="33"/>
      <c r="RM359" s="33"/>
      <c r="RN359" s="34"/>
      <c r="RO359" s="33"/>
      <c r="RP359" s="33"/>
      <c r="RQ359" s="33"/>
      <c r="RR359" s="34"/>
      <c r="RS359" s="33"/>
      <c r="RT359" s="33"/>
      <c r="RU359" s="33"/>
      <c r="RV359" s="34"/>
      <c r="RW359" s="33"/>
      <c r="RX359" s="33"/>
      <c r="RY359" s="33"/>
      <c r="RZ359" s="34"/>
      <c r="SA359" s="33"/>
      <c r="SB359" s="33"/>
      <c r="SC359" s="33"/>
      <c r="SD359" s="34"/>
      <c r="SE359" s="33"/>
      <c r="SF359" s="33"/>
      <c r="SG359" s="33"/>
      <c r="SH359" s="34"/>
      <c r="SI359" s="33"/>
      <c r="SJ359" s="33"/>
      <c r="SK359" s="33"/>
      <c r="SL359" s="34"/>
      <c r="SM359" s="33"/>
      <c r="SN359" s="33"/>
      <c r="SO359" s="33"/>
      <c r="SP359" s="34"/>
      <c r="SQ359" s="33"/>
      <c r="SR359" s="33"/>
      <c r="SS359" s="33"/>
      <c r="ST359" s="34"/>
      <c r="SU359" s="33"/>
      <c r="SV359" s="33"/>
      <c r="SW359" s="33"/>
      <c r="SX359" s="34"/>
      <c r="SY359" s="33"/>
      <c r="SZ359" s="33"/>
      <c r="TA359" s="33"/>
      <c r="TB359" s="34"/>
      <c r="TC359" s="33"/>
      <c r="TD359" s="33"/>
      <c r="TE359" s="33"/>
      <c r="TF359" s="34"/>
      <c r="TG359" s="33"/>
      <c r="TH359" s="33"/>
      <c r="TI359" s="33"/>
      <c r="TJ359" s="34"/>
      <c r="TK359" s="33"/>
      <c r="TL359" s="33"/>
      <c r="TM359" s="33"/>
      <c r="TN359" s="34"/>
      <c r="TO359" s="33"/>
      <c r="TP359" s="33"/>
      <c r="TQ359" s="33"/>
      <c r="TR359" s="34"/>
      <c r="TS359" s="33"/>
      <c r="TT359" s="33"/>
      <c r="TU359" s="33"/>
      <c r="TV359" s="34"/>
      <c r="TW359" s="33"/>
      <c r="TX359" s="33"/>
      <c r="TY359" s="33"/>
      <c r="TZ359" s="34"/>
      <c r="UA359" s="33"/>
      <c r="UB359" s="33"/>
      <c r="UC359" s="33"/>
      <c r="UD359" s="34"/>
      <c r="UE359" s="33"/>
      <c r="UF359" s="33"/>
      <c r="UG359" s="33"/>
      <c r="UH359" s="34"/>
      <c r="UI359" s="33"/>
      <c r="UJ359" s="33"/>
      <c r="UK359" s="33"/>
      <c r="UL359" s="34"/>
      <c r="UM359" s="33"/>
      <c r="UN359" s="33"/>
      <c r="UO359" s="33"/>
      <c r="UP359" s="34"/>
      <c r="UQ359" s="33"/>
      <c r="UR359" s="33"/>
      <c r="US359" s="33"/>
      <c r="UT359" s="34"/>
      <c r="UU359" s="33"/>
      <c r="UV359" s="33"/>
      <c r="UW359" s="33"/>
      <c r="UX359" s="34"/>
      <c r="UY359" s="33"/>
      <c r="UZ359" s="33"/>
      <c r="VA359" s="33"/>
      <c r="VB359" s="34"/>
      <c r="VC359" s="33"/>
      <c r="VD359" s="33"/>
      <c r="VE359" s="33"/>
      <c r="VF359" s="34"/>
      <c r="VG359" s="33"/>
      <c r="VH359" s="33"/>
      <c r="VI359" s="33"/>
      <c r="VJ359" s="34"/>
      <c r="VK359" s="33"/>
      <c r="VL359" s="33"/>
      <c r="VM359" s="33"/>
      <c r="VN359" s="34"/>
      <c r="VO359" s="33"/>
      <c r="VP359" s="33"/>
      <c r="VQ359" s="33"/>
      <c r="VR359" s="34"/>
      <c r="VS359" s="33"/>
      <c r="VT359" s="33"/>
      <c r="VU359" s="33"/>
      <c r="VV359" s="34"/>
      <c r="VW359" s="33"/>
      <c r="VX359" s="33"/>
      <c r="VY359" s="33"/>
      <c r="VZ359" s="34"/>
      <c r="WA359" s="33"/>
      <c r="WB359" s="33"/>
      <c r="WC359" s="33"/>
      <c r="WD359" s="34"/>
      <c r="WE359" s="33"/>
      <c r="WF359" s="33"/>
      <c r="WG359" s="33"/>
      <c r="WH359" s="34"/>
      <c r="WI359" s="33"/>
      <c r="WJ359" s="33"/>
      <c r="WK359" s="33"/>
      <c r="WL359" s="34"/>
      <c r="WM359" s="33"/>
      <c r="WN359" s="33"/>
      <c r="WO359" s="33"/>
      <c r="WP359" s="34"/>
      <c r="WQ359" s="33"/>
      <c r="WR359" s="33"/>
      <c r="WS359" s="33"/>
      <c r="WT359" s="34"/>
      <c r="WU359" s="33"/>
      <c r="WV359" s="33"/>
      <c r="WW359" s="33"/>
      <c r="WX359" s="34"/>
      <c r="WY359" s="33"/>
      <c r="WZ359" s="33"/>
      <c r="XA359" s="33"/>
      <c r="XB359" s="34"/>
      <c r="XC359" s="33"/>
      <c r="XD359" s="33"/>
      <c r="XE359" s="33"/>
      <c r="XF359" s="34"/>
      <c r="XG359" s="33"/>
      <c r="XH359" s="33"/>
      <c r="XI359" s="33"/>
      <c r="XJ359" s="34"/>
      <c r="XK359" s="33"/>
      <c r="XL359" s="33"/>
      <c r="XM359" s="33"/>
      <c r="XN359" s="34"/>
      <c r="XO359" s="33"/>
      <c r="XP359" s="33"/>
      <c r="XQ359" s="33"/>
      <c r="XR359" s="34"/>
      <c r="XS359" s="33"/>
      <c r="XT359" s="33"/>
      <c r="XU359" s="33"/>
      <c r="XV359" s="34"/>
      <c r="XW359" s="33"/>
      <c r="XX359" s="33"/>
      <c r="XY359" s="33"/>
      <c r="XZ359" s="34"/>
      <c r="YA359" s="33"/>
      <c r="YB359" s="33"/>
      <c r="YC359" s="33"/>
      <c r="YD359" s="34"/>
      <c r="YE359" s="33"/>
      <c r="YF359" s="33"/>
      <c r="YG359" s="33"/>
      <c r="YH359" s="34"/>
      <c r="YI359" s="33"/>
      <c r="YJ359" s="33"/>
      <c r="YK359" s="33"/>
      <c r="YL359" s="34"/>
      <c r="YM359" s="33"/>
      <c r="YN359" s="33"/>
      <c r="YO359" s="33"/>
      <c r="YP359" s="34"/>
      <c r="YQ359" s="33"/>
      <c r="YR359" s="33"/>
      <c r="YS359" s="33"/>
      <c r="YT359" s="34"/>
      <c r="YU359" s="33"/>
      <c r="YV359" s="33"/>
      <c r="YW359" s="33"/>
      <c r="YX359" s="34"/>
      <c r="YY359" s="33"/>
      <c r="YZ359" s="33"/>
      <c r="ZA359" s="33"/>
      <c r="ZB359" s="34"/>
      <c r="ZC359" s="33"/>
      <c r="ZD359" s="33"/>
      <c r="ZE359" s="33"/>
      <c r="ZF359" s="34"/>
      <c r="ZG359" s="33"/>
      <c r="ZH359" s="33"/>
      <c r="ZI359" s="33"/>
      <c r="ZJ359" s="34"/>
      <c r="ZK359" s="33"/>
      <c r="ZL359" s="33"/>
      <c r="ZM359" s="33"/>
      <c r="ZN359" s="34"/>
      <c r="ZO359" s="33"/>
      <c r="ZP359" s="33"/>
      <c r="ZQ359" s="33"/>
      <c r="ZR359" s="34"/>
      <c r="ZS359" s="33"/>
      <c r="ZT359" s="33"/>
      <c r="ZU359" s="33"/>
      <c r="ZV359" s="34"/>
      <c r="ZW359" s="33"/>
      <c r="ZX359" s="33"/>
      <c r="ZY359" s="33"/>
      <c r="ZZ359" s="34"/>
      <c r="AAA359" s="33"/>
      <c r="AAB359" s="33"/>
      <c r="AAC359" s="33"/>
      <c r="AAD359" s="34"/>
      <c r="AAE359" s="33"/>
      <c r="AAF359" s="33"/>
      <c r="AAG359" s="33"/>
      <c r="AAH359" s="34"/>
      <c r="AAI359" s="33"/>
      <c r="AAJ359" s="33"/>
      <c r="AAK359" s="33"/>
      <c r="AAL359" s="34"/>
      <c r="AAM359" s="33"/>
      <c r="AAN359" s="33"/>
      <c r="AAO359" s="33"/>
      <c r="AAP359" s="34"/>
      <c r="AAQ359" s="33"/>
      <c r="AAR359" s="33"/>
      <c r="AAS359" s="33"/>
      <c r="AAT359" s="34"/>
      <c r="AAU359" s="33"/>
      <c r="AAV359" s="33"/>
      <c r="AAW359" s="33"/>
      <c r="AAX359" s="34"/>
      <c r="AAY359" s="33"/>
      <c r="AAZ359" s="33"/>
      <c r="ABA359" s="33"/>
      <c r="ABB359" s="34"/>
      <c r="ABC359" s="33"/>
      <c r="ABD359" s="33"/>
      <c r="ABE359" s="33"/>
      <c r="ABF359" s="34"/>
      <c r="ABG359" s="33"/>
      <c r="ABH359" s="33"/>
      <c r="ABI359" s="33"/>
      <c r="ABJ359" s="34"/>
      <c r="ABK359" s="33"/>
      <c r="ABL359" s="33"/>
      <c r="ABM359" s="33"/>
      <c r="ABN359" s="34"/>
      <c r="ABO359" s="33"/>
      <c r="ABP359" s="33"/>
      <c r="ABQ359" s="33"/>
      <c r="ABR359" s="34"/>
      <c r="ABS359" s="33"/>
      <c r="ABT359" s="33"/>
      <c r="ABU359" s="33"/>
      <c r="ABV359" s="34"/>
      <c r="ABW359" s="33"/>
      <c r="ABX359" s="33"/>
      <c r="ABY359" s="33"/>
      <c r="ABZ359" s="34"/>
      <c r="ACA359" s="33"/>
      <c r="ACB359" s="33"/>
      <c r="ACC359" s="33"/>
      <c r="ACD359" s="34"/>
      <c r="ACE359" s="33"/>
      <c r="ACF359" s="33"/>
      <c r="ACG359" s="33"/>
      <c r="ACH359" s="34"/>
      <c r="ACI359" s="33"/>
      <c r="ACJ359" s="33"/>
      <c r="ACK359" s="33"/>
      <c r="ACL359" s="34"/>
      <c r="ACM359" s="33"/>
      <c r="ACN359" s="33"/>
      <c r="ACO359" s="33"/>
      <c r="ACP359" s="34"/>
      <c r="ACQ359" s="33"/>
      <c r="ACR359" s="33"/>
      <c r="ACS359" s="33"/>
      <c r="ACT359" s="34"/>
      <c r="ACU359" s="33"/>
      <c r="ACV359" s="33"/>
      <c r="ACW359" s="33"/>
      <c r="ACX359" s="34"/>
      <c r="ACY359" s="33"/>
      <c r="ACZ359" s="33"/>
      <c r="ADA359" s="33"/>
      <c r="ADB359" s="34"/>
      <c r="ADC359" s="33"/>
      <c r="ADD359" s="33"/>
      <c r="ADE359" s="33"/>
      <c r="ADF359" s="34"/>
      <c r="ADG359" s="33"/>
      <c r="ADH359" s="33"/>
      <c r="ADI359" s="33"/>
      <c r="ADJ359" s="34"/>
      <c r="ADK359" s="33"/>
      <c r="ADL359" s="33"/>
      <c r="ADM359" s="33"/>
      <c r="ADN359" s="34"/>
      <c r="ADO359" s="33"/>
      <c r="ADP359" s="33"/>
      <c r="ADQ359" s="33"/>
      <c r="ADR359" s="34"/>
      <c r="ADS359" s="33"/>
      <c r="ADT359" s="33"/>
      <c r="ADU359" s="33"/>
      <c r="ADV359" s="34"/>
      <c r="ADW359" s="33"/>
      <c r="ADX359" s="33"/>
      <c r="ADY359" s="33"/>
      <c r="ADZ359" s="34"/>
      <c r="AEA359" s="33"/>
      <c r="AEB359" s="33"/>
      <c r="AEC359" s="33"/>
      <c r="AED359" s="34"/>
      <c r="AEE359" s="33"/>
      <c r="AEF359" s="33"/>
      <c r="AEG359" s="33"/>
      <c r="AEH359" s="34"/>
      <c r="AEI359" s="33"/>
      <c r="AEJ359" s="33"/>
      <c r="AEK359" s="33"/>
      <c r="AEL359" s="34"/>
      <c r="AEM359" s="33"/>
      <c r="AEN359" s="33"/>
      <c r="AEO359" s="33"/>
      <c r="AEP359" s="34"/>
      <c r="AEQ359" s="33"/>
      <c r="AER359" s="33"/>
      <c r="AES359" s="33"/>
      <c r="AET359" s="34"/>
      <c r="AEU359" s="33"/>
      <c r="AEV359" s="33"/>
      <c r="AEW359" s="33"/>
      <c r="AEX359" s="34"/>
      <c r="AEY359" s="33"/>
      <c r="AEZ359" s="33"/>
      <c r="AFA359" s="33"/>
      <c r="AFB359" s="34"/>
      <c r="AFC359" s="33"/>
      <c r="AFD359" s="33"/>
      <c r="AFE359" s="33"/>
      <c r="AFF359" s="34"/>
      <c r="AFG359" s="33"/>
      <c r="AFH359" s="33"/>
      <c r="AFI359" s="33"/>
      <c r="AFJ359" s="34"/>
      <c r="AFK359" s="33"/>
      <c r="AFL359" s="33"/>
      <c r="AFM359" s="33"/>
      <c r="AFN359" s="34"/>
      <c r="AFO359" s="33"/>
      <c r="AFP359" s="33"/>
      <c r="AFQ359" s="33"/>
      <c r="AFR359" s="34"/>
      <c r="AFS359" s="33"/>
      <c r="AFT359" s="33"/>
      <c r="AFU359" s="33"/>
      <c r="AFV359" s="34"/>
      <c r="AFW359" s="33"/>
      <c r="AFX359" s="33"/>
      <c r="AFY359" s="33"/>
      <c r="AFZ359" s="34"/>
      <c r="AGA359" s="33"/>
      <c r="AGB359" s="33"/>
      <c r="AGC359" s="33"/>
      <c r="AGD359" s="34"/>
      <c r="AGE359" s="33"/>
      <c r="AGF359" s="33"/>
      <c r="AGG359" s="33"/>
      <c r="AGH359" s="33"/>
      <c r="AGI359" s="33"/>
      <c r="AGJ359" s="34"/>
      <c r="AGK359" s="33"/>
      <c r="AGL359" s="33"/>
      <c r="AGM359" s="33"/>
      <c r="AGN359" s="33"/>
      <c r="AGO359" s="34"/>
      <c r="AGP359" s="34"/>
      <c r="AGQ359" s="33"/>
      <c r="AGR359" s="33"/>
      <c r="AGS359" s="33"/>
      <c r="AGT359" s="33"/>
      <c r="AGU359" s="34"/>
      <c r="AGV359" s="34"/>
      <c r="AGW359" s="33"/>
      <c r="AGX359" s="33"/>
      <c r="AGY359" s="33"/>
      <c r="AGZ359" s="33"/>
      <c r="AHA359" s="34"/>
      <c r="AHB359" s="34"/>
      <c r="AHC359" s="33"/>
      <c r="AHD359" s="33"/>
      <c r="AHE359" s="33"/>
      <c r="AHF359" s="33"/>
      <c r="AHG359" s="34"/>
      <c r="AHH359" s="34"/>
      <c r="AHI359" s="33"/>
      <c r="AHJ359" s="33"/>
      <c r="AHK359" s="33"/>
      <c r="AHL359" s="33"/>
      <c r="AHM359" s="34"/>
      <c r="AHN359" s="34"/>
      <c r="AHO359" s="33"/>
      <c r="AHP359" s="33"/>
      <c r="AHQ359" s="33"/>
      <c r="AHR359" s="34"/>
      <c r="AHS359" s="33"/>
      <c r="AHT359" s="33"/>
      <c r="AHU359" s="33"/>
      <c r="AHV359" s="34"/>
      <c r="AHW359" s="33"/>
      <c r="AHX359" s="33"/>
      <c r="AHY359" s="33"/>
      <c r="AHZ359" s="34"/>
      <c r="AIA359" s="33"/>
      <c r="AIB359" s="33"/>
      <c r="AIC359" s="33"/>
      <c r="AID359" s="34"/>
      <c r="AIE359" s="33"/>
      <c r="AIF359" s="33"/>
      <c r="AIG359" s="33"/>
      <c r="AIH359" s="34"/>
    </row>
    <row r="360" spans="1:918" s="5" customFormat="1" outlineLevel="1" x14ac:dyDescent="0.25">
      <c r="A360" s="35">
        <v>1</v>
      </c>
      <c r="B360" s="48" t="s">
        <v>219</v>
      </c>
      <c r="C360" s="37"/>
      <c r="D360" s="35"/>
      <c r="E360" s="35"/>
      <c r="F360" s="35"/>
      <c r="G360" s="57"/>
      <c r="H360" s="57"/>
      <c r="I360" s="57"/>
      <c r="J360" s="57"/>
      <c r="K360" s="57" t="s">
        <v>397</v>
      </c>
      <c r="L360" s="57" t="s">
        <v>397</v>
      </c>
      <c r="M360" s="57" t="s">
        <v>397</v>
      </c>
      <c r="N360" s="57"/>
      <c r="O360" s="57"/>
      <c r="P360" s="57"/>
      <c r="Q360" s="57" t="s">
        <v>397</v>
      </c>
      <c r="R360" s="57" t="s">
        <v>397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 t="s">
        <v>397</v>
      </c>
      <c r="AC360" s="57" t="s">
        <v>397</v>
      </c>
      <c r="AD360" s="57" t="s">
        <v>397</v>
      </c>
      <c r="AE360" s="57" t="s">
        <v>397</v>
      </c>
      <c r="AF360" s="57" t="s">
        <v>397</v>
      </c>
      <c r="AG360" s="57" t="s">
        <v>397</v>
      </c>
      <c r="AH360" s="57"/>
      <c r="AI360" s="57"/>
      <c r="AJ360" s="57"/>
      <c r="AK360" s="57"/>
      <c r="AL360" s="57"/>
      <c r="AM360" s="57" t="s">
        <v>397</v>
      </c>
      <c r="AN360" s="38"/>
      <c r="AO360" s="38"/>
      <c r="AP360" s="38"/>
      <c r="AQ360" s="57" t="s">
        <v>397</v>
      </c>
      <c r="AR360" s="57" t="s">
        <v>397</v>
      </c>
      <c r="AS360" s="57" t="s">
        <v>397</v>
      </c>
      <c r="AT360" s="57" t="s">
        <v>397</v>
      </c>
      <c r="AU360" s="57"/>
      <c r="AV360" s="57"/>
      <c r="AW360" s="57"/>
      <c r="AX360" s="57"/>
      <c r="AY360" s="57" t="s">
        <v>397</v>
      </c>
      <c r="AZ360" s="57"/>
      <c r="BA360" s="57"/>
      <c r="BB360" s="57"/>
      <c r="BC360" s="57" t="s">
        <v>397</v>
      </c>
      <c r="BD360" s="57" t="s">
        <v>397</v>
      </c>
      <c r="BE360" s="57" t="s">
        <v>397</v>
      </c>
      <c r="BF360" s="57"/>
      <c r="BG360" s="57"/>
      <c r="BH360" s="57"/>
      <c r="BI360" s="38"/>
      <c r="BJ360" s="38"/>
      <c r="BK360" s="61"/>
      <c r="BL360" s="57" t="s">
        <v>397</v>
      </c>
      <c r="BM360" s="57" t="s">
        <v>397</v>
      </c>
      <c r="BN360" s="57" t="s">
        <v>397</v>
      </c>
      <c r="BO360" s="57"/>
      <c r="BP360" s="57" t="s">
        <v>397</v>
      </c>
      <c r="BQ360" s="57"/>
      <c r="BR360" s="57"/>
      <c r="BS360" s="57" t="s">
        <v>397</v>
      </c>
      <c r="BT360" s="57" t="s">
        <v>397</v>
      </c>
      <c r="BU360" s="57"/>
      <c r="BV360" s="57"/>
      <c r="BW360" s="57"/>
      <c r="BX360" s="57"/>
      <c r="BY360" s="57"/>
      <c r="BZ360" s="57"/>
      <c r="CA360" s="57" t="s">
        <v>397</v>
      </c>
      <c r="CB360" s="57"/>
      <c r="CC360" s="38"/>
      <c r="CD360" s="38"/>
      <c r="CE360" s="57" t="s">
        <v>397</v>
      </c>
      <c r="CF360" s="57" t="s">
        <v>397</v>
      </c>
      <c r="CG360" s="57" t="s">
        <v>397</v>
      </c>
      <c r="CH360" s="57" t="s">
        <v>397</v>
      </c>
      <c r="CI360" s="57"/>
      <c r="CJ360" s="57" t="s">
        <v>397</v>
      </c>
      <c r="CK360" s="57" t="s">
        <v>397</v>
      </c>
      <c r="CL360" s="57"/>
      <c r="CM360" s="57" t="s">
        <v>397</v>
      </c>
      <c r="CN360" s="57" t="s">
        <v>397</v>
      </c>
      <c r="CO360" s="57"/>
      <c r="CP360" s="57"/>
      <c r="CQ360" s="57" t="s">
        <v>397</v>
      </c>
      <c r="CR360" s="57" t="s">
        <v>397</v>
      </c>
      <c r="CS360" s="57" t="s">
        <v>397</v>
      </c>
      <c r="CT360" s="57" t="s">
        <v>397</v>
      </c>
      <c r="CU360" s="57" t="s">
        <v>397</v>
      </c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>IF(COUNTIFS($C$7:$AGE$7,"="&amp;$AGK$5,$C360:$AGE360,"б")=0,"",COUNTIFS($C$7:$AGE$7,"="&amp;$AGK$5,$C360:$AGE360,"б"))</f>
        <v/>
      </c>
      <c r="AGG360" s="43" t="str">
        <f>IF(COUNTIFS($C$7:$AGE$7,"="&amp;$AGK$5,$C360:$AGE360,"у")=0,"",COUNTIFS($C$7:$AGE$7,"="&amp;$AGK$5,$C360:$AGE360,"у"))</f>
        <v/>
      </c>
      <c r="AGH360" s="35">
        <f t="shared" ref="AGH360:AGH372" si="1105">IF(COUNTIFS($C$7:$AGE$7,"="&amp;$AGK$1,$C360:$AGE360,"н")=0,"",COUNTIFS($C$7:$AGE$7,"="&amp;$AGK$1,$C360:$AGE360,"н"))</f>
        <v>13</v>
      </c>
      <c r="AGL360" s="36" t="str">
        <f>IF(COUNTIFS($C$6:$AGE$6,9,$C360:$AGE360,"б")=0,"",COUNTIFS($C$6:$AGE$6,9,$C360:$AGE360,"б"))</f>
        <v/>
      </c>
      <c r="AGM360" s="36" t="str">
        <f t="shared" ref="AGM360:AGM372" si="1106">IF(COUNTIFS($C$6:$AGE$6,9,$C360:$AGE360,"у")=0,"",COUNTIFS($C$6:$AGE$6,9,$C360:$AGE360,"у"))</f>
        <v/>
      </c>
      <c r="AGN360" s="39">
        <f>IF(COUNTIFS($C$6:$AGE$6,9,$C360:$AGE360,"н")=0,"",COUNTIFS($C$6:$AGE$6,9,$C360:$AGE360,"н"))</f>
        <v>35</v>
      </c>
      <c r="AGO360" s="36" t="str">
        <f>IF(COUNTIFS($C$6:$AGE$6,10,$C360:$AGE360,"б")=0,"",COUNTIFS($C$6:$AGE$6,10,$C360:$AGE360,"б"))</f>
        <v/>
      </c>
      <c r="AGP360" s="36" t="str">
        <f t="shared" ref="AGP360:AGP372" si="1107">IF(COUNTIFS($C$6:$AGE$6,10,$C360:$AGE360,"у")=0,"",COUNTIFS($C$6:$AGE$6,10,$C360:$AGE360,"у"))</f>
        <v/>
      </c>
      <c r="AGQ360" s="39">
        <f>IF(COUNTIFS($C$6:$AGE$6,10,$C360:$AGE360,"н")=0,"",COUNTIFS($C$6:$AGE$6,10,$C360:$AGE360,"н"))</f>
        <v>5</v>
      </c>
      <c r="AGR360" s="36" t="str">
        <f>IF(COUNTIFS($C$6:$AGE$6,11,$C360:$AGE360,"б")=0,"",COUNTIFS($C$6:$AGE$6,11,$C360:$AGE360,"б"))</f>
        <v/>
      </c>
      <c r="AGS360" s="36" t="str">
        <f t="shared" ref="AGS360:AGS372" si="1108">IF(COUNTIFS($C$6:$AGE$6,11,$C360:$AGE360,"у")=0,"",COUNTIFS($C$6:$AGE$6,11,$C360:$AGE360,"у"))</f>
        <v/>
      </c>
      <c r="AGT360" s="39" t="str">
        <f>IF(COUNTIFS($C$6:$AGE$6,11,$C360:$AGE360,"н")=0,"",COUNTIFS($C$6:$AGE$6,11,$C360:$AGE360,"н"))</f>
        <v/>
      </c>
      <c r="AGU360" s="36" t="str">
        <f>IF(COUNTIFS($C$6:$AGE$6,12,$C360:$AGE360,"б")=0,"",COUNTIFS($C$6:$AGE$6,12,$C360:$AGE360,"б"))</f>
        <v/>
      </c>
      <c r="AGV360" s="36" t="str">
        <f t="shared" ref="AGV360:AGV372" si="1109">IF(COUNTIFS($C$6:$AGE$6,12,$C360:$AGE360,"у")=0,"",COUNTIFS($C$6:$AGE$6,12,$C360:$AGE360,"у"))</f>
        <v/>
      </c>
      <c r="AGW360" s="39" t="str">
        <f>IF(COUNTIFS($C$6:$AGE$6,12,$C360:$AGE360,"н")=0,"",COUNTIFS($C$6:$AGE$6,12,$C360:$AGE360,"н"))</f>
        <v/>
      </c>
      <c r="AGX360" s="36" t="str">
        <f>IF(COUNTIFS($C$6:$AGE$6,1,$C360:$AGE360,"б")=0,"",COUNTIFS($C$6:$AGE$6,1,$C360:$AGE360,"б"))</f>
        <v/>
      </c>
      <c r="AGY360" s="36" t="str">
        <f t="shared" ref="AGY360:AGY372" si="1110">IF(COUNTIFS($C$6:$AGE$6,1,$C360:$AGE360,"у")=0,"",COUNTIFS($C$6:$AGE$6,1,$C360:$AGE360,"у"))</f>
        <v/>
      </c>
      <c r="AGZ360" s="39" t="str">
        <f>IF(COUNTIFS($C$6:$AGE$6,1,$C360:$AGE360,"н")=0,"",COUNTIFS($C$6:$AGE$6,1,$C360:$AGE360,"н"))</f>
        <v/>
      </c>
      <c r="AHA360" s="36" t="str">
        <f>IF(COUNTIFS($C$6:$AGE$6,2,$C360:$AGE360,"б")=0,"",COUNTIFS($C$6:$AGE$6,2,$C360:$AGE360,"б"))</f>
        <v/>
      </c>
      <c r="AHB360" s="36" t="str">
        <f t="shared" ref="AHB360:AHB372" si="1111">IF(COUNTIFS($C$6:$AGE$6,2,$C360:$AGE360,"у")=0,"",COUNTIFS($C$6:$AGE$6,2,$C360:$AGE360,"у"))</f>
        <v/>
      </c>
      <c r="AHC360" s="39" t="str">
        <f>IF(COUNTIFS($C$6:$AGE$6,2,$C360:$AGE360,"н")=0,"",COUNTIFS($C$6:$AGE$6,2,$C360:$AGE360,"н"))</f>
        <v/>
      </c>
      <c r="AHD360" s="36" t="str">
        <f>IF(COUNTIFS($C$6:$AGE$6,3,$C360:$AGE360,"б")=0,"",COUNTIFS($C$6:$AGE$6,3,$C360:$AGE360,"б"))</f>
        <v/>
      </c>
      <c r="AHE360" s="36" t="str">
        <f t="shared" ref="AHE360:AHE372" si="1112">IF(COUNTIFS($C$6:$AGE$6,3,$C360:$AGE360,"у")=0,"",COUNTIFS($C$6:$AGE$6,3,$C360:$AGE360,"у"))</f>
        <v/>
      </c>
      <c r="AHF360" s="39" t="str">
        <f>IF(COUNTIFS($C$6:$AGE$6,3,$C360:$AGE360,"н")=0,"",COUNTIFS($C$6:$AGE$6,3,$C360:$AGE360,"н"))</f>
        <v/>
      </c>
      <c r="AHG360" s="36" t="str">
        <f>IF(COUNTIFS($C$6:$AGE$6,4,$C360:$AGE360,"б")=0,"",COUNTIFS($C$6:$AGE$6,4,$C360:$AGE360,"б"))</f>
        <v/>
      </c>
      <c r="AHH360" s="36" t="str">
        <f t="shared" ref="AHH360:AHH372" si="1113">IF(COUNTIFS($C$6:$AGE$6,4,$C360:$AGE360,"у")=0,"",COUNTIFS($C$6:$AGE$6,4,$C360:$AGE360,"у"))</f>
        <v/>
      </c>
      <c r="AHI360" s="39" t="str">
        <f>IF(COUNTIFS($C$6:$AGE$6,4,$C360:$AGE360,"н")=0,"",COUNTIFS($C$6:$AGE$6,4,$C360:$AGE360,"н"))</f>
        <v/>
      </c>
      <c r="AHJ360" s="36" t="str">
        <f>IF(COUNTIFS($C$6:$AGE$6,5,$C360:$AGE360,"б")=0,"",COUNTIFS($C$6:$AGE$6,5,$C360:$AGE360,"б"))</f>
        <v/>
      </c>
      <c r="AHK360" s="36" t="str">
        <f t="shared" ref="AHK360:AHK372" si="1114">IF(COUNTIFS($C$6:$AGE$6,5,$C360:$AGE360,"у")=0,"",COUNTIFS($C$6:$AGE$6,5,$C360:$AGE360,"у"))</f>
        <v/>
      </c>
      <c r="AHL360" s="39" t="str">
        <f>IF(COUNTIFS($C$6:$AGE$6,5,$C360:$AGE360,"н")=0,"",COUNTIFS($C$6:$AGE$6,5,$C360:$AGE360,"н"))</f>
        <v/>
      </c>
      <c r="AHM360" s="36" t="str">
        <f>IF(COUNTIFS($C$6:$AGE$6,6,$C360:$AGE360,"б")=0,"",COUNTIFS($C$6:$AGE$6,6,$C360:$AGE360,"б"))</f>
        <v/>
      </c>
      <c r="AHN360" s="36" t="str">
        <f t="shared" ref="AHN360:AHN372" si="1115">IF(COUNTIFS($C$6:$AGE$6,6,$C360:$AGE360,"у")=0,"",COUNTIFS($C$6:$AGE$6,6,$C360:$AGE360,"у"))</f>
        <v/>
      </c>
      <c r="AHO360" s="39" t="str">
        <f>IF(COUNTIFS($C$6:$AGE$6,6,$C360:$AGE360,"н")=0,"",COUNTIFS($C$6:$AGE$6,6,$C360:$AGE360,"н"))</f>
        <v/>
      </c>
    </row>
    <row r="361" spans="1:918" s="5" customFormat="1" outlineLevel="1" x14ac:dyDescent="0.25">
      <c r="A361" s="35">
        <f>A360+1</f>
        <v>2</v>
      </c>
      <c r="B361" s="48" t="s">
        <v>220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 t="s">
        <v>397</v>
      </c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 t="s">
        <v>397</v>
      </c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 t="s">
        <v>397</v>
      </c>
      <c r="CS361" s="57" t="s">
        <v>397</v>
      </c>
      <c r="CT361" s="57" t="s">
        <v>397</v>
      </c>
      <c r="CU361" s="57" t="s">
        <v>397</v>
      </c>
      <c r="CV361" s="38"/>
      <c r="CW361" s="38"/>
      <c r="CX361" s="38"/>
      <c r="CY361" s="37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7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7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ref="AGF361:AGF372" si="1116">IF(COUNTIFS($C$7:$AGE$7,"="&amp;$AGK$1,$C361:$AGE361,"б")=0,"",COUNTIFS($C$7:$AGE$7,"="&amp;$AGK$1,$C361:$AGE361,"б"))</f>
        <v/>
      </c>
      <c r="AGG361" s="43" t="str">
        <f t="shared" ref="AGG361:AGG372" si="1117">IF(COUNTIFS($C$7:$AGE$7,"="&amp;$AGK$1,$C361:$AGE361,"у")=0,"",COUNTIFS($C$7:$AGE$7,"="&amp;$AGK$1,$C361:$AGE361,"у"))</f>
        <v/>
      </c>
      <c r="AGH361" s="35">
        <f t="shared" si="1105"/>
        <v>4</v>
      </c>
      <c r="AGL361" s="36" t="str">
        <f t="shared" ref="AGL361:AGL372" si="1118">IF(COUNTIFS($C$6:$AGE$6,9,$C361:$AGE361,"б")=0,"",COUNTIFS($C$6:$AGE$6,9,$C361:$AGE361,"б"))</f>
        <v/>
      </c>
      <c r="AGM361" s="36" t="str">
        <f t="shared" si="1106"/>
        <v/>
      </c>
      <c r="AGN361" s="39">
        <f t="shared" ref="AGN361:AGN372" si="1119">IF(COUNTIFS($C$6:$AGE$6,9,$C361:$AGE361,"н")=0,"",COUNTIFS($C$6:$AGE$6,9,$C361:$AGE361,"н"))</f>
        <v>2</v>
      </c>
      <c r="AGO361" s="36" t="str">
        <f t="shared" ref="AGO361:AGO372" si="1120">IF(COUNTIFS($C$6:$AGE$6,10,$C361:$AGE361,"б")=0,"",COUNTIFS($C$6:$AGE$6,10,$C361:$AGE361,"б"))</f>
        <v/>
      </c>
      <c r="AGP361" s="36" t="str">
        <f t="shared" si="1107"/>
        <v/>
      </c>
      <c r="AGQ361" s="39">
        <f t="shared" ref="AGQ361:AGQ372" si="1121">IF(COUNTIFS($C$6:$AGE$6,10,$C361:$AGE361,"н")=0,"",COUNTIFS($C$6:$AGE$6,10,$C361:$AGE361,"н"))</f>
        <v>4</v>
      </c>
      <c r="AGR361" s="36" t="str">
        <f t="shared" ref="AGR361:AGR372" si="1122">IF(COUNTIFS($C$6:$AGE$6,11,$C361:$AGE361,"б")=0,"",COUNTIFS($C$6:$AGE$6,11,$C361:$AGE361,"б"))</f>
        <v/>
      </c>
      <c r="AGS361" s="36" t="str">
        <f t="shared" si="1108"/>
        <v/>
      </c>
      <c r="AGT361" s="39" t="str">
        <f t="shared" ref="AGT361:AGT372" si="1123">IF(COUNTIFS($C$6:$AGE$6,11,$C361:$AGE361,"н")=0,"",COUNTIFS($C$6:$AGE$6,11,$C361:$AGE361,"н"))</f>
        <v/>
      </c>
      <c r="AGU361" s="36" t="str">
        <f t="shared" ref="AGU361:AGU372" si="1124">IF(COUNTIFS($C$6:$AGE$6,12,$C361:$AGE361,"б")=0,"",COUNTIFS($C$6:$AGE$6,12,$C361:$AGE361,"б"))</f>
        <v/>
      </c>
      <c r="AGV361" s="36" t="str">
        <f t="shared" si="1109"/>
        <v/>
      </c>
      <c r="AGW361" s="39" t="str">
        <f t="shared" ref="AGW361:AGW372" si="1125">IF(COUNTIFS($C$6:$AGE$6,12,$C361:$AGE361,"н")=0,"",COUNTIFS($C$6:$AGE$6,12,$C361:$AGE361,"н"))</f>
        <v/>
      </c>
      <c r="AGX361" s="36" t="str">
        <f t="shared" ref="AGX361:AGX372" si="1126">IF(COUNTIFS($C$6:$AGE$6,1,$C361:$AGE361,"б")=0,"",COUNTIFS($C$6:$AGE$6,1,$C361:$AGE361,"б"))</f>
        <v/>
      </c>
      <c r="AGY361" s="36" t="str">
        <f t="shared" si="1110"/>
        <v/>
      </c>
      <c r="AGZ361" s="39" t="str">
        <f t="shared" ref="AGZ361:AGZ372" si="1127">IF(COUNTIFS($C$6:$AGE$6,1,$C361:$AGE361,"н")=0,"",COUNTIFS($C$6:$AGE$6,1,$C361:$AGE361,"н"))</f>
        <v/>
      </c>
      <c r="AHA361" s="36" t="str">
        <f t="shared" ref="AHA361:AHA372" si="1128">IF(COUNTIFS($C$6:$AGE$6,2,$C361:$AGE361,"б")=0,"",COUNTIFS($C$6:$AGE$6,2,$C361:$AGE361,"б"))</f>
        <v/>
      </c>
      <c r="AHB361" s="36" t="str">
        <f t="shared" si="1111"/>
        <v/>
      </c>
      <c r="AHC361" s="39" t="str">
        <f t="shared" ref="AHC361:AHC372" si="1129">IF(COUNTIFS($C$6:$AGE$6,2,$C361:$AGE361,"н")=0,"",COUNTIFS($C$6:$AGE$6,2,$C361:$AGE361,"н"))</f>
        <v/>
      </c>
      <c r="AHD361" s="36" t="str">
        <f t="shared" ref="AHD361:AHD372" si="1130">IF(COUNTIFS($C$6:$AGE$6,3,$C361:$AGE361,"б")=0,"",COUNTIFS($C$6:$AGE$6,3,$C361:$AGE361,"б"))</f>
        <v/>
      </c>
      <c r="AHE361" s="36" t="str">
        <f t="shared" si="1112"/>
        <v/>
      </c>
      <c r="AHF361" s="39" t="str">
        <f t="shared" ref="AHF361:AHF372" si="1131">IF(COUNTIFS($C$6:$AGE$6,3,$C361:$AGE361,"н")=0,"",COUNTIFS($C$6:$AGE$6,3,$C361:$AGE361,"н"))</f>
        <v/>
      </c>
      <c r="AHG361" s="36" t="str">
        <f t="shared" ref="AHG361:AHG372" si="1132">IF(COUNTIFS($C$6:$AGE$6,4,$C361:$AGE361,"б")=0,"",COUNTIFS($C$6:$AGE$6,4,$C361:$AGE361,"б"))</f>
        <v/>
      </c>
      <c r="AHH361" s="36" t="str">
        <f t="shared" si="1113"/>
        <v/>
      </c>
      <c r="AHI361" s="39" t="str">
        <f t="shared" ref="AHI361:AHI372" si="1133">IF(COUNTIFS($C$6:$AGE$6,4,$C361:$AGE361,"н")=0,"",COUNTIFS($C$6:$AGE$6,4,$C361:$AGE361,"н"))</f>
        <v/>
      </c>
      <c r="AHJ361" s="36" t="str">
        <f t="shared" ref="AHJ361:AHJ372" si="1134">IF(COUNTIFS($C$6:$AGE$6,5,$C361:$AGE361,"б")=0,"",COUNTIFS($C$6:$AGE$6,5,$C361:$AGE361,"б"))</f>
        <v/>
      </c>
      <c r="AHK361" s="36" t="str">
        <f t="shared" si="1114"/>
        <v/>
      </c>
      <c r="AHL361" s="39" t="str">
        <f t="shared" ref="AHL361:AHL372" si="1135">IF(COUNTIFS($C$6:$AGE$6,5,$C361:$AGE361,"н")=0,"",COUNTIFS($C$6:$AGE$6,5,$C361:$AGE361,"н"))</f>
        <v/>
      </c>
      <c r="AHM361" s="36" t="str">
        <f t="shared" ref="AHM361:AHM372" si="1136">IF(COUNTIFS($C$6:$AGE$6,6,$C361:$AGE361,"б")=0,"",COUNTIFS($C$6:$AGE$6,6,$C361:$AGE361,"б"))</f>
        <v/>
      </c>
      <c r="AHN361" s="36" t="str">
        <f t="shared" si="1115"/>
        <v/>
      </c>
      <c r="AHO361" s="39" t="str">
        <f t="shared" ref="AHO361:AHO372" si="1137">IF(COUNTIFS($C$6:$AGE$6,6,$C361:$AGE361,"н")=0,"",COUNTIFS($C$6:$AGE$6,6,$C361:$AGE361,"н"))</f>
        <v/>
      </c>
    </row>
    <row r="362" spans="1:918" s="5" customFormat="1" outlineLevel="1" x14ac:dyDescent="0.25">
      <c r="A362" s="35">
        <f t="shared" ref="A362:A372" si="1138">A361+1</f>
        <v>3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38"/>
      <c r="AO362" s="38"/>
      <c r="AP362" s="38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 t="s">
        <v>397</v>
      </c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38"/>
      <c r="CD362" s="38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38"/>
      <c r="CW362" s="38"/>
      <c r="CX362" s="38"/>
      <c r="CY362" s="37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 t="str">
        <f t="shared" si="1105"/>
        <v/>
      </c>
      <c r="AGL362" s="36" t="str">
        <f t="shared" si="1118"/>
        <v/>
      </c>
      <c r="AGM362" s="36" t="str">
        <f t="shared" si="1106"/>
        <v/>
      </c>
      <c r="AGN362" s="39">
        <f t="shared" si="1119"/>
        <v>1</v>
      </c>
      <c r="AGO362" s="36" t="str">
        <f t="shared" si="1120"/>
        <v/>
      </c>
      <c r="AGP362" s="36" t="str">
        <f t="shared" si="1107"/>
        <v/>
      </c>
      <c r="AGQ362" s="39" t="str">
        <f t="shared" si="1121"/>
        <v/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4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398</v>
      </c>
      <c r="Q363" s="57" t="s">
        <v>398</v>
      </c>
      <c r="R363" s="57" t="s">
        <v>398</v>
      </c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 t="s">
        <v>398</v>
      </c>
      <c r="AN363" s="38"/>
      <c r="AO363" s="38"/>
      <c r="AP363" s="38"/>
      <c r="AQ363" s="57"/>
      <c r="AR363" s="57"/>
      <c r="AS363" s="57"/>
      <c r="AT363" s="57"/>
      <c r="AU363" s="57"/>
      <c r="AV363" s="57"/>
      <c r="AW363" s="57" t="s">
        <v>398</v>
      </c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 t="str">
        <f t="shared" si="1118"/>
        <v/>
      </c>
      <c r="AGM363" s="36">
        <f t="shared" si="1106"/>
        <v>5</v>
      </c>
      <c r="AGN363" s="39" t="str">
        <f t="shared" si="1119"/>
        <v/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5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6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 t="s">
        <v>397</v>
      </c>
      <c r="R365" s="57" t="s">
        <v>397</v>
      </c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 t="s">
        <v>397</v>
      </c>
      <c r="AF365" s="57"/>
      <c r="AG365" s="57" t="s">
        <v>397</v>
      </c>
      <c r="AH365" s="57"/>
      <c r="AI365" s="57"/>
      <c r="AJ365" s="57"/>
      <c r="AK365" s="57"/>
      <c r="AL365" s="57"/>
      <c r="AM365" s="57" t="s">
        <v>397</v>
      </c>
      <c r="AN365" s="38"/>
      <c r="AO365" s="38"/>
      <c r="AP365" s="38"/>
      <c r="AQ365" s="57"/>
      <c r="AR365" s="57"/>
      <c r="AS365" s="57"/>
      <c r="AT365" s="57"/>
      <c r="AU365" s="57"/>
      <c r="AV365" s="57" t="s">
        <v>397</v>
      </c>
      <c r="AW365" s="57" t="s">
        <v>397</v>
      </c>
      <c r="AX365" s="57"/>
      <c r="AY365" s="57" t="s">
        <v>397</v>
      </c>
      <c r="AZ365" s="57"/>
      <c r="BA365" s="57" t="s">
        <v>397</v>
      </c>
      <c r="BB365" s="57"/>
      <c r="BC365" s="57"/>
      <c r="BD365" s="57"/>
      <c r="BE365" s="57" t="s">
        <v>397</v>
      </c>
      <c r="BF365" s="57"/>
      <c r="BG365" s="57"/>
      <c r="BH365" s="57"/>
      <c r="BI365" s="38"/>
      <c r="BJ365" s="38"/>
      <c r="BK365" s="61"/>
      <c r="BL365" s="57" t="s">
        <v>397</v>
      </c>
      <c r="BM365" s="57" t="s">
        <v>397</v>
      </c>
      <c r="BN365" s="57" t="s">
        <v>397</v>
      </c>
      <c r="BO365" s="57"/>
      <c r="BP365" s="57" t="s">
        <v>397</v>
      </c>
      <c r="BQ365" s="57"/>
      <c r="BR365" s="57"/>
      <c r="BS365" s="57" t="s">
        <v>397</v>
      </c>
      <c r="BT365" s="57" t="s">
        <v>397</v>
      </c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 t="s">
        <v>397</v>
      </c>
      <c r="CF365" s="57" t="s">
        <v>397</v>
      </c>
      <c r="CG365" s="57" t="s">
        <v>397</v>
      </c>
      <c r="CH365" s="57" t="s">
        <v>397</v>
      </c>
      <c r="CI365" s="57"/>
      <c r="CJ365" s="57" t="s">
        <v>397</v>
      </c>
      <c r="CK365" s="57" t="s">
        <v>397</v>
      </c>
      <c r="CL365" s="57"/>
      <c r="CM365" s="57" t="s">
        <v>397</v>
      </c>
      <c r="CN365" s="57" t="s">
        <v>397</v>
      </c>
      <c r="CO365" s="57" t="s">
        <v>397</v>
      </c>
      <c r="CP365" s="57"/>
      <c r="CQ365" s="57"/>
      <c r="CR365" s="57" t="s">
        <v>397</v>
      </c>
      <c r="CS365" s="57" t="s">
        <v>397</v>
      </c>
      <c r="CT365" s="57" t="s">
        <v>397</v>
      </c>
      <c r="CU365" s="57" t="s">
        <v>397</v>
      </c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>
        <f t="shared" si="1105"/>
        <v>13</v>
      </c>
      <c r="AGL365" s="36" t="str">
        <f t="shared" si="1118"/>
        <v/>
      </c>
      <c r="AGM365" s="36" t="str">
        <f t="shared" si="1106"/>
        <v/>
      </c>
      <c r="AGN365" s="39">
        <f t="shared" si="1119"/>
        <v>25</v>
      </c>
      <c r="AGO365" s="36" t="str">
        <f t="shared" si="1120"/>
        <v/>
      </c>
      <c r="AGP365" s="36" t="str">
        <f t="shared" si="1107"/>
        <v/>
      </c>
      <c r="AGQ365" s="39">
        <f t="shared" si="1121"/>
        <v>4</v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7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38"/>
      <c r="U366" s="38"/>
      <c r="V366" s="38"/>
      <c r="W366" s="61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38"/>
      <c r="CD366" s="38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8</v>
      </c>
      <c r="B367" s="48" t="s">
        <v>226</v>
      </c>
      <c r="C367" s="37"/>
      <c r="D367" s="35"/>
      <c r="E367" s="35"/>
      <c r="F367" s="35"/>
      <c r="G367" s="57"/>
      <c r="H367" s="57" t="s">
        <v>397</v>
      </c>
      <c r="I367" s="57" t="s">
        <v>397</v>
      </c>
      <c r="J367" s="57"/>
      <c r="K367" s="57" t="s">
        <v>397</v>
      </c>
      <c r="L367" s="57" t="s">
        <v>397</v>
      </c>
      <c r="M367" s="57" t="s">
        <v>397</v>
      </c>
      <c r="N367" s="57"/>
      <c r="O367" s="57"/>
      <c r="P367" s="57" t="s">
        <v>397</v>
      </c>
      <c r="Q367" s="57" t="s">
        <v>397</v>
      </c>
      <c r="R367" s="57" t="s">
        <v>397</v>
      </c>
      <c r="S367" s="57" t="s">
        <v>397</v>
      </c>
      <c r="T367" s="38"/>
      <c r="U367" s="38"/>
      <c r="V367" s="38"/>
      <c r="W367" s="61"/>
      <c r="X367" s="57" t="s">
        <v>397</v>
      </c>
      <c r="Y367" s="57" t="s">
        <v>397</v>
      </c>
      <c r="Z367" s="57" t="s">
        <v>397</v>
      </c>
      <c r="AA367" s="57"/>
      <c r="AB367" s="57" t="s">
        <v>397</v>
      </c>
      <c r="AC367" s="57" t="s">
        <v>397</v>
      </c>
      <c r="AD367" s="57" t="s">
        <v>397</v>
      </c>
      <c r="AE367" s="57" t="s">
        <v>397</v>
      </c>
      <c r="AF367" s="57" t="s">
        <v>397</v>
      </c>
      <c r="AG367" s="57" t="s">
        <v>397</v>
      </c>
      <c r="AH367" s="57"/>
      <c r="AI367" s="57" t="s">
        <v>397</v>
      </c>
      <c r="AJ367" s="57" t="s">
        <v>397</v>
      </c>
      <c r="AK367" s="57" t="s">
        <v>397</v>
      </c>
      <c r="AL367" s="57" t="s">
        <v>397</v>
      </c>
      <c r="AM367" s="57" t="s">
        <v>397</v>
      </c>
      <c r="AN367" s="38"/>
      <c r="AO367" s="38"/>
      <c r="AP367" s="38"/>
      <c r="AQ367" s="57" t="s">
        <v>397</v>
      </c>
      <c r="AR367" s="57" t="s">
        <v>397</v>
      </c>
      <c r="AS367" s="57" t="s">
        <v>397</v>
      </c>
      <c r="AT367" s="57" t="s">
        <v>397</v>
      </c>
      <c r="AU367" s="57"/>
      <c r="AV367" s="57" t="s">
        <v>397</v>
      </c>
      <c r="AW367" s="57" t="s">
        <v>397</v>
      </c>
      <c r="AX367" s="57"/>
      <c r="AY367" s="57" t="s">
        <v>397</v>
      </c>
      <c r="AZ367" s="57" t="s">
        <v>397</v>
      </c>
      <c r="BA367" s="57" t="s">
        <v>397</v>
      </c>
      <c r="BB367" s="57"/>
      <c r="BC367" s="57"/>
      <c r="BD367" s="57" t="s">
        <v>397</v>
      </c>
      <c r="BE367" s="57" t="s">
        <v>397</v>
      </c>
      <c r="BF367" s="57"/>
      <c r="BG367" s="57" t="s">
        <v>397</v>
      </c>
      <c r="BH367" s="57"/>
      <c r="BI367" s="38"/>
      <c r="BJ367" s="38"/>
      <c r="BK367" s="61"/>
      <c r="BL367" s="57" t="s">
        <v>397</v>
      </c>
      <c r="BM367" s="57" t="s">
        <v>397</v>
      </c>
      <c r="BN367" s="57" t="s">
        <v>397</v>
      </c>
      <c r="BO367" s="57"/>
      <c r="BP367" s="57" t="s">
        <v>397</v>
      </c>
      <c r="BQ367" s="57"/>
      <c r="BR367" s="57"/>
      <c r="BS367" s="57" t="s">
        <v>397</v>
      </c>
      <c r="BT367" s="57" t="s">
        <v>397</v>
      </c>
      <c r="BU367" s="57"/>
      <c r="BV367" s="57"/>
      <c r="BW367" s="57" t="s">
        <v>397</v>
      </c>
      <c r="BX367" s="57" t="s">
        <v>397</v>
      </c>
      <c r="BY367" s="57" t="s">
        <v>397</v>
      </c>
      <c r="BZ367" s="57" t="s">
        <v>397</v>
      </c>
      <c r="CA367" s="57" t="s">
        <v>397</v>
      </c>
      <c r="CB367" s="57"/>
      <c r="CC367" s="38"/>
      <c r="CD367" s="38"/>
      <c r="CE367" s="57" t="s">
        <v>397</v>
      </c>
      <c r="CF367" s="57" t="s">
        <v>397</v>
      </c>
      <c r="CG367" s="57" t="s">
        <v>397</v>
      </c>
      <c r="CH367" s="57" t="s">
        <v>397</v>
      </c>
      <c r="CI367" s="57"/>
      <c r="CJ367" s="57" t="s">
        <v>397</v>
      </c>
      <c r="CK367" s="57" t="s">
        <v>397</v>
      </c>
      <c r="CL367" s="57"/>
      <c r="CM367" s="57" t="s">
        <v>397</v>
      </c>
      <c r="CN367" s="57" t="s">
        <v>397</v>
      </c>
      <c r="CO367" s="57" t="s">
        <v>397</v>
      </c>
      <c r="CP367" s="57"/>
      <c r="CQ367" s="57"/>
      <c r="CR367" s="57" t="s">
        <v>397</v>
      </c>
      <c r="CS367" s="57" t="s">
        <v>397</v>
      </c>
      <c r="CT367" s="57" t="s">
        <v>397</v>
      </c>
      <c r="CU367" s="57" t="s">
        <v>397</v>
      </c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>
        <f t="shared" si="1105"/>
        <v>13</v>
      </c>
      <c r="AGL367" s="36" t="str">
        <f t="shared" si="1118"/>
        <v/>
      </c>
      <c r="AGM367" s="36" t="str">
        <f t="shared" si="1106"/>
        <v/>
      </c>
      <c r="AGN367" s="39">
        <f t="shared" si="1119"/>
        <v>55</v>
      </c>
      <c r="AGO367" s="36" t="str">
        <f t="shared" si="1120"/>
        <v/>
      </c>
      <c r="AGP367" s="36" t="str">
        <f t="shared" si="1107"/>
        <v/>
      </c>
      <c r="AGQ367" s="39">
        <f t="shared" si="1121"/>
        <v>4</v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9</v>
      </c>
      <c r="B368" s="48" t="s">
        <v>227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 t="s">
        <v>397</v>
      </c>
      <c r="Q368" s="57"/>
      <c r="R368" s="57"/>
      <c r="S368" s="57"/>
      <c r="T368" s="38"/>
      <c r="U368" s="38"/>
      <c r="V368" s="38"/>
      <c r="W368" s="61"/>
      <c r="X368" s="57"/>
      <c r="Y368" s="57"/>
      <c r="Z368" s="57"/>
      <c r="AA368" s="57"/>
      <c r="AB368" s="57"/>
      <c r="AC368" s="57"/>
      <c r="AD368" s="57"/>
      <c r="AE368" s="57" t="s">
        <v>397</v>
      </c>
      <c r="AF368" s="57" t="s">
        <v>397</v>
      </c>
      <c r="AG368" s="57" t="s">
        <v>397</v>
      </c>
      <c r="AH368" s="57"/>
      <c r="AI368" s="57" t="s">
        <v>397</v>
      </c>
      <c r="AJ368" s="57" t="s">
        <v>397</v>
      </c>
      <c r="AK368" s="57" t="s">
        <v>397</v>
      </c>
      <c r="AL368" s="57" t="s">
        <v>397</v>
      </c>
      <c r="AM368" s="57" t="s">
        <v>397</v>
      </c>
      <c r="AN368" s="38"/>
      <c r="AO368" s="38"/>
      <c r="AP368" s="38"/>
      <c r="AQ368" s="57"/>
      <c r="AR368" s="57"/>
      <c r="AS368" s="57"/>
      <c r="AT368" s="57"/>
      <c r="AU368" s="57"/>
      <c r="AV368" s="57" t="s">
        <v>397</v>
      </c>
      <c r="AW368" s="57" t="s">
        <v>397</v>
      </c>
      <c r="AX368" s="57"/>
      <c r="AY368" s="57" t="s">
        <v>397</v>
      </c>
      <c r="AZ368" s="57"/>
      <c r="BA368" s="57" t="s">
        <v>397</v>
      </c>
      <c r="BB368" s="57"/>
      <c r="BC368" s="57"/>
      <c r="BD368" s="57"/>
      <c r="BE368" s="57" t="s">
        <v>397</v>
      </c>
      <c r="BF368" s="57"/>
      <c r="BG368" s="57" t="s">
        <v>397</v>
      </c>
      <c r="BH368" s="57"/>
      <c r="BI368" s="38"/>
      <c r="BJ368" s="38"/>
      <c r="BK368" s="61"/>
      <c r="BL368" s="57"/>
      <c r="BM368" s="57"/>
      <c r="BN368" s="57" t="s">
        <v>397</v>
      </c>
      <c r="BO368" s="57"/>
      <c r="BP368" s="57"/>
      <c r="BQ368" s="57"/>
      <c r="BR368" s="57"/>
      <c r="BS368" s="57"/>
      <c r="BT368" s="57" t="s">
        <v>397</v>
      </c>
      <c r="BU368" s="57"/>
      <c r="BV368" s="57"/>
      <c r="BW368" s="57"/>
      <c r="BX368" s="57"/>
      <c r="BY368" s="57"/>
      <c r="BZ368" s="57"/>
      <c r="CA368" s="57" t="s">
        <v>397</v>
      </c>
      <c r="CB368" s="57"/>
      <c r="CC368" s="38"/>
      <c r="CD368" s="38"/>
      <c r="CE368" s="57" t="s">
        <v>397</v>
      </c>
      <c r="CF368" s="57" t="s">
        <v>397</v>
      </c>
      <c r="CG368" s="57" t="s">
        <v>397</v>
      </c>
      <c r="CH368" s="57" t="s">
        <v>397</v>
      </c>
      <c r="CI368" s="57"/>
      <c r="CJ368" s="57" t="s">
        <v>397</v>
      </c>
      <c r="CK368" s="57" t="s">
        <v>397</v>
      </c>
      <c r="CL368" s="57"/>
      <c r="CM368" s="57" t="s">
        <v>397</v>
      </c>
      <c r="CN368" s="57" t="s">
        <v>397</v>
      </c>
      <c r="CO368" s="57" t="s">
        <v>397</v>
      </c>
      <c r="CP368" s="57"/>
      <c r="CQ368" s="57"/>
      <c r="CR368" s="57" t="s">
        <v>397</v>
      </c>
      <c r="CS368" s="57" t="s">
        <v>397</v>
      </c>
      <c r="CT368" s="57" t="s">
        <v>397</v>
      </c>
      <c r="CU368" s="57" t="s">
        <v>397</v>
      </c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>
        <f t="shared" si="1105"/>
        <v>13</v>
      </c>
      <c r="AGL368" s="36" t="str">
        <f t="shared" si="1118"/>
        <v/>
      </c>
      <c r="AGM368" s="36" t="str">
        <f t="shared" si="1106"/>
        <v/>
      </c>
      <c r="AGN368" s="39">
        <f t="shared" si="1119"/>
        <v>27</v>
      </c>
      <c r="AGO368" s="36" t="str">
        <f t="shared" si="1120"/>
        <v/>
      </c>
      <c r="AGP368" s="36" t="str">
        <f t="shared" si="1107"/>
        <v/>
      </c>
      <c r="AGQ368" s="39">
        <f t="shared" si="1121"/>
        <v>4</v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10</v>
      </c>
      <c r="B369" s="48" t="s">
        <v>228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38"/>
      <c r="U369" s="38"/>
      <c r="V369" s="38"/>
      <c r="W369" s="61"/>
      <c r="X369" s="57"/>
      <c r="Y369" s="57"/>
      <c r="Z369" s="57"/>
      <c r="AA369" s="57"/>
      <c r="AB369" s="57"/>
      <c r="AC369" s="57"/>
      <c r="AD369" s="57"/>
      <c r="AE369" s="57"/>
      <c r="AF369" s="57"/>
      <c r="AG369" s="57" t="s">
        <v>397</v>
      </c>
      <c r="AH369" s="57"/>
      <c r="AI369" s="57"/>
      <c r="AJ369" s="57"/>
      <c r="AK369" s="57" t="s">
        <v>397</v>
      </c>
      <c r="AL369" s="57" t="s">
        <v>397</v>
      </c>
      <c r="AM369" s="57" t="s">
        <v>397</v>
      </c>
      <c r="AN369" s="38"/>
      <c r="AO369" s="38"/>
      <c r="AP369" s="38"/>
      <c r="AQ369" s="57"/>
      <c r="AR369" s="57"/>
      <c r="AS369" s="57"/>
      <c r="AT369" s="57"/>
      <c r="AU369" s="57"/>
      <c r="AV369" s="57" t="s">
        <v>397</v>
      </c>
      <c r="AW369" s="57" t="s">
        <v>397</v>
      </c>
      <c r="AX369" s="57"/>
      <c r="AY369" s="57" t="s">
        <v>397</v>
      </c>
      <c r="AZ369" s="57"/>
      <c r="BA369" s="57" t="s">
        <v>397</v>
      </c>
      <c r="BB369" s="57"/>
      <c r="BC369" s="57"/>
      <c r="BD369" s="57"/>
      <c r="BE369" s="57" t="s">
        <v>397</v>
      </c>
      <c r="BF369" s="57"/>
      <c r="BG369" s="57"/>
      <c r="BH369" s="57"/>
      <c r="BI369" s="38"/>
      <c r="BJ369" s="38"/>
      <c r="BK369" s="61"/>
      <c r="BL369" s="57"/>
      <c r="BM369" s="57"/>
      <c r="BN369" s="57" t="s">
        <v>397</v>
      </c>
      <c r="BO369" s="57"/>
      <c r="BP369" s="57"/>
      <c r="BQ369" s="57"/>
      <c r="BR369" s="57"/>
      <c r="BS369" s="57"/>
      <c r="BT369" s="57" t="s">
        <v>397</v>
      </c>
      <c r="BU369" s="57"/>
      <c r="BV369" s="57"/>
      <c r="BW369" s="57"/>
      <c r="BX369" s="57"/>
      <c r="BY369" s="57"/>
      <c r="BZ369" s="57"/>
      <c r="CA369" s="57"/>
      <c r="CB369" s="57"/>
      <c r="CC369" s="38"/>
      <c r="CD369" s="38"/>
      <c r="CE369" s="57" t="s">
        <v>397</v>
      </c>
      <c r="CF369" s="57" t="s">
        <v>397</v>
      </c>
      <c r="CG369" s="57" t="s">
        <v>397</v>
      </c>
      <c r="CH369" s="57" t="s">
        <v>397</v>
      </c>
      <c r="CI369" s="57"/>
      <c r="CJ369" s="57" t="s">
        <v>397</v>
      </c>
      <c r="CK369" s="57" t="s">
        <v>397</v>
      </c>
      <c r="CL369" s="57"/>
      <c r="CM369" s="57" t="s">
        <v>397</v>
      </c>
      <c r="CN369" s="57" t="s">
        <v>397</v>
      </c>
      <c r="CO369" s="57" t="s">
        <v>397</v>
      </c>
      <c r="CP369" s="57"/>
      <c r="CQ369" s="57"/>
      <c r="CR369" s="57" t="s">
        <v>397</v>
      </c>
      <c r="CS369" s="57" t="s">
        <v>397</v>
      </c>
      <c r="CT369" s="57" t="s">
        <v>397</v>
      </c>
      <c r="CU369" s="57" t="s">
        <v>397</v>
      </c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13</v>
      </c>
      <c r="AGL369" s="36" t="str">
        <f t="shared" si="1118"/>
        <v/>
      </c>
      <c r="AGM369" s="36" t="str">
        <f t="shared" si="1106"/>
        <v/>
      </c>
      <c r="AGN369" s="39">
        <f t="shared" si="1119"/>
        <v>20</v>
      </c>
      <c r="AGO369" s="36" t="str">
        <f t="shared" si="1120"/>
        <v/>
      </c>
      <c r="AGP369" s="36" t="str">
        <f t="shared" si="1107"/>
        <v/>
      </c>
      <c r="AGQ369" s="39">
        <f t="shared" si="1121"/>
        <v>4</v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11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38"/>
      <c r="U370" s="38"/>
      <c r="V370" s="38"/>
      <c r="W370" s="61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 t="s">
        <v>408</v>
      </c>
      <c r="AR370" s="57" t="s">
        <v>408</v>
      </c>
      <c r="AS370" s="57" t="s">
        <v>408</v>
      </c>
      <c r="AT370" s="57" t="s">
        <v>408</v>
      </c>
      <c r="AU370" s="57"/>
      <c r="AV370" s="57" t="s">
        <v>408</v>
      </c>
      <c r="AW370" s="57" t="s">
        <v>408</v>
      </c>
      <c r="AX370" s="57"/>
      <c r="AY370" s="57" t="s">
        <v>408</v>
      </c>
      <c r="AZ370" s="57" t="s">
        <v>408</v>
      </c>
      <c r="BA370" s="57" t="s">
        <v>408</v>
      </c>
      <c r="BB370" s="57"/>
      <c r="BC370" s="57"/>
      <c r="BD370" s="57" t="s">
        <v>408</v>
      </c>
      <c r="BE370" s="57" t="s">
        <v>408</v>
      </c>
      <c r="BF370" s="57"/>
      <c r="BG370" s="57" t="s">
        <v>408</v>
      </c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38"/>
      <c r="CD370" s="38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38"/>
      <c r="CW370" s="38"/>
      <c r="CX370" s="38"/>
      <c r="CY370" s="37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 t="str">
        <f t="shared" si="1105"/>
        <v/>
      </c>
      <c r="AGL370" s="36">
        <f t="shared" si="1118"/>
        <v>12</v>
      </c>
      <c r="AGM370" s="36" t="str">
        <f t="shared" si="1106"/>
        <v/>
      </c>
      <c r="AGN370" s="39" t="str">
        <f t="shared" si="1119"/>
        <v/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12</v>
      </c>
      <c r="B371" s="36"/>
      <c r="C371" s="37"/>
      <c r="D371" s="35"/>
      <c r="E371" s="35"/>
      <c r="F371" s="35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7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16"/>
        <v/>
      </c>
      <c r="AGG371" s="43" t="str">
        <f t="shared" si="1117"/>
        <v/>
      </c>
      <c r="AGH371" s="35" t="str">
        <f t="shared" si="1105"/>
        <v/>
      </c>
      <c r="AGL371" s="36" t="str">
        <f t="shared" si="1118"/>
        <v/>
      </c>
      <c r="AGM371" s="36" t="str">
        <f t="shared" si="1106"/>
        <v/>
      </c>
      <c r="AGN371" s="39" t="str">
        <f t="shared" si="1119"/>
        <v/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13</v>
      </c>
      <c r="B372" s="36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32" customFormat="1" x14ac:dyDescent="0.25">
      <c r="A373" s="31" t="s">
        <v>52</v>
      </c>
      <c r="C373" s="33"/>
      <c r="D373" s="33"/>
      <c r="E373" s="33"/>
      <c r="F373" s="34"/>
      <c r="G373" s="33"/>
      <c r="H373" s="33"/>
      <c r="I373" s="33"/>
      <c r="J373" s="34"/>
      <c r="K373" s="33"/>
      <c r="L373" s="33"/>
      <c r="M373" s="33"/>
      <c r="N373" s="34"/>
      <c r="O373" s="33"/>
      <c r="P373" s="33"/>
      <c r="Q373" s="33"/>
      <c r="R373" s="34"/>
      <c r="S373" s="33"/>
      <c r="T373" s="33"/>
      <c r="U373" s="33"/>
      <c r="V373" s="34"/>
      <c r="W373" s="33"/>
      <c r="X373" s="33"/>
      <c r="Y373" s="33"/>
      <c r="Z373" s="34"/>
      <c r="AA373" s="33"/>
      <c r="AB373" s="33"/>
      <c r="AC373" s="33"/>
      <c r="AD373" s="34"/>
      <c r="AE373" s="33"/>
      <c r="AF373" s="33"/>
      <c r="AG373" s="33"/>
      <c r="AH373" s="34"/>
      <c r="AI373" s="33"/>
      <c r="AJ373" s="33"/>
      <c r="AK373" s="33"/>
      <c r="AL373" s="34"/>
      <c r="AM373" s="33"/>
      <c r="AN373" s="33"/>
      <c r="AO373" s="33"/>
      <c r="AP373" s="34"/>
      <c r="AQ373" s="33"/>
      <c r="AR373" s="33"/>
      <c r="AS373" s="33"/>
      <c r="AT373" s="34"/>
      <c r="AU373" s="33"/>
      <c r="AV373" s="33"/>
      <c r="AW373" s="33"/>
      <c r="AX373" s="34"/>
      <c r="AY373" s="33"/>
      <c r="AZ373" s="33"/>
      <c r="BA373" s="33"/>
      <c r="BB373" s="34"/>
      <c r="BC373" s="33"/>
      <c r="BD373" s="33"/>
      <c r="BE373" s="33"/>
      <c r="BF373" s="34"/>
      <c r="BG373" s="33"/>
      <c r="BH373" s="33"/>
      <c r="BI373" s="33"/>
      <c r="BJ373" s="34"/>
      <c r="BK373" s="33"/>
      <c r="BL373" s="33"/>
      <c r="BM373" s="33"/>
      <c r="BN373" s="34"/>
      <c r="BO373" s="33"/>
      <c r="BP373" s="33"/>
      <c r="BQ373" s="33"/>
      <c r="BR373" s="34"/>
      <c r="BS373" s="33"/>
      <c r="BT373" s="33"/>
      <c r="BU373" s="33"/>
      <c r="BV373" s="34"/>
      <c r="BW373" s="33"/>
      <c r="BX373" s="33"/>
      <c r="BY373" s="33"/>
      <c r="BZ373" s="34"/>
      <c r="CA373" s="33"/>
      <c r="CB373" s="33"/>
      <c r="CC373" s="33"/>
      <c r="CD373" s="34"/>
      <c r="CE373" s="33"/>
      <c r="CF373" s="33"/>
      <c r="CG373" s="33"/>
      <c r="CH373" s="34"/>
      <c r="CI373" s="33"/>
      <c r="CJ373" s="33"/>
      <c r="CK373" s="33"/>
      <c r="CL373" s="34"/>
      <c r="CM373" s="33"/>
      <c r="CN373" s="33"/>
      <c r="CO373" s="33"/>
      <c r="CP373" s="34"/>
      <c r="CQ373" s="33"/>
      <c r="CR373" s="33"/>
      <c r="CS373" s="33"/>
      <c r="CT373" s="34"/>
      <c r="CU373" s="33"/>
      <c r="CV373" s="33"/>
      <c r="CW373" s="33"/>
      <c r="CX373" s="34"/>
      <c r="CY373" s="33"/>
      <c r="CZ373" s="33"/>
      <c r="DA373" s="33"/>
      <c r="DB373" s="34"/>
      <c r="DC373" s="33"/>
      <c r="DD373" s="33"/>
      <c r="DE373" s="33"/>
      <c r="DF373" s="34"/>
      <c r="DG373" s="33"/>
      <c r="DH373" s="33"/>
      <c r="DI373" s="33"/>
      <c r="DJ373" s="34"/>
      <c r="DK373" s="33"/>
      <c r="DL373" s="33"/>
      <c r="DM373" s="33"/>
      <c r="DN373" s="34"/>
      <c r="DO373" s="33"/>
      <c r="DP373" s="33"/>
      <c r="DQ373" s="33"/>
      <c r="DR373" s="34"/>
      <c r="DS373" s="33"/>
      <c r="DT373" s="33"/>
      <c r="DU373" s="33"/>
      <c r="DV373" s="34"/>
      <c r="DW373" s="33"/>
      <c r="DX373" s="33"/>
      <c r="DY373" s="33"/>
      <c r="DZ373" s="34"/>
      <c r="EA373" s="33"/>
      <c r="EB373" s="33"/>
      <c r="EC373" s="33"/>
      <c r="ED373" s="34"/>
      <c r="EE373" s="33"/>
      <c r="EF373" s="33"/>
      <c r="EG373" s="33"/>
      <c r="EH373" s="34"/>
      <c r="EI373" s="33"/>
      <c r="EJ373" s="33"/>
      <c r="EK373" s="33"/>
      <c r="EL373" s="34"/>
      <c r="EM373" s="33"/>
      <c r="EN373" s="33"/>
      <c r="EO373" s="33"/>
      <c r="EP373" s="34"/>
      <c r="EQ373" s="33"/>
      <c r="ER373" s="33"/>
      <c r="ES373" s="33"/>
      <c r="ET373" s="34"/>
      <c r="EU373" s="33"/>
      <c r="EV373" s="33"/>
      <c r="EW373" s="33"/>
      <c r="EX373" s="34"/>
      <c r="EY373" s="33"/>
      <c r="EZ373" s="33"/>
      <c r="FA373" s="33"/>
      <c r="FB373" s="34"/>
      <c r="FC373" s="33"/>
      <c r="FD373" s="33"/>
      <c r="FE373" s="33"/>
      <c r="FF373" s="34"/>
      <c r="FG373" s="33"/>
      <c r="FH373" s="33"/>
      <c r="FI373" s="33"/>
      <c r="FJ373" s="34"/>
      <c r="FK373" s="33"/>
      <c r="FL373" s="33"/>
      <c r="FM373" s="33"/>
      <c r="FN373" s="34"/>
      <c r="FO373" s="33"/>
      <c r="FP373" s="33"/>
      <c r="FQ373" s="33"/>
      <c r="FR373" s="34"/>
      <c r="FS373" s="33"/>
      <c r="FT373" s="33"/>
      <c r="FU373" s="33"/>
      <c r="FV373" s="34"/>
      <c r="FW373" s="33"/>
      <c r="FX373" s="33"/>
      <c r="FY373" s="33"/>
      <c r="FZ373" s="34"/>
      <c r="GA373" s="33"/>
      <c r="GB373" s="33"/>
      <c r="GC373" s="33"/>
      <c r="GD373" s="34"/>
      <c r="GE373" s="33"/>
      <c r="GF373" s="33"/>
      <c r="GG373" s="33"/>
      <c r="GH373" s="34"/>
      <c r="GI373" s="33"/>
      <c r="GJ373" s="33"/>
      <c r="GK373" s="33"/>
      <c r="GL373" s="34"/>
      <c r="GM373" s="33"/>
      <c r="GN373" s="33"/>
      <c r="GO373" s="33"/>
      <c r="GP373" s="34"/>
      <c r="GQ373" s="33"/>
      <c r="GR373" s="33"/>
      <c r="GS373" s="33"/>
      <c r="GT373" s="34"/>
      <c r="GU373" s="33"/>
      <c r="GV373" s="33"/>
      <c r="GW373" s="33"/>
      <c r="GX373" s="34"/>
      <c r="GY373" s="33"/>
      <c r="GZ373" s="33"/>
      <c r="HA373" s="33"/>
      <c r="HB373" s="34"/>
      <c r="HC373" s="33"/>
      <c r="HD373" s="33"/>
      <c r="HE373" s="33"/>
      <c r="HF373" s="34"/>
      <c r="HG373" s="33"/>
      <c r="HH373" s="33"/>
      <c r="HI373" s="33"/>
      <c r="HJ373" s="34"/>
      <c r="HK373" s="33"/>
      <c r="HL373" s="33"/>
      <c r="HM373" s="33"/>
      <c r="HN373" s="34"/>
      <c r="HO373" s="33"/>
      <c r="HP373" s="33"/>
      <c r="HQ373" s="33"/>
      <c r="HR373" s="34"/>
      <c r="HS373" s="33"/>
      <c r="HT373" s="33"/>
      <c r="HU373" s="33"/>
      <c r="HV373" s="34"/>
      <c r="HW373" s="33"/>
      <c r="HX373" s="33"/>
      <c r="HY373" s="33"/>
      <c r="HZ373" s="34"/>
      <c r="IA373" s="33"/>
      <c r="IB373" s="33"/>
      <c r="IC373" s="33"/>
      <c r="ID373" s="34"/>
      <c r="IE373" s="33"/>
      <c r="IF373" s="33"/>
      <c r="IG373" s="33"/>
      <c r="IH373" s="34"/>
      <c r="II373" s="33"/>
      <c r="IJ373" s="33"/>
      <c r="IK373" s="33"/>
      <c r="IL373" s="34"/>
      <c r="IM373" s="33"/>
      <c r="IN373" s="33"/>
      <c r="IO373" s="33"/>
      <c r="IP373" s="34"/>
      <c r="IQ373" s="33"/>
      <c r="IR373" s="33"/>
      <c r="IS373" s="33"/>
      <c r="IT373" s="34"/>
      <c r="IU373" s="33"/>
      <c r="IV373" s="33"/>
      <c r="IW373" s="33"/>
      <c r="IX373" s="34"/>
      <c r="IY373" s="33"/>
      <c r="IZ373" s="33"/>
      <c r="JA373" s="33"/>
      <c r="JB373" s="34"/>
      <c r="JC373" s="33"/>
      <c r="JD373" s="33"/>
      <c r="JE373" s="33"/>
      <c r="JF373" s="34"/>
      <c r="JG373" s="33"/>
      <c r="JH373" s="33"/>
      <c r="JI373" s="33"/>
      <c r="JJ373" s="34"/>
      <c r="JK373" s="33"/>
      <c r="JL373" s="33"/>
      <c r="JM373" s="33"/>
      <c r="JN373" s="34"/>
      <c r="JO373" s="33"/>
      <c r="JP373" s="33"/>
      <c r="JQ373" s="33"/>
      <c r="JR373" s="34"/>
      <c r="JS373" s="33"/>
      <c r="JT373" s="33"/>
      <c r="JU373" s="33"/>
      <c r="JV373" s="34"/>
      <c r="JW373" s="33"/>
      <c r="JX373" s="33"/>
      <c r="JY373" s="33"/>
      <c r="JZ373" s="34"/>
      <c r="KA373" s="33"/>
      <c r="KB373" s="33"/>
      <c r="KC373" s="33"/>
      <c r="KD373" s="34"/>
      <c r="KE373" s="33"/>
      <c r="KF373" s="33"/>
      <c r="KG373" s="33"/>
      <c r="KH373" s="34"/>
      <c r="KI373" s="33"/>
      <c r="KJ373" s="33"/>
      <c r="KK373" s="33"/>
      <c r="KL373" s="34"/>
      <c r="KM373" s="33"/>
      <c r="KN373" s="33"/>
      <c r="KO373" s="33"/>
      <c r="KP373" s="34"/>
      <c r="KQ373" s="33"/>
      <c r="KR373" s="33"/>
      <c r="KS373" s="33"/>
      <c r="KT373" s="34"/>
      <c r="KU373" s="33"/>
      <c r="KV373" s="33"/>
      <c r="KW373" s="33"/>
      <c r="KX373" s="34"/>
      <c r="KY373" s="33"/>
      <c r="KZ373" s="33"/>
      <c r="LA373" s="33"/>
      <c r="LB373" s="34"/>
      <c r="LC373" s="33"/>
      <c r="LD373" s="33"/>
      <c r="LE373" s="33"/>
      <c r="LF373" s="34"/>
      <c r="LG373" s="33"/>
      <c r="LH373" s="33"/>
      <c r="LI373" s="33"/>
      <c r="LJ373" s="34"/>
      <c r="LK373" s="33"/>
      <c r="LL373" s="33"/>
      <c r="LM373" s="33"/>
      <c r="LN373" s="34"/>
      <c r="LO373" s="33"/>
      <c r="LP373" s="33"/>
      <c r="LQ373" s="33"/>
      <c r="LR373" s="34"/>
      <c r="LS373" s="33"/>
      <c r="LT373" s="33"/>
      <c r="LU373" s="33"/>
      <c r="LV373" s="34"/>
      <c r="LW373" s="33"/>
      <c r="LX373" s="33"/>
      <c r="LY373" s="33"/>
      <c r="LZ373" s="34"/>
      <c r="MA373" s="33"/>
      <c r="MB373" s="33"/>
      <c r="MC373" s="33"/>
      <c r="MD373" s="34"/>
      <c r="ME373" s="33"/>
      <c r="MF373" s="33"/>
      <c r="MG373" s="33"/>
      <c r="MH373" s="34"/>
      <c r="MI373" s="33"/>
      <c r="MJ373" s="33"/>
      <c r="MK373" s="33"/>
      <c r="ML373" s="34"/>
      <c r="MM373" s="33"/>
      <c r="MN373" s="33"/>
      <c r="MO373" s="33"/>
      <c r="MP373" s="34"/>
      <c r="MQ373" s="33"/>
      <c r="MR373" s="33"/>
      <c r="MS373" s="33"/>
      <c r="MT373" s="34"/>
      <c r="MU373" s="33"/>
      <c r="MV373" s="33"/>
      <c r="MW373" s="33"/>
      <c r="MX373" s="34"/>
      <c r="MY373" s="33"/>
      <c r="MZ373" s="33"/>
      <c r="NA373" s="33"/>
      <c r="NB373" s="34"/>
      <c r="NC373" s="33"/>
      <c r="ND373" s="33"/>
      <c r="NE373" s="33"/>
      <c r="NF373" s="34"/>
      <c r="NG373" s="33"/>
      <c r="NH373" s="33"/>
      <c r="NI373" s="33"/>
      <c r="NJ373" s="34"/>
      <c r="NK373" s="33"/>
      <c r="NL373" s="33"/>
      <c r="NM373" s="33"/>
      <c r="NN373" s="34"/>
      <c r="NO373" s="33"/>
      <c r="NP373" s="33"/>
      <c r="NQ373" s="33"/>
      <c r="NR373" s="34"/>
      <c r="NS373" s="33"/>
      <c r="NT373" s="33"/>
      <c r="NU373" s="33"/>
      <c r="NV373" s="34"/>
      <c r="NW373" s="33"/>
      <c r="NX373" s="33"/>
      <c r="NY373" s="33"/>
      <c r="NZ373" s="34"/>
      <c r="OA373" s="33"/>
      <c r="OB373" s="33"/>
      <c r="OC373" s="33"/>
      <c r="OD373" s="34"/>
      <c r="OE373" s="33"/>
      <c r="OF373" s="33"/>
      <c r="OG373" s="33"/>
      <c r="OH373" s="34"/>
      <c r="OI373" s="33"/>
      <c r="OJ373" s="33"/>
      <c r="OK373" s="33"/>
      <c r="OL373" s="34"/>
      <c r="OM373" s="33"/>
      <c r="ON373" s="33"/>
      <c r="OO373" s="33"/>
      <c r="OP373" s="34"/>
      <c r="OQ373" s="33"/>
      <c r="OR373" s="33"/>
      <c r="OS373" s="33"/>
      <c r="OT373" s="34"/>
      <c r="OU373" s="33"/>
      <c r="OV373" s="33"/>
      <c r="OW373" s="33"/>
      <c r="OX373" s="34"/>
      <c r="OY373" s="33"/>
      <c r="OZ373" s="33"/>
      <c r="PA373" s="33"/>
      <c r="PB373" s="34"/>
      <c r="PC373" s="33"/>
      <c r="PD373" s="33"/>
      <c r="PE373" s="33"/>
      <c r="PF373" s="34"/>
      <c r="PG373" s="33"/>
      <c r="PH373" s="33"/>
      <c r="PI373" s="33"/>
      <c r="PJ373" s="34"/>
      <c r="PK373" s="33"/>
      <c r="PL373" s="33"/>
      <c r="PM373" s="33"/>
      <c r="PN373" s="34"/>
      <c r="PO373" s="33"/>
      <c r="PP373" s="33"/>
      <c r="PQ373" s="33"/>
      <c r="PR373" s="34"/>
      <c r="PS373" s="33"/>
      <c r="PT373" s="33"/>
      <c r="PU373" s="33"/>
      <c r="PV373" s="34"/>
      <c r="PW373" s="33"/>
      <c r="PX373" s="33"/>
      <c r="PY373" s="33"/>
      <c r="PZ373" s="34"/>
      <c r="QA373" s="33"/>
      <c r="QB373" s="33"/>
      <c r="QC373" s="33"/>
      <c r="QD373" s="34"/>
      <c r="QE373" s="33"/>
      <c r="QF373" s="33"/>
      <c r="QG373" s="33"/>
      <c r="QH373" s="34"/>
      <c r="QI373" s="33"/>
      <c r="QJ373" s="33"/>
      <c r="QK373" s="33"/>
      <c r="QL373" s="34"/>
      <c r="QM373" s="33"/>
      <c r="QN373" s="33"/>
      <c r="QO373" s="33"/>
      <c r="QP373" s="34"/>
      <c r="QQ373" s="33"/>
      <c r="QR373" s="33"/>
      <c r="QS373" s="33"/>
      <c r="QT373" s="34"/>
      <c r="QU373" s="33"/>
      <c r="QV373" s="33"/>
      <c r="QW373" s="33"/>
      <c r="QX373" s="34"/>
      <c r="QY373" s="33"/>
      <c r="QZ373" s="33"/>
      <c r="RA373" s="33"/>
      <c r="RB373" s="34"/>
      <c r="RC373" s="33"/>
      <c r="RD373" s="33"/>
      <c r="RE373" s="33"/>
      <c r="RF373" s="34"/>
      <c r="RG373" s="33"/>
      <c r="RH373" s="33"/>
      <c r="RI373" s="33"/>
      <c r="RJ373" s="34"/>
      <c r="RK373" s="33"/>
      <c r="RL373" s="33"/>
      <c r="RM373" s="33"/>
      <c r="RN373" s="34"/>
      <c r="RO373" s="33"/>
      <c r="RP373" s="33"/>
      <c r="RQ373" s="33"/>
      <c r="RR373" s="34"/>
      <c r="RS373" s="33"/>
      <c r="RT373" s="33"/>
      <c r="RU373" s="33"/>
      <c r="RV373" s="34"/>
      <c r="RW373" s="33"/>
      <c r="RX373" s="33"/>
      <c r="RY373" s="33"/>
      <c r="RZ373" s="34"/>
      <c r="SA373" s="33"/>
      <c r="SB373" s="33"/>
      <c r="SC373" s="33"/>
      <c r="SD373" s="34"/>
      <c r="SE373" s="33"/>
      <c r="SF373" s="33"/>
      <c r="SG373" s="33"/>
      <c r="SH373" s="34"/>
      <c r="SI373" s="33"/>
      <c r="SJ373" s="33"/>
      <c r="SK373" s="33"/>
      <c r="SL373" s="34"/>
      <c r="SM373" s="33"/>
      <c r="SN373" s="33"/>
      <c r="SO373" s="33"/>
      <c r="SP373" s="34"/>
      <c r="SQ373" s="33"/>
      <c r="SR373" s="33"/>
      <c r="SS373" s="33"/>
      <c r="ST373" s="34"/>
      <c r="SU373" s="33"/>
      <c r="SV373" s="33"/>
      <c r="SW373" s="33"/>
      <c r="SX373" s="34"/>
      <c r="SY373" s="33"/>
      <c r="SZ373" s="33"/>
      <c r="TA373" s="33"/>
      <c r="TB373" s="34"/>
      <c r="TC373" s="33"/>
      <c r="TD373" s="33"/>
      <c r="TE373" s="33"/>
      <c r="TF373" s="34"/>
      <c r="TG373" s="33"/>
      <c r="TH373" s="33"/>
      <c r="TI373" s="33"/>
      <c r="TJ373" s="34"/>
      <c r="TK373" s="33"/>
      <c r="TL373" s="33"/>
      <c r="TM373" s="33"/>
      <c r="TN373" s="34"/>
      <c r="TO373" s="33"/>
      <c r="TP373" s="33"/>
      <c r="TQ373" s="33"/>
      <c r="TR373" s="34"/>
      <c r="TS373" s="33"/>
      <c r="TT373" s="33"/>
      <c r="TU373" s="33"/>
      <c r="TV373" s="34"/>
      <c r="TW373" s="33"/>
      <c r="TX373" s="33"/>
      <c r="TY373" s="33"/>
      <c r="TZ373" s="34"/>
      <c r="UA373" s="33"/>
      <c r="UB373" s="33"/>
      <c r="UC373" s="33"/>
      <c r="UD373" s="34"/>
      <c r="UE373" s="33"/>
      <c r="UF373" s="33"/>
      <c r="UG373" s="33"/>
      <c r="UH373" s="34"/>
      <c r="UI373" s="33"/>
      <c r="UJ373" s="33"/>
      <c r="UK373" s="33"/>
      <c r="UL373" s="34"/>
      <c r="UM373" s="33"/>
      <c r="UN373" s="33"/>
      <c r="UO373" s="33"/>
      <c r="UP373" s="34"/>
      <c r="UQ373" s="33"/>
      <c r="UR373" s="33"/>
      <c r="US373" s="33"/>
      <c r="UT373" s="34"/>
      <c r="UU373" s="33"/>
      <c r="UV373" s="33"/>
      <c r="UW373" s="33"/>
      <c r="UX373" s="34"/>
      <c r="UY373" s="33"/>
      <c r="UZ373" s="33"/>
      <c r="VA373" s="33"/>
      <c r="VB373" s="34"/>
      <c r="VC373" s="33"/>
      <c r="VD373" s="33"/>
      <c r="VE373" s="33"/>
      <c r="VF373" s="34"/>
      <c r="VG373" s="33"/>
      <c r="VH373" s="33"/>
      <c r="VI373" s="33"/>
      <c r="VJ373" s="34"/>
      <c r="VK373" s="33"/>
      <c r="VL373" s="33"/>
      <c r="VM373" s="33"/>
      <c r="VN373" s="34"/>
      <c r="VO373" s="33"/>
      <c r="VP373" s="33"/>
      <c r="VQ373" s="33"/>
      <c r="VR373" s="34"/>
      <c r="VS373" s="33"/>
      <c r="VT373" s="33"/>
      <c r="VU373" s="33"/>
      <c r="VV373" s="34"/>
      <c r="VW373" s="33"/>
      <c r="VX373" s="33"/>
      <c r="VY373" s="33"/>
      <c r="VZ373" s="34"/>
      <c r="WA373" s="33"/>
      <c r="WB373" s="33"/>
      <c r="WC373" s="33"/>
      <c r="WD373" s="34"/>
      <c r="WE373" s="33"/>
      <c r="WF373" s="33"/>
      <c r="WG373" s="33"/>
      <c r="WH373" s="34"/>
      <c r="WI373" s="33"/>
      <c r="WJ373" s="33"/>
      <c r="WK373" s="33"/>
      <c r="WL373" s="34"/>
      <c r="WM373" s="33"/>
      <c r="WN373" s="33"/>
      <c r="WO373" s="33"/>
      <c r="WP373" s="34"/>
      <c r="WQ373" s="33"/>
      <c r="WR373" s="33"/>
      <c r="WS373" s="33"/>
      <c r="WT373" s="34"/>
      <c r="WU373" s="33"/>
      <c r="WV373" s="33"/>
      <c r="WW373" s="33"/>
      <c r="WX373" s="34"/>
      <c r="WY373" s="33"/>
      <c r="WZ373" s="33"/>
      <c r="XA373" s="33"/>
      <c r="XB373" s="34"/>
      <c r="XC373" s="33"/>
      <c r="XD373" s="33"/>
      <c r="XE373" s="33"/>
      <c r="XF373" s="34"/>
      <c r="XG373" s="33"/>
      <c r="XH373" s="33"/>
      <c r="XI373" s="33"/>
      <c r="XJ373" s="34"/>
      <c r="XK373" s="33"/>
      <c r="XL373" s="33"/>
      <c r="XM373" s="33"/>
      <c r="XN373" s="34"/>
      <c r="XO373" s="33"/>
      <c r="XP373" s="33"/>
      <c r="XQ373" s="33"/>
      <c r="XR373" s="34"/>
      <c r="XS373" s="33"/>
      <c r="XT373" s="33"/>
      <c r="XU373" s="33"/>
      <c r="XV373" s="34"/>
      <c r="XW373" s="33"/>
      <c r="XX373" s="33"/>
      <c r="XY373" s="33"/>
      <c r="XZ373" s="34"/>
      <c r="YA373" s="33"/>
      <c r="YB373" s="33"/>
      <c r="YC373" s="33"/>
      <c r="YD373" s="34"/>
      <c r="YE373" s="33"/>
      <c r="YF373" s="33"/>
      <c r="YG373" s="33"/>
      <c r="YH373" s="34"/>
      <c r="YI373" s="33"/>
      <c r="YJ373" s="33"/>
      <c r="YK373" s="33"/>
      <c r="YL373" s="34"/>
      <c r="YM373" s="33"/>
      <c r="YN373" s="33"/>
      <c r="YO373" s="33"/>
      <c r="YP373" s="34"/>
      <c r="YQ373" s="33"/>
      <c r="YR373" s="33"/>
      <c r="YS373" s="33"/>
      <c r="YT373" s="34"/>
      <c r="YU373" s="33"/>
      <c r="YV373" s="33"/>
      <c r="YW373" s="33"/>
      <c r="YX373" s="34"/>
      <c r="YY373" s="33"/>
      <c r="YZ373" s="33"/>
      <c r="ZA373" s="33"/>
      <c r="ZB373" s="34"/>
      <c r="ZC373" s="33"/>
      <c r="ZD373" s="33"/>
      <c r="ZE373" s="33"/>
      <c r="ZF373" s="34"/>
      <c r="ZG373" s="33"/>
      <c r="ZH373" s="33"/>
      <c r="ZI373" s="33"/>
      <c r="ZJ373" s="34"/>
      <c r="ZK373" s="33"/>
      <c r="ZL373" s="33"/>
      <c r="ZM373" s="33"/>
      <c r="ZN373" s="34"/>
      <c r="ZO373" s="33"/>
      <c r="ZP373" s="33"/>
      <c r="ZQ373" s="33"/>
      <c r="ZR373" s="34"/>
      <c r="ZS373" s="33"/>
      <c r="ZT373" s="33"/>
      <c r="ZU373" s="33"/>
      <c r="ZV373" s="34"/>
      <c r="ZW373" s="33"/>
      <c r="ZX373" s="33"/>
      <c r="ZY373" s="33"/>
      <c r="ZZ373" s="34"/>
      <c r="AAA373" s="33"/>
      <c r="AAB373" s="33"/>
      <c r="AAC373" s="33"/>
      <c r="AAD373" s="34"/>
      <c r="AAE373" s="33"/>
      <c r="AAF373" s="33"/>
      <c r="AAG373" s="33"/>
      <c r="AAH373" s="34"/>
      <c r="AAI373" s="33"/>
      <c r="AAJ373" s="33"/>
      <c r="AAK373" s="33"/>
      <c r="AAL373" s="34"/>
      <c r="AAM373" s="33"/>
      <c r="AAN373" s="33"/>
      <c r="AAO373" s="33"/>
      <c r="AAP373" s="34"/>
      <c r="AAQ373" s="33"/>
      <c r="AAR373" s="33"/>
      <c r="AAS373" s="33"/>
      <c r="AAT373" s="34"/>
      <c r="AAU373" s="33"/>
      <c r="AAV373" s="33"/>
      <c r="AAW373" s="33"/>
      <c r="AAX373" s="34"/>
      <c r="AAY373" s="33"/>
      <c r="AAZ373" s="33"/>
      <c r="ABA373" s="33"/>
      <c r="ABB373" s="34"/>
      <c r="ABC373" s="33"/>
      <c r="ABD373" s="33"/>
      <c r="ABE373" s="33"/>
      <c r="ABF373" s="34"/>
      <c r="ABG373" s="33"/>
      <c r="ABH373" s="33"/>
      <c r="ABI373" s="33"/>
      <c r="ABJ373" s="34"/>
      <c r="ABK373" s="33"/>
      <c r="ABL373" s="33"/>
      <c r="ABM373" s="33"/>
      <c r="ABN373" s="34"/>
      <c r="ABO373" s="33"/>
      <c r="ABP373" s="33"/>
      <c r="ABQ373" s="33"/>
      <c r="ABR373" s="34"/>
      <c r="ABS373" s="33"/>
      <c r="ABT373" s="33"/>
      <c r="ABU373" s="33"/>
      <c r="ABV373" s="34"/>
      <c r="ABW373" s="33"/>
      <c r="ABX373" s="33"/>
      <c r="ABY373" s="33"/>
      <c r="ABZ373" s="34"/>
      <c r="ACA373" s="33"/>
      <c r="ACB373" s="33"/>
      <c r="ACC373" s="33"/>
      <c r="ACD373" s="34"/>
      <c r="ACE373" s="33"/>
      <c r="ACF373" s="33"/>
      <c r="ACG373" s="33"/>
      <c r="ACH373" s="34"/>
      <c r="ACI373" s="33"/>
      <c r="ACJ373" s="33"/>
      <c r="ACK373" s="33"/>
      <c r="ACL373" s="34"/>
      <c r="ACM373" s="33"/>
      <c r="ACN373" s="33"/>
      <c r="ACO373" s="33"/>
      <c r="ACP373" s="34"/>
      <c r="ACQ373" s="33"/>
      <c r="ACR373" s="33"/>
      <c r="ACS373" s="33"/>
      <c r="ACT373" s="34"/>
      <c r="ACU373" s="33"/>
      <c r="ACV373" s="33"/>
      <c r="ACW373" s="33"/>
      <c r="ACX373" s="34"/>
      <c r="ACY373" s="33"/>
      <c r="ACZ373" s="33"/>
      <c r="ADA373" s="33"/>
      <c r="ADB373" s="34"/>
      <c r="ADC373" s="33"/>
      <c r="ADD373" s="33"/>
      <c r="ADE373" s="33"/>
      <c r="ADF373" s="34"/>
      <c r="ADG373" s="33"/>
      <c r="ADH373" s="33"/>
      <c r="ADI373" s="33"/>
      <c r="ADJ373" s="34"/>
      <c r="ADK373" s="33"/>
      <c r="ADL373" s="33"/>
      <c r="ADM373" s="33"/>
      <c r="ADN373" s="34"/>
      <c r="ADO373" s="33"/>
      <c r="ADP373" s="33"/>
      <c r="ADQ373" s="33"/>
      <c r="ADR373" s="34"/>
      <c r="ADS373" s="33"/>
      <c r="ADT373" s="33"/>
      <c r="ADU373" s="33"/>
      <c r="ADV373" s="34"/>
      <c r="ADW373" s="33"/>
      <c r="ADX373" s="33"/>
      <c r="ADY373" s="33"/>
      <c r="ADZ373" s="34"/>
      <c r="AEA373" s="33"/>
      <c r="AEB373" s="33"/>
      <c r="AEC373" s="33"/>
      <c r="AED373" s="34"/>
      <c r="AEE373" s="33"/>
      <c r="AEF373" s="33"/>
      <c r="AEG373" s="33"/>
      <c r="AEH373" s="34"/>
      <c r="AEI373" s="33"/>
      <c r="AEJ373" s="33"/>
      <c r="AEK373" s="33"/>
      <c r="AEL373" s="34"/>
      <c r="AEM373" s="33"/>
      <c r="AEN373" s="33"/>
      <c r="AEO373" s="33"/>
      <c r="AEP373" s="34"/>
      <c r="AEQ373" s="33"/>
      <c r="AER373" s="33"/>
      <c r="AES373" s="33"/>
      <c r="AET373" s="34"/>
      <c r="AEU373" s="33"/>
      <c r="AEV373" s="33"/>
      <c r="AEW373" s="33"/>
      <c r="AEX373" s="34"/>
      <c r="AEY373" s="33"/>
      <c r="AEZ373" s="33"/>
      <c r="AFA373" s="33"/>
      <c r="AFB373" s="34"/>
      <c r="AFC373" s="33"/>
      <c r="AFD373" s="33"/>
      <c r="AFE373" s="33"/>
      <c r="AFF373" s="34"/>
      <c r="AFG373" s="33"/>
      <c r="AFH373" s="33"/>
      <c r="AFI373" s="33"/>
      <c r="AFJ373" s="34"/>
      <c r="AFK373" s="33"/>
      <c r="AFL373" s="33"/>
      <c r="AFM373" s="33"/>
      <c r="AFN373" s="34"/>
      <c r="AFO373" s="33"/>
      <c r="AFP373" s="33"/>
      <c r="AFQ373" s="33"/>
      <c r="AFR373" s="34"/>
      <c r="AFS373" s="33"/>
      <c r="AFT373" s="33"/>
      <c r="AFU373" s="33"/>
      <c r="AFV373" s="34"/>
      <c r="AFW373" s="33"/>
      <c r="AFX373" s="33"/>
      <c r="AFY373" s="33"/>
      <c r="AFZ373" s="34"/>
      <c r="AGA373" s="33"/>
      <c r="AGB373" s="33"/>
      <c r="AGC373" s="33"/>
      <c r="AGD373" s="34"/>
      <c r="AGE373" s="33"/>
      <c r="AGF373" s="33"/>
      <c r="AGG373" s="33"/>
      <c r="AGH373" s="33"/>
      <c r="AGI373" s="33"/>
      <c r="AGJ373" s="34"/>
      <c r="AGK373" s="33"/>
      <c r="AGL373" s="33"/>
      <c r="AGM373" s="33"/>
      <c r="AGN373" s="33"/>
      <c r="AGO373" s="34"/>
      <c r="AGP373" s="34"/>
      <c r="AGQ373" s="33"/>
      <c r="AGR373" s="33"/>
      <c r="AGS373" s="33"/>
      <c r="AGT373" s="33"/>
      <c r="AGU373" s="34"/>
      <c r="AGV373" s="34"/>
      <c r="AGW373" s="33"/>
      <c r="AGX373" s="33"/>
      <c r="AGY373" s="33"/>
      <c r="AGZ373" s="33"/>
      <c r="AHA373" s="34"/>
      <c r="AHB373" s="34"/>
      <c r="AHC373" s="33"/>
      <c r="AHD373" s="33"/>
      <c r="AHE373" s="33"/>
      <c r="AHF373" s="33"/>
      <c r="AHG373" s="34"/>
      <c r="AHH373" s="34"/>
      <c r="AHI373" s="33"/>
      <c r="AHJ373" s="33"/>
      <c r="AHK373" s="33"/>
      <c r="AHL373" s="33"/>
      <c r="AHM373" s="34"/>
      <c r="AHN373" s="34"/>
      <c r="AHO373" s="33"/>
      <c r="AHP373" s="33"/>
      <c r="AHQ373" s="33"/>
      <c r="AHR373" s="34"/>
      <c r="AHS373" s="33"/>
      <c r="AHT373" s="33"/>
      <c r="AHU373" s="33"/>
      <c r="AHV373" s="34"/>
      <c r="AHW373" s="33"/>
      <c r="AHX373" s="33"/>
      <c r="AHY373" s="33"/>
      <c r="AHZ373" s="34"/>
      <c r="AIA373" s="33"/>
      <c r="AIB373" s="33"/>
      <c r="AIC373" s="33"/>
      <c r="AID373" s="34"/>
      <c r="AIE373" s="33"/>
      <c r="AIF373" s="33"/>
      <c r="AIG373" s="33"/>
      <c r="AIH373" s="34"/>
    </row>
    <row r="374" spans="1:918" s="5" customFormat="1" outlineLevel="1" x14ac:dyDescent="0.25">
      <c r="A374" s="52">
        <v>1</v>
      </c>
      <c r="B374" s="53" t="s">
        <v>68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37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7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7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>IF(COUNTIFS($C$7:$AGE$7,"="&amp;$AGK$5,$C374:$AGE374,"б")=0,"",COUNTIFS($C$7:$AGE$7,"="&amp;$AGK$5,$C374:$AGE374,"б"))</f>
        <v/>
      </c>
      <c r="AGG374" s="43" t="str">
        <f>IF(COUNTIFS($C$7:$AGE$7,"="&amp;$AGK$5,$C374:$AGE374,"у")=0,"",COUNTIFS($C$7:$AGE$7,"="&amp;$AGK$5,$C374:$AGE374,"у"))</f>
        <v/>
      </c>
      <c r="AGH374" s="35" t="str">
        <f t="shared" ref="AGH374:AGH395" si="1139">IF(COUNTIFS($C$7:$AGE$7,"="&amp;$AGK$1,$C374:$AGE374,"н")=0,"",COUNTIFS($C$7:$AGE$7,"="&amp;$AGK$1,$C374:$AGE374,"н"))</f>
        <v/>
      </c>
      <c r="AGL374" s="36" t="str">
        <f>IF(COUNTIFS($C$6:$AGE$6,9,$C374:$AGE374,"б")=0,"",COUNTIFS($C$6:$AGE$6,9,$C374:$AGE374,"б"))</f>
        <v/>
      </c>
      <c r="AGM374" s="36" t="str">
        <f t="shared" ref="AGM374:AGM395" si="1140">IF(COUNTIFS($C$6:$AGE$6,9,$C374:$AGE374,"у")=0,"",COUNTIFS($C$6:$AGE$6,9,$C374:$AGE374,"у"))</f>
        <v/>
      </c>
      <c r="AGN374" s="39" t="str">
        <f>IF(COUNTIFS($C$6:$AGE$6,9,$C374:$AGE374,"н")=0,"",COUNTIFS($C$6:$AGE$6,9,$C374:$AGE374,"н"))</f>
        <v/>
      </c>
      <c r="AGO374" s="36" t="str">
        <f>IF(COUNTIFS($C$6:$AGE$6,10,$C374:$AGE374,"б")=0,"",COUNTIFS($C$6:$AGE$6,10,$C374:$AGE374,"б"))</f>
        <v/>
      </c>
      <c r="AGP374" s="36" t="str">
        <f t="shared" ref="AGP374:AGP395" si="1141">IF(COUNTIFS($C$6:$AGE$6,10,$C374:$AGE374,"у")=0,"",COUNTIFS($C$6:$AGE$6,10,$C374:$AGE374,"у"))</f>
        <v/>
      </c>
      <c r="AGQ374" s="39" t="str">
        <f>IF(COUNTIFS($C$6:$AGE$6,10,$C374:$AGE374,"н")=0,"",COUNTIFS($C$6:$AGE$6,10,$C374:$AGE374,"н"))</f>
        <v/>
      </c>
      <c r="AGR374" s="36" t="str">
        <f>IF(COUNTIFS($C$6:$AGE$6,11,$C374:$AGE374,"б")=0,"",COUNTIFS($C$6:$AGE$6,11,$C374:$AGE374,"б"))</f>
        <v/>
      </c>
      <c r="AGS374" s="36" t="str">
        <f t="shared" ref="AGS374:AGS395" si="1142">IF(COUNTIFS($C$6:$AGE$6,11,$C374:$AGE374,"у")=0,"",COUNTIFS($C$6:$AGE$6,11,$C374:$AGE374,"у"))</f>
        <v/>
      </c>
      <c r="AGT374" s="39" t="str">
        <f>IF(COUNTIFS($C$6:$AGE$6,11,$C374:$AGE374,"н")=0,"",COUNTIFS($C$6:$AGE$6,11,$C374:$AGE374,"н"))</f>
        <v/>
      </c>
      <c r="AGU374" s="36" t="str">
        <f>IF(COUNTIFS($C$6:$AGE$6,12,$C374:$AGE374,"б")=0,"",COUNTIFS($C$6:$AGE$6,12,$C374:$AGE374,"б"))</f>
        <v/>
      </c>
      <c r="AGV374" s="36" t="str">
        <f t="shared" ref="AGV374:AGV395" si="1143">IF(COUNTIFS($C$6:$AGE$6,12,$C374:$AGE374,"у")=0,"",COUNTIFS($C$6:$AGE$6,12,$C374:$AGE374,"у"))</f>
        <v/>
      </c>
      <c r="AGW374" s="39" t="str">
        <f>IF(COUNTIFS($C$6:$AGE$6,12,$C374:$AGE374,"н")=0,"",COUNTIFS($C$6:$AGE$6,12,$C374:$AGE374,"н"))</f>
        <v/>
      </c>
      <c r="AGX374" s="36" t="str">
        <f>IF(COUNTIFS($C$6:$AGE$6,1,$C374:$AGE374,"б")=0,"",COUNTIFS($C$6:$AGE$6,1,$C374:$AGE374,"б"))</f>
        <v/>
      </c>
      <c r="AGY374" s="36" t="str">
        <f t="shared" ref="AGY374:AGY395" si="1144">IF(COUNTIFS($C$6:$AGE$6,1,$C374:$AGE374,"у")=0,"",COUNTIFS($C$6:$AGE$6,1,$C374:$AGE374,"у"))</f>
        <v/>
      </c>
      <c r="AGZ374" s="39" t="str">
        <f>IF(COUNTIFS($C$6:$AGE$6,1,$C374:$AGE374,"н")=0,"",COUNTIFS($C$6:$AGE$6,1,$C374:$AGE374,"н"))</f>
        <v/>
      </c>
      <c r="AHA374" s="36" t="str">
        <f>IF(COUNTIFS($C$6:$AGE$6,2,$C374:$AGE374,"б")=0,"",COUNTIFS($C$6:$AGE$6,2,$C374:$AGE374,"б"))</f>
        <v/>
      </c>
      <c r="AHB374" s="36" t="str">
        <f t="shared" ref="AHB374:AHB395" si="1145">IF(COUNTIFS($C$6:$AGE$6,2,$C374:$AGE374,"у")=0,"",COUNTIFS($C$6:$AGE$6,2,$C374:$AGE374,"у"))</f>
        <v/>
      </c>
      <c r="AHC374" s="39" t="str">
        <f>IF(COUNTIFS($C$6:$AGE$6,2,$C374:$AGE374,"н")=0,"",COUNTIFS($C$6:$AGE$6,2,$C374:$AGE374,"н"))</f>
        <v/>
      </c>
      <c r="AHD374" s="36" t="str">
        <f>IF(COUNTIFS($C$6:$AGE$6,3,$C374:$AGE374,"б")=0,"",COUNTIFS($C$6:$AGE$6,3,$C374:$AGE374,"б"))</f>
        <v/>
      </c>
      <c r="AHE374" s="36" t="str">
        <f t="shared" ref="AHE374:AHE395" si="1146">IF(COUNTIFS($C$6:$AGE$6,3,$C374:$AGE374,"у")=0,"",COUNTIFS($C$6:$AGE$6,3,$C374:$AGE374,"у"))</f>
        <v/>
      </c>
      <c r="AHF374" s="39" t="str">
        <f>IF(COUNTIFS($C$6:$AGE$6,3,$C374:$AGE374,"н")=0,"",COUNTIFS($C$6:$AGE$6,3,$C374:$AGE374,"н"))</f>
        <v/>
      </c>
      <c r="AHG374" s="36" t="str">
        <f>IF(COUNTIFS($C$6:$AGE$6,4,$C374:$AGE374,"б")=0,"",COUNTIFS($C$6:$AGE$6,4,$C374:$AGE374,"б"))</f>
        <v/>
      </c>
      <c r="AHH374" s="36" t="str">
        <f t="shared" ref="AHH374:AHH395" si="1147">IF(COUNTIFS($C$6:$AGE$6,4,$C374:$AGE374,"у")=0,"",COUNTIFS($C$6:$AGE$6,4,$C374:$AGE374,"у"))</f>
        <v/>
      </c>
      <c r="AHI374" s="39" t="str">
        <f>IF(COUNTIFS($C$6:$AGE$6,4,$C374:$AGE374,"н")=0,"",COUNTIFS($C$6:$AGE$6,4,$C374:$AGE374,"н"))</f>
        <v/>
      </c>
      <c r="AHJ374" s="36" t="str">
        <f>IF(COUNTIFS($C$6:$AGE$6,5,$C374:$AGE374,"б")=0,"",COUNTIFS($C$6:$AGE$6,5,$C374:$AGE374,"б"))</f>
        <v/>
      </c>
      <c r="AHK374" s="36" t="str">
        <f t="shared" ref="AHK374:AHK395" si="1148">IF(COUNTIFS($C$6:$AGE$6,5,$C374:$AGE374,"у")=0,"",COUNTIFS($C$6:$AGE$6,5,$C374:$AGE374,"у"))</f>
        <v/>
      </c>
      <c r="AHL374" s="39" t="str">
        <f>IF(COUNTIFS($C$6:$AGE$6,5,$C374:$AGE374,"н")=0,"",COUNTIFS($C$6:$AGE$6,5,$C374:$AGE374,"н"))</f>
        <v/>
      </c>
      <c r="AHM374" s="36" t="str">
        <f>IF(COUNTIFS($C$6:$AGE$6,6,$C374:$AGE374,"б")=0,"",COUNTIFS($C$6:$AGE$6,6,$C374:$AGE374,"б"))</f>
        <v/>
      </c>
      <c r="AHN374" s="36" t="str">
        <f t="shared" ref="AHN374:AHN395" si="1149">IF(COUNTIFS($C$6:$AGE$6,6,$C374:$AGE374,"у")=0,"",COUNTIFS($C$6:$AGE$6,6,$C374:$AGE374,"у"))</f>
        <v/>
      </c>
      <c r="AHO374" s="39" t="str">
        <f>IF(COUNTIFS($C$6:$AGE$6,6,$C374:$AGE374,"н")=0,"",COUNTIFS($C$6:$AGE$6,6,$C374:$AGE374,"н"))</f>
        <v/>
      </c>
    </row>
    <row r="375" spans="1:918" s="5" customFormat="1" outlineLevel="1" x14ac:dyDescent="0.25">
      <c r="A375" s="52">
        <v>2</v>
      </c>
      <c r="B375" s="48" t="s">
        <v>230</v>
      </c>
      <c r="C375" s="37"/>
      <c r="D375" s="35"/>
      <c r="E375" s="35"/>
      <c r="F375" s="35"/>
      <c r="G375" s="57" t="s">
        <v>397</v>
      </c>
      <c r="H375" s="57" t="s">
        <v>397</v>
      </c>
      <c r="I375" s="57" t="s">
        <v>397</v>
      </c>
      <c r="J375" s="57" t="s">
        <v>397</v>
      </c>
      <c r="K375" s="57" t="s">
        <v>397</v>
      </c>
      <c r="L375" s="57" t="s">
        <v>397</v>
      </c>
      <c r="M375" s="57" t="s">
        <v>397</v>
      </c>
      <c r="N375" s="57" t="s">
        <v>397</v>
      </c>
      <c r="O375" s="57" t="s">
        <v>397</v>
      </c>
      <c r="P375" s="57" t="s">
        <v>397</v>
      </c>
      <c r="Q375" s="57" t="s">
        <v>397</v>
      </c>
      <c r="R375" s="57"/>
      <c r="S375" s="57"/>
      <c r="T375" s="57" t="s">
        <v>397</v>
      </c>
      <c r="U375" s="57" t="s">
        <v>397</v>
      </c>
      <c r="V375" s="38"/>
      <c r="W375" s="57" t="s">
        <v>397</v>
      </c>
      <c r="X375" s="57" t="s">
        <v>397</v>
      </c>
      <c r="Y375" s="57" t="s">
        <v>397</v>
      </c>
      <c r="Z375" s="57" t="s">
        <v>397</v>
      </c>
      <c r="AA375" s="57" t="s">
        <v>397</v>
      </c>
      <c r="AB375" s="57" t="s">
        <v>397</v>
      </c>
      <c r="AC375" s="57" t="s">
        <v>397</v>
      </c>
      <c r="AD375" s="57" t="s">
        <v>397</v>
      </c>
      <c r="AE375" s="57" t="s">
        <v>397</v>
      </c>
      <c r="AF375" s="57" t="s">
        <v>397</v>
      </c>
      <c r="AG375" s="57"/>
      <c r="AH375" s="57" t="s">
        <v>397</v>
      </c>
      <c r="AI375" s="57" t="s">
        <v>397</v>
      </c>
      <c r="AJ375" s="57"/>
      <c r="AK375" s="57"/>
      <c r="AL375" s="57" t="s">
        <v>397</v>
      </c>
      <c r="AM375" s="57" t="s">
        <v>397</v>
      </c>
      <c r="AN375" s="38"/>
      <c r="AO375" s="38"/>
      <c r="AP375" s="38"/>
      <c r="AQ375" s="57" t="s">
        <v>397</v>
      </c>
      <c r="AR375" s="57" t="s">
        <v>397</v>
      </c>
      <c r="AS375" s="57"/>
      <c r="AT375" s="57" t="s">
        <v>397</v>
      </c>
      <c r="AU375" s="57" t="s">
        <v>397</v>
      </c>
      <c r="AV375" s="57" t="s">
        <v>397</v>
      </c>
      <c r="AW375" s="57"/>
      <c r="AX375" s="57" t="s">
        <v>397</v>
      </c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 t="s">
        <v>397</v>
      </c>
      <c r="CW375" s="57" t="s">
        <v>397</v>
      </c>
      <c r="CX375" s="38"/>
      <c r="CY375" s="37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7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ref="AGF375:AGF395" si="1150">IF(COUNTIFS($C$7:$AGE$7,"="&amp;$AGK$1,$C375:$AGE375,"б")=0,"",COUNTIFS($C$7:$AGE$7,"="&amp;$AGK$1,$C375:$AGE375,"б"))</f>
        <v/>
      </c>
      <c r="AGG375" s="43" t="str">
        <f t="shared" ref="AGG375:AGG395" si="1151">IF(COUNTIFS($C$7:$AGE$7,"="&amp;$AGK$1,$C375:$AGE375,"у")=0,"",COUNTIFS($C$7:$AGE$7,"="&amp;$AGK$1,$C375:$AGE375,"у"))</f>
        <v/>
      </c>
      <c r="AGH375" s="35">
        <f t="shared" si="1139"/>
        <v>2</v>
      </c>
      <c r="AGL375" s="36" t="str">
        <f t="shared" ref="AGL375:AGL395" si="1152">IF(COUNTIFS($C$6:$AGE$6,9,$C375:$AGE375,"б")=0,"",COUNTIFS($C$6:$AGE$6,9,$C375:$AGE375,"б"))</f>
        <v/>
      </c>
      <c r="AGM375" s="36" t="str">
        <f t="shared" si="1140"/>
        <v/>
      </c>
      <c r="AGN375" s="39">
        <f t="shared" ref="AGN375:AGN395" si="1153">IF(COUNTIFS($C$6:$AGE$6,9,$C375:$AGE375,"н")=0,"",COUNTIFS($C$6:$AGE$6,9,$C375:$AGE375,"н"))</f>
        <v>33</v>
      </c>
      <c r="AGO375" s="36" t="str">
        <f t="shared" ref="AGO375:AGO395" si="1154">IF(COUNTIFS($C$6:$AGE$6,10,$C375:$AGE375,"б")=0,"",COUNTIFS($C$6:$AGE$6,10,$C375:$AGE375,"б"))</f>
        <v/>
      </c>
      <c r="AGP375" s="36" t="str">
        <f t="shared" si="1141"/>
        <v/>
      </c>
      <c r="AGQ375" s="39">
        <f t="shared" ref="AGQ375:AGQ395" si="1155">IF(COUNTIFS($C$6:$AGE$6,10,$C375:$AGE375,"н")=0,"",COUNTIFS($C$6:$AGE$6,10,$C375:$AGE375,"н"))</f>
        <v>2</v>
      </c>
      <c r="AGR375" s="36" t="str">
        <f t="shared" ref="AGR375:AGR395" si="1156">IF(COUNTIFS($C$6:$AGE$6,11,$C375:$AGE375,"б")=0,"",COUNTIFS($C$6:$AGE$6,11,$C375:$AGE375,"б"))</f>
        <v/>
      </c>
      <c r="AGS375" s="36" t="str">
        <f t="shared" si="1142"/>
        <v/>
      </c>
      <c r="AGT375" s="39" t="str">
        <f t="shared" ref="AGT375:AGT395" si="1157">IF(COUNTIFS($C$6:$AGE$6,11,$C375:$AGE375,"н")=0,"",COUNTIFS($C$6:$AGE$6,11,$C375:$AGE375,"н"))</f>
        <v/>
      </c>
      <c r="AGU375" s="36" t="str">
        <f t="shared" ref="AGU375:AGU395" si="1158">IF(COUNTIFS($C$6:$AGE$6,12,$C375:$AGE375,"б")=0,"",COUNTIFS($C$6:$AGE$6,12,$C375:$AGE375,"б"))</f>
        <v/>
      </c>
      <c r="AGV375" s="36" t="str">
        <f t="shared" si="1143"/>
        <v/>
      </c>
      <c r="AGW375" s="39" t="str">
        <f t="shared" ref="AGW375:AGW395" si="1159">IF(COUNTIFS($C$6:$AGE$6,12,$C375:$AGE375,"н")=0,"",COUNTIFS($C$6:$AGE$6,12,$C375:$AGE375,"н"))</f>
        <v/>
      </c>
      <c r="AGX375" s="36" t="str">
        <f t="shared" ref="AGX375:AGX395" si="1160">IF(COUNTIFS($C$6:$AGE$6,1,$C375:$AGE375,"б")=0,"",COUNTIFS($C$6:$AGE$6,1,$C375:$AGE375,"б"))</f>
        <v/>
      </c>
      <c r="AGY375" s="36" t="str">
        <f t="shared" si="1144"/>
        <v/>
      </c>
      <c r="AGZ375" s="39" t="str">
        <f t="shared" ref="AGZ375:AGZ395" si="1161">IF(COUNTIFS($C$6:$AGE$6,1,$C375:$AGE375,"н")=0,"",COUNTIFS($C$6:$AGE$6,1,$C375:$AGE375,"н"))</f>
        <v/>
      </c>
      <c r="AHA375" s="36" t="str">
        <f t="shared" ref="AHA375:AHA395" si="1162">IF(COUNTIFS($C$6:$AGE$6,2,$C375:$AGE375,"б")=0,"",COUNTIFS($C$6:$AGE$6,2,$C375:$AGE375,"б"))</f>
        <v/>
      </c>
      <c r="AHB375" s="36" t="str">
        <f t="shared" si="1145"/>
        <v/>
      </c>
      <c r="AHC375" s="39" t="str">
        <f t="shared" ref="AHC375:AHC395" si="1163">IF(COUNTIFS($C$6:$AGE$6,2,$C375:$AGE375,"н")=0,"",COUNTIFS($C$6:$AGE$6,2,$C375:$AGE375,"н"))</f>
        <v/>
      </c>
      <c r="AHD375" s="36" t="str">
        <f t="shared" ref="AHD375:AHD395" si="1164">IF(COUNTIFS($C$6:$AGE$6,3,$C375:$AGE375,"б")=0,"",COUNTIFS($C$6:$AGE$6,3,$C375:$AGE375,"б"))</f>
        <v/>
      </c>
      <c r="AHE375" s="36" t="str">
        <f t="shared" si="1146"/>
        <v/>
      </c>
      <c r="AHF375" s="39" t="str">
        <f t="shared" ref="AHF375:AHF395" si="1165">IF(COUNTIFS($C$6:$AGE$6,3,$C375:$AGE375,"н")=0,"",COUNTIFS($C$6:$AGE$6,3,$C375:$AGE375,"н"))</f>
        <v/>
      </c>
      <c r="AHG375" s="36" t="str">
        <f t="shared" ref="AHG375:AHG395" si="1166">IF(COUNTIFS($C$6:$AGE$6,4,$C375:$AGE375,"б")=0,"",COUNTIFS($C$6:$AGE$6,4,$C375:$AGE375,"б"))</f>
        <v/>
      </c>
      <c r="AHH375" s="36" t="str">
        <f t="shared" si="1147"/>
        <v/>
      </c>
      <c r="AHI375" s="39" t="str">
        <f t="shared" ref="AHI375:AHI395" si="1167">IF(COUNTIFS($C$6:$AGE$6,4,$C375:$AGE375,"н")=0,"",COUNTIFS($C$6:$AGE$6,4,$C375:$AGE375,"н"))</f>
        <v/>
      </c>
      <c r="AHJ375" s="36" t="str">
        <f t="shared" ref="AHJ375:AHJ395" si="1168">IF(COUNTIFS($C$6:$AGE$6,5,$C375:$AGE375,"б")=0,"",COUNTIFS($C$6:$AGE$6,5,$C375:$AGE375,"б"))</f>
        <v/>
      </c>
      <c r="AHK375" s="36" t="str">
        <f t="shared" si="1148"/>
        <v/>
      </c>
      <c r="AHL375" s="39" t="str">
        <f t="shared" ref="AHL375:AHL395" si="1169">IF(COUNTIFS($C$6:$AGE$6,5,$C375:$AGE375,"н")=0,"",COUNTIFS($C$6:$AGE$6,5,$C375:$AGE375,"н"))</f>
        <v/>
      </c>
      <c r="AHM375" s="36" t="str">
        <f t="shared" ref="AHM375:AHM395" si="1170">IF(COUNTIFS($C$6:$AGE$6,6,$C375:$AGE375,"б")=0,"",COUNTIFS($C$6:$AGE$6,6,$C375:$AGE375,"б"))</f>
        <v/>
      </c>
      <c r="AHN375" s="36" t="str">
        <f t="shared" si="1149"/>
        <v/>
      </c>
      <c r="AHO375" s="39" t="str">
        <f t="shared" ref="AHO375:AHO395" si="1171">IF(COUNTIFS($C$6:$AGE$6,6,$C375:$AGE375,"н")=0,"",COUNTIFS($C$6:$AGE$6,6,$C375:$AGE375,"н"))</f>
        <v/>
      </c>
    </row>
    <row r="376" spans="1:918" s="5" customFormat="1" outlineLevel="1" x14ac:dyDescent="0.25">
      <c r="A376" s="52">
        <v>3</v>
      </c>
      <c r="B376" s="48" t="s">
        <v>231</v>
      </c>
      <c r="C376" s="37"/>
      <c r="D376" s="35"/>
      <c r="E376" s="35"/>
      <c r="F376" s="35"/>
      <c r="G376" s="57"/>
      <c r="H376" s="57"/>
      <c r="I376" s="57"/>
      <c r="J376" s="57"/>
      <c r="K376" s="57" t="s">
        <v>397</v>
      </c>
      <c r="L376" s="57" t="s">
        <v>397</v>
      </c>
      <c r="M376" s="57" t="s">
        <v>397</v>
      </c>
      <c r="N376" s="57" t="s">
        <v>397</v>
      </c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/>
      <c r="Z376" s="57"/>
      <c r="AA376" s="57" t="s">
        <v>397</v>
      </c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 t="s">
        <v>397</v>
      </c>
      <c r="AM376" s="57" t="s">
        <v>397</v>
      </c>
      <c r="AN376" s="38"/>
      <c r="AO376" s="38"/>
      <c r="AP376" s="38"/>
      <c r="AQ376" s="57" t="s">
        <v>397</v>
      </c>
      <c r="AR376" s="57" t="s">
        <v>397</v>
      </c>
      <c r="AS376" s="57"/>
      <c r="AT376" s="57"/>
      <c r="AU376" s="57" t="s">
        <v>397</v>
      </c>
      <c r="AV376" s="57"/>
      <c r="AW376" s="57"/>
      <c r="AX376" s="57"/>
      <c r="AY376" s="57" t="s">
        <v>397</v>
      </c>
      <c r="AZ376" s="57"/>
      <c r="BA376" s="57"/>
      <c r="BB376" s="57" t="s">
        <v>397</v>
      </c>
      <c r="BC376" s="57" t="s">
        <v>397</v>
      </c>
      <c r="BD376" s="57" t="s">
        <v>397</v>
      </c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 t="s">
        <v>397</v>
      </c>
      <c r="BP376" s="57" t="s">
        <v>397</v>
      </c>
      <c r="BQ376" s="57" t="s">
        <v>397</v>
      </c>
      <c r="BR376" s="57" t="s">
        <v>397</v>
      </c>
      <c r="BS376" s="57" t="s">
        <v>397</v>
      </c>
      <c r="BT376" s="57" t="s">
        <v>397</v>
      </c>
      <c r="BU376" s="57" t="s">
        <v>397</v>
      </c>
      <c r="BV376" s="57"/>
      <c r="BW376" s="57"/>
      <c r="BX376" s="57" t="s">
        <v>397</v>
      </c>
      <c r="BY376" s="57" t="s">
        <v>397</v>
      </c>
      <c r="BZ376" s="57"/>
      <c r="CA376" s="57" t="s">
        <v>397</v>
      </c>
      <c r="CB376" s="57" t="s">
        <v>397</v>
      </c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 t="s">
        <v>397</v>
      </c>
      <c r="CN376" s="57" t="s">
        <v>397</v>
      </c>
      <c r="CO376" s="57" t="s">
        <v>397</v>
      </c>
      <c r="CP376" s="57" t="s">
        <v>397</v>
      </c>
      <c r="CQ376" s="57"/>
      <c r="CR376" s="57"/>
      <c r="CS376" s="57"/>
      <c r="CT376" s="57"/>
      <c r="CU376" s="57"/>
      <c r="CV376" s="57"/>
      <c r="CW376" s="57" t="s">
        <v>397</v>
      </c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>
        <f t="shared" si="1139"/>
        <v>5</v>
      </c>
      <c r="AGL376" s="36" t="str">
        <f t="shared" si="1152"/>
        <v/>
      </c>
      <c r="AGM376" s="36" t="str">
        <f t="shared" si="1140"/>
        <v/>
      </c>
      <c r="AGN376" s="39">
        <f t="shared" si="1153"/>
        <v>29</v>
      </c>
      <c r="AGO376" s="36" t="str">
        <f t="shared" si="1154"/>
        <v/>
      </c>
      <c r="AGP376" s="36" t="str">
        <f t="shared" si="1141"/>
        <v/>
      </c>
      <c r="AGQ376" s="39">
        <f t="shared" si="1155"/>
        <v>1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918" s="5" customFormat="1" outlineLevel="1" x14ac:dyDescent="0.25">
      <c r="A377" s="52">
        <v>4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 t="str">
        <f t="shared" si="1153"/>
        <v/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918" s="5" customFormat="1" outlineLevel="1" x14ac:dyDescent="0.25">
      <c r="A378" s="52">
        <v>5</v>
      </c>
      <c r="B378" s="48" t="s">
        <v>233</v>
      </c>
      <c r="C378" s="37"/>
      <c r="D378" s="35"/>
      <c r="E378" s="35"/>
      <c r="F378" s="35"/>
      <c r="G378" s="57" t="s">
        <v>397</v>
      </c>
      <c r="H378" s="57" t="s">
        <v>397</v>
      </c>
      <c r="I378" s="57" t="s">
        <v>397</v>
      </c>
      <c r="J378" s="57" t="s">
        <v>397</v>
      </c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 t="s">
        <v>397</v>
      </c>
      <c r="AC378" s="57" t="s">
        <v>397</v>
      </c>
      <c r="AD378" s="57" t="s">
        <v>397</v>
      </c>
      <c r="AE378" s="57" t="s">
        <v>397</v>
      </c>
      <c r="AF378" s="57" t="s">
        <v>397</v>
      </c>
      <c r="AG378" s="57"/>
      <c r="AH378" s="57" t="s">
        <v>397</v>
      </c>
      <c r="AI378" s="57" t="s">
        <v>397</v>
      </c>
      <c r="AJ378" s="57"/>
      <c r="AK378" s="57"/>
      <c r="AL378" s="57" t="s">
        <v>397</v>
      </c>
      <c r="AM378" s="57" t="s">
        <v>397</v>
      </c>
      <c r="AN378" s="38"/>
      <c r="AO378" s="38"/>
      <c r="AP378" s="38"/>
      <c r="AQ378" s="57" t="s">
        <v>397</v>
      </c>
      <c r="AR378" s="57" t="s">
        <v>397</v>
      </c>
      <c r="AS378" s="57"/>
      <c r="AT378" s="57" t="s">
        <v>397</v>
      </c>
      <c r="AU378" s="57" t="s">
        <v>397</v>
      </c>
      <c r="AV378" s="57" t="s">
        <v>397</v>
      </c>
      <c r="AW378" s="57"/>
      <c r="AX378" s="57" t="s">
        <v>397</v>
      </c>
      <c r="AY378" s="57" t="s">
        <v>397</v>
      </c>
      <c r="AZ378" s="57"/>
      <c r="BA378" s="57"/>
      <c r="BB378" s="57" t="s">
        <v>397</v>
      </c>
      <c r="BC378" s="57" t="s">
        <v>397</v>
      </c>
      <c r="BD378" s="57" t="s">
        <v>397</v>
      </c>
      <c r="BE378" s="57"/>
      <c r="BF378" s="57" t="s">
        <v>397</v>
      </c>
      <c r="BG378" s="57" t="s">
        <v>397</v>
      </c>
      <c r="BH378" s="57"/>
      <c r="BI378" s="38"/>
      <c r="BJ378" s="38"/>
      <c r="BK378" s="61"/>
      <c r="BL378" s="57" t="s">
        <v>397</v>
      </c>
      <c r="BM378" s="57" t="s">
        <v>397</v>
      </c>
      <c r="BN378" s="57" t="s">
        <v>397</v>
      </c>
      <c r="BO378" s="57" t="s">
        <v>397</v>
      </c>
      <c r="BP378" s="57" t="s">
        <v>397</v>
      </c>
      <c r="BQ378" s="57" t="s">
        <v>397</v>
      </c>
      <c r="BR378" s="57" t="s">
        <v>397</v>
      </c>
      <c r="BS378" s="57" t="s">
        <v>397</v>
      </c>
      <c r="BT378" s="57" t="s">
        <v>397</v>
      </c>
      <c r="BU378" s="57" t="s">
        <v>397</v>
      </c>
      <c r="BV378" s="57"/>
      <c r="BW378" s="57"/>
      <c r="BX378" s="57" t="s">
        <v>397</v>
      </c>
      <c r="BY378" s="57" t="s">
        <v>397</v>
      </c>
      <c r="BZ378" s="57"/>
      <c r="CA378" s="57" t="s">
        <v>397</v>
      </c>
      <c r="CB378" s="57" t="s">
        <v>397</v>
      </c>
      <c r="CC378" s="57"/>
      <c r="CD378" s="57"/>
      <c r="CE378" s="61"/>
      <c r="CF378" s="57" t="s">
        <v>397</v>
      </c>
      <c r="CG378" s="57"/>
      <c r="CH378" s="57"/>
      <c r="CI378" s="57" t="s">
        <v>397</v>
      </c>
      <c r="CJ378" s="57"/>
      <c r="CK378" s="57" t="s">
        <v>397</v>
      </c>
      <c r="CL378" s="57" t="s">
        <v>397</v>
      </c>
      <c r="CM378" s="57" t="s">
        <v>397</v>
      </c>
      <c r="CN378" s="57" t="s">
        <v>397</v>
      </c>
      <c r="CO378" s="57" t="s">
        <v>397</v>
      </c>
      <c r="CP378" s="57" t="s">
        <v>397</v>
      </c>
      <c r="CQ378" s="57"/>
      <c r="CR378" s="57"/>
      <c r="CS378" s="57"/>
      <c r="CT378" s="57"/>
      <c r="CU378" s="57"/>
      <c r="CV378" s="57" t="s">
        <v>397</v>
      </c>
      <c r="CW378" s="57" t="s">
        <v>397</v>
      </c>
      <c r="CX378" s="38"/>
      <c r="CY378" s="37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10</v>
      </c>
      <c r="AGL378" s="36" t="str">
        <f t="shared" si="1152"/>
        <v/>
      </c>
      <c r="AGM378" s="36" t="str">
        <f t="shared" si="1140"/>
        <v/>
      </c>
      <c r="AGN378" s="39">
        <f t="shared" si="1153"/>
        <v>47</v>
      </c>
      <c r="AGO378" s="36" t="str">
        <f t="shared" si="1154"/>
        <v/>
      </c>
      <c r="AGP378" s="36" t="str">
        <f t="shared" si="1141"/>
        <v/>
      </c>
      <c r="AGQ378" s="39">
        <f t="shared" si="1155"/>
        <v>2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6</v>
      </c>
      <c r="B379" s="48" t="s">
        <v>234</v>
      </c>
      <c r="C379" s="37"/>
      <c r="D379" s="35"/>
      <c r="E379" s="35"/>
      <c r="F379" s="35"/>
      <c r="G379" s="57"/>
      <c r="H379" s="57"/>
      <c r="I379" s="57"/>
      <c r="J379" s="57"/>
      <c r="K379" s="57" t="s">
        <v>397</v>
      </c>
      <c r="L379" s="57" t="s">
        <v>397</v>
      </c>
      <c r="M379" s="57" t="s">
        <v>397</v>
      </c>
      <c r="N379" s="57" t="s">
        <v>397</v>
      </c>
      <c r="O379" s="57" t="s">
        <v>397</v>
      </c>
      <c r="P379" s="57" t="s">
        <v>397</v>
      </c>
      <c r="Q379" s="57" t="s">
        <v>397</v>
      </c>
      <c r="R379" s="57"/>
      <c r="S379" s="57"/>
      <c r="T379" s="57" t="s">
        <v>397</v>
      </c>
      <c r="U379" s="57" t="s">
        <v>397</v>
      </c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 t="s">
        <v>397</v>
      </c>
      <c r="AM379" s="57" t="s">
        <v>397</v>
      </c>
      <c r="AN379" s="38"/>
      <c r="AO379" s="38"/>
      <c r="AP379" s="38"/>
      <c r="AQ379" s="57"/>
      <c r="AR379" s="57"/>
      <c r="AS379" s="57"/>
      <c r="AT379" s="57" t="s">
        <v>397</v>
      </c>
      <c r="AU379" s="57" t="s">
        <v>397</v>
      </c>
      <c r="AV379" s="57" t="s">
        <v>397</v>
      </c>
      <c r="AW379" s="57"/>
      <c r="AX379" s="57" t="s">
        <v>397</v>
      </c>
      <c r="AY379" s="57" t="s">
        <v>397</v>
      </c>
      <c r="AZ379" s="57"/>
      <c r="BA379" s="57"/>
      <c r="BB379" s="57" t="s">
        <v>397</v>
      </c>
      <c r="BC379" s="57" t="s">
        <v>397</v>
      </c>
      <c r="BD379" s="57" t="s">
        <v>397</v>
      </c>
      <c r="BE379" s="57"/>
      <c r="BF379" s="57"/>
      <c r="BG379" s="57" t="s">
        <v>397</v>
      </c>
      <c r="BH379" s="57"/>
      <c r="BI379" s="38"/>
      <c r="BJ379" s="38"/>
      <c r="BK379" s="61"/>
      <c r="BL379" s="57" t="s">
        <v>397</v>
      </c>
      <c r="BM379" s="57" t="s">
        <v>397</v>
      </c>
      <c r="BN379" s="57" t="s">
        <v>397</v>
      </c>
      <c r="BO379" s="57"/>
      <c r="BP379" s="57" t="s">
        <v>397</v>
      </c>
      <c r="BQ379" s="57"/>
      <c r="BR379" s="57" t="s">
        <v>397</v>
      </c>
      <c r="BS379" s="57"/>
      <c r="BT379" s="57"/>
      <c r="BU379" s="57" t="s">
        <v>397</v>
      </c>
      <c r="BV379" s="57"/>
      <c r="BW379" s="57"/>
      <c r="BX379" s="57" t="s">
        <v>397</v>
      </c>
      <c r="BY379" s="57" t="s">
        <v>397</v>
      </c>
      <c r="BZ379" s="57"/>
      <c r="CA379" s="57" t="s">
        <v>397</v>
      </c>
      <c r="CB379" s="57" t="s">
        <v>397</v>
      </c>
      <c r="CC379" s="57"/>
      <c r="CD379" s="57"/>
      <c r="CE379" s="61"/>
      <c r="CF379" s="57" t="s">
        <v>397</v>
      </c>
      <c r="CG379" s="57" t="s">
        <v>397</v>
      </c>
      <c r="CH379" s="57" t="s">
        <v>397</v>
      </c>
      <c r="CI379" s="57"/>
      <c r="CJ379" s="57" t="s">
        <v>397</v>
      </c>
      <c r="CK379" s="57"/>
      <c r="CL379" s="57"/>
      <c r="CM379" s="57" t="s">
        <v>397</v>
      </c>
      <c r="CN379" s="57" t="s">
        <v>397</v>
      </c>
      <c r="CO379" s="57" t="s">
        <v>397</v>
      </c>
      <c r="CP379" s="57" t="s">
        <v>397</v>
      </c>
      <c r="CQ379" s="57" t="s">
        <v>397</v>
      </c>
      <c r="CR379" s="57" t="s">
        <v>397</v>
      </c>
      <c r="CS379" s="57" t="s">
        <v>397</v>
      </c>
      <c r="CT379" s="57"/>
      <c r="CU379" s="57"/>
      <c r="CV379" s="57" t="s">
        <v>397</v>
      </c>
      <c r="CW379" s="57" t="s">
        <v>397</v>
      </c>
      <c r="CX379" s="38"/>
      <c r="CY379" s="37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13</v>
      </c>
      <c r="AGL379" s="36" t="str">
        <f t="shared" si="1152"/>
        <v/>
      </c>
      <c r="AGM379" s="36" t="str">
        <f t="shared" si="1140"/>
        <v/>
      </c>
      <c r="AGN379" s="39">
        <f t="shared" si="1153"/>
        <v>38</v>
      </c>
      <c r="AGO379" s="36" t="str">
        <f t="shared" si="1154"/>
        <v/>
      </c>
      <c r="AGP379" s="36" t="str">
        <f t="shared" si="1141"/>
        <v/>
      </c>
      <c r="AGQ379" s="39">
        <f t="shared" si="1155"/>
        <v>5</v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7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 t="s">
        <v>397</v>
      </c>
      <c r="P380" s="57"/>
      <c r="Q380" s="57"/>
      <c r="R380" s="57"/>
      <c r="S380" s="57"/>
      <c r="T380" s="57" t="s">
        <v>397</v>
      </c>
      <c r="U380" s="57" t="s">
        <v>397</v>
      </c>
      <c r="V380" s="38"/>
      <c r="W380" s="57"/>
      <c r="X380" s="57"/>
      <c r="Y380" s="57"/>
      <c r="Z380" s="57" t="s">
        <v>397</v>
      </c>
      <c r="AA380" s="57" t="s">
        <v>397</v>
      </c>
      <c r="AB380" s="57" t="s">
        <v>397</v>
      </c>
      <c r="AC380" s="57" t="s">
        <v>397</v>
      </c>
      <c r="AD380" s="57" t="s">
        <v>397</v>
      </c>
      <c r="AE380" s="57" t="s">
        <v>397</v>
      </c>
      <c r="AF380" s="57" t="s">
        <v>397</v>
      </c>
      <c r="AG380" s="57"/>
      <c r="AH380" s="57" t="s">
        <v>397</v>
      </c>
      <c r="AI380" s="57" t="s">
        <v>397</v>
      </c>
      <c r="AJ380" s="57"/>
      <c r="AK380" s="57"/>
      <c r="AL380" s="57" t="s">
        <v>397</v>
      </c>
      <c r="AM380" s="57" t="s">
        <v>397</v>
      </c>
      <c r="AN380" s="38"/>
      <c r="AO380" s="38"/>
      <c r="AP380" s="38"/>
      <c r="AQ380" s="57" t="s">
        <v>397</v>
      </c>
      <c r="AR380" s="57" t="s">
        <v>397</v>
      </c>
      <c r="AS380" s="57"/>
      <c r="AT380" s="57" t="s">
        <v>397</v>
      </c>
      <c r="AU380" s="57" t="s">
        <v>397</v>
      </c>
      <c r="AV380" s="57" t="s">
        <v>397</v>
      </c>
      <c r="AW380" s="57"/>
      <c r="AX380" s="57" t="s">
        <v>397</v>
      </c>
      <c r="AY380" s="57" t="s">
        <v>397</v>
      </c>
      <c r="AZ380" s="57"/>
      <c r="BA380" s="57"/>
      <c r="BB380" s="57" t="s">
        <v>397</v>
      </c>
      <c r="BC380" s="57" t="s">
        <v>397</v>
      </c>
      <c r="BD380" s="57" t="s">
        <v>397</v>
      </c>
      <c r="BE380" s="57"/>
      <c r="BF380" s="57" t="s">
        <v>397</v>
      </c>
      <c r="BG380" s="57" t="s">
        <v>397</v>
      </c>
      <c r="BH380" s="57"/>
      <c r="BI380" s="38"/>
      <c r="BJ380" s="38"/>
      <c r="BK380" s="61"/>
      <c r="BL380" s="57" t="s">
        <v>397</v>
      </c>
      <c r="BM380" s="57" t="s">
        <v>397</v>
      </c>
      <c r="BN380" s="57" t="s">
        <v>397</v>
      </c>
      <c r="BO380" s="57" t="s">
        <v>397</v>
      </c>
      <c r="BP380" s="57" t="s">
        <v>397</v>
      </c>
      <c r="BQ380" s="57" t="s">
        <v>397</v>
      </c>
      <c r="BR380" s="57" t="s">
        <v>397</v>
      </c>
      <c r="BS380" s="57" t="s">
        <v>397</v>
      </c>
      <c r="BT380" s="57" t="s">
        <v>397</v>
      </c>
      <c r="BU380" s="57" t="s">
        <v>397</v>
      </c>
      <c r="BV380" s="57"/>
      <c r="BW380" s="57"/>
      <c r="BX380" s="57" t="s">
        <v>397</v>
      </c>
      <c r="BY380" s="57" t="s">
        <v>397</v>
      </c>
      <c r="BZ380" s="57"/>
      <c r="CA380" s="57" t="s">
        <v>397</v>
      </c>
      <c r="CB380" s="57" t="s">
        <v>397</v>
      </c>
      <c r="CC380" s="57"/>
      <c r="CD380" s="57"/>
      <c r="CE380" s="61"/>
      <c r="CF380" s="57" t="s">
        <v>397</v>
      </c>
      <c r="CG380" s="57"/>
      <c r="CH380" s="57"/>
      <c r="CI380" s="57" t="s">
        <v>397</v>
      </c>
      <c r="CJ380" s="57" t="s">
        <v>397</v>
      </c>
      <c r="CK380" s="57" t="s">
        <v>397</v>
      </c>
      <c r="CL380" s="57" t="s">
        <v>397</v>
      </c>
      <c r="CM380" s="57"/>
      <c r="CN380" s="57" t="s">
        <v>397</v>
      </c>
      <c r="CO380" s="57"/>
      <c r="CP380" s="57"/>
      <c r="CQ380" s="57"/>
      <c r="CR380" s="57"/>
      <c r="CS380" s="57"/>
      <c r="CT380" s="57"/>
      <c r="CU380" s="57"/>
      <c r="CV380" s="57"/>
      <c r="CW380" s="57"/>
      <c r="CX380" s="38"/>
      <c r="CY380" s="37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6</v>
      </c>
      <c r="AGL380" s="36" t="str">
        <f t="shared" si="1152"/>
        <v/>
      </c>
      <c r="AGM380" s="36" t="str">
        <f t="shared" si="1140"/>
        <v/>
      </c>
      <c r="AGN380" s="39">
        <f t="shared" si="1153"/>
        <v>46</v>
      </c>
      <c r="AGO380" s="36" t="str">
        <f t="shared" si="1154"/>
        <v/>
      </c>
      <c r="AGP380" s="36" t="str">
        <f t="shared" si="1141"/>
        <v/>
      </c>
      <c r="AGQ380" s="39" t="str">
        <f t="shared" si="1155"/>
        <v/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8</v>
      </c>
      <c r="B381" s="48" t="s">
        <v>236</v>
      </c>
      <c r="C381" s="37"/>
      <c r="D381" s="35"/>
      <c r="E381" s="35"/>
      <c r="F381" s="35"/>
      <c r="G381" s="57" t="s">
        <v>397</v>
      </c>
      <c r="H381" s="57" t="s">
        <v>397</v>
      </c>
      <c r="I381" s="57" t="s">
        <v>397</v>
      </c>
      <c r="J381" s="57" t="s">
        <v>397</v>
      </c>
      <c r="K381" s="57" t="s">
        <v>397</v>
      </c>
      <c r="L381" s="57" t="s">
        <v>397</v>
      </c>
      <c r="M381" s="57" t="s">
        <v>397</v>
      </c>
      <c r="N381" s="57" t="s">
        <v>397</v>
      </c>
      <c r="O381" s="57" t="s">
        <v>397</v>
      </c>
      <c r="P381" s="57" t="s">
        <v>397</v>
      </c>
      <c r="Q381" s="57" t="s">
        <v>397</v>
      </c>
      <c r="R381" s="57"/>
      <c r="S381" s="57"/>
      <c r="T381" s="57" t="s">
        <v>397</v>
      </c>
      <c r="U381" s="57" t="s">
        <v>397</v>
      </c>
      <c r="V381" s="38"/>
      <c r="W381" s="57" t="s">
        <v>397</v>
      </c>
      <c r="X381" s="57" t="s">
        <v>397</v>
      </c>
      <c r="Y381" s="57" t="s">
        <v>397</v>
      </c>
      <c r="Z381" s="57" t="s">
        <v>397</v>
      </c>
      <c r="AA381" s="57" t="s">
        <v>397</v>
      </c>
      <c r="AB381" s="57" t="s">
        <v>397</v>
      </c>
      <c r="AC381" s="57" t="s">
        <v>397</v>
      </c>
      <c r="AD381" s="57" t="s">
        <v>397</v>
      </c>
      <c r="AE381" s="57" t="s">
        <v>397</v>
      </c>
      <c r="AF381" s="57" t="s">
        <v>397</v>
      </c>
      <c r="AG381" s="57"/>
      <c r="AH381" s="57" t="s">
        <v>397</v>
      </c>
      <c r="AI381" s="57" t="s">
        <v>397</v>
      </c>
      <c r="AJ381" s="57"/>
      <c r="AK381" s="57"/>
      <c r="AL381" s="57" t="s">
        <v>397</v>
      </c>
      <c r="AM381" s="57" t="s">
        <v>397</v>
      </c>
      <c r="AN381" s="38"/>
      <c r="AO381" s="38"/>
      <c r="AP381" s="38"/>
      <c r="AQ381" s="57" t="s">
        <v>397</v>
      </c>
      <c r="AR381" s="57" t="s">
        <v>397</v>
      </c>
      <c r="AS381" s="57"/>
      <c r="AT381" s="57" t="s">
        <v>397</v>
      </c>
      <c r="AU381" s="57" t="s">
        <v>397</v>
      </c>
      <c r="AV381" s="57" t="s">
        <v>397</v>
      </c>
      <c r="AW381" s="57"/>
      <c r="AX381" s="57" t="s">
        <v>397</v>
      </c>
      <c r="AY381" s="57" t="s">
        <v>397</v>
      </c>
      <c r="AZ381" s="57"/>
      <c r="BA381" s="57"/>
      <c r="BB381" s="57" t="s">
        <v>397</v>
      </c>
      <c r="BC381" s="57" t="s">
        <v>397</v>
      </c>
      <c r="BD381" s="57" t="s">
        <v>397</v>
      </c>
      <c r="BE381" s="57"/>
      <c r="BF381" s="57" t="s">
        <v>397</v>
      </c>
      <c r="BG381" s="57" t="s">
        <v>397</v>
      </c>
      <c r="BH381" s="57"/>
      <c r="BI381" s="38"/>
      <c r="BJ381" s="38"/>
      <c r="BK381" s="61"/>
      <c r="BL381" s="57" t="s">
        <v>397</v>
      </c>
      <c r="BM381" s="57" t="s">
        <v>397</v>
      </c>
      <c r="BN381" s="57" t="s">
        <v>397</v>
      </c>
      <c r="BO381" s="57" t="s">
        <v>397</v>
      </c>
      <c r="BP381" s="57" t="s">
        <v>397</v>
      </c>
      <c r="BQ381" s="57" t="s">
        <v>397</v>
      </c>
      <c r="BR381" s="57" t="s">
        <v>397</v>
      </c>
      <c r="BS381" s="57" t="s">
        <v>397</v>
      </c>
      <c r="BT381" s="57" t="s">
        <v>397</v>
      </c>
      <c r="BU381" s="57" t="s">
        <v>397</v>
      </c>
      <c r="BV381" s="57"/>
      <c r="BW381" s="57"/>
      <c r="BX381" s="57" t="s">
        <v>397</v>
      </c>
      <c r="BY381" s="57" t="s">
        <v>397</v>
      </c>
      <c r="BZ381" s="57"/>
      <c r="CA381" s="57" t="s">
        <v>397</v>
      </c>
      <c r="CB381" s="57" t="s">
        <v>397</v>
      </c>
      <c r="CC381" s="57"/>
      <c r="CD381" s="57"/>
      <c r="CE381" s="61"/>
      <c r="CF381" s="57" t="s">
        <v>397</v>
      </c>
      <c r="CG381" s="57" t="s">
        <v>397</v>
      </c>
      <c r="CH381" s="57" t="s">
        <v>397</v>
      </c>
      <c r="CI381" s="57" t="s">
        <v>397</v>
      </c>
      <c r="CJ381" s="57" t="s">
        <v>397</v>
      </c>
      <c r="CK381" s="57" t="s">
        <v>397</v>
      </c>
      <c r="CL381" s="57" t="s">
        <v>397</v>
      </c>
      <c r="CM381" s="57" t="s">
        <v>397</v>
      </c>
      <c r="CN381" s="57" t="s">
        <v>397</v>
      </c>
      <c r="CO381" s="57" t="s">
        <v>397</v>
      </c>
      <c r="CP381" s="57" t="s">
        <v>397</v>
      </c>
      <c r="CQ381" s="57" t="s">
        <v>397</v>
      </c>
      <c r="CR381" s="57" t="s">
        <v>397</v>
      </c>
      <c r="CS381" s="57" t="s">
        <v>397</v>
      </c>
      <c r="CT381" s="57"/>
      <c r="CU381" s="57"/>
      <c r="CV381" s="57" t="s">
        <v>397</v>
      </c>
      <c r="CW381" s="57" t="s">
        <v>397</v>
      </c>
      <c r="CX381" s="38"/>
      <c r="CY381" s="37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16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5</v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9</v>
      </c>
      <c r="B382" s="48" t="s">
        <v>237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38"/>
      <c r="W382" s="57"/>
      <c r="X382" s="57" t="s">
        <v>397</v>
      </c>
      <c r="Y382" s="57" t="s">
        <v>397</v>
      </c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38"/>
      <c r="AO382" s="38"/>
      <c r="AP382" s="38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38"/>
      <c r="BJ382" s="38"/>
      <c r="BK382" s="61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61"/>
      <c r="CF382" s="57"/>
      <c r="CG382" s="57"/>
      <c r="CH382" s="57"/>
      <c r="CI382" s="57" t="s">
        <v>397</v>
      </c>
      <c r="CJ382" s="57" t="s">
        <v>397</v>
      </c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 t="s">
        <v>397</v>
      </c>
      <c r="CX382" s="38"/>
      <c r="CY382" s="37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3</v>
      </c>
      <c r="AGL382" s="36" t="str">
        <f t="shared" si="1152"/>
        <v/>
      </c>
      <c r="AGM382" s="36" t="str">
        <f t="shared" si="1140"/>
        <v/>
      </c>
      <c r="AGN382" s="39">
        <f t="shared" si="1153"/>
        <v>4</v>
      </c>
      <c r="AGO382" s="36" t="str">
        <f t="shared" si="1154"/>
        <v/>
      </c>
      <c r="AGP382" s="36" t="str">
        <f t="shared" si="1141"/>
        <v/>
      </c>
      <c r="AGQ382" s="39">
        <f t="shared" si="1155"/>
        <v>1</v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10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 t="s">
        <v>397</v>
      </c>
      <c r="AI383" s="57" t="s">
        <v>397</v>
      </c>
      <c r="AJ383" s="57"/>
      <c r="AK383" s="57"/>
      <c r="AL383" s="57"/>
      <c r="AM383" s="57"/>
      <c r="AN383" s="38"/>
      <c r="AO383" s="38"/>
      <c r="AP383" s="38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 t="str">
        <f t="shared" si="1139"/>
        <v/>
      </c>
      <c r="AGL383" s="36" t="str">
        <f t="shared" si="1152"/>
        <v/>
      </c>
      <c r="AGM383" s="36" t="str">
        <f t="shared" si="1140"/>
        <v/>
      </c>
      <c r="AGN383" s="39">
        <f t="shared" si="1153"/>
        <v>2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11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 t="s">
        <v>397</v>
      </c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38"/>
      <c r="BJ384" s="38"/>
      <c r="BK384" s="61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61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 t="s">
        <v>397</v>
      </c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1</v>
      </c>
      <c r="AGL384" s="36" t="str">
        <f t="shared" si="1152"/>
        <v/>
      </c>
      <c r="AGM384" s="36" t="str">
        <f t="shared" si="1140"/>
        <v/>
      </c>
      <c r="AGN384" s="39">
        <f t="shared" si="1153"/>
        <v>1</v>
      </c>
      <c r="AGO384" s="36" t="str">
        <f t="shared" si="1154"/>
        <v/>
      </c>
      <c r="AGP384" s="36" t="str">
        <f t="shared" si="1141"/>
        <v/>
      </c>
      <c r="AGQ384" s="39">
        <f t="shared" si="1155"/>
        <v>1</v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12</v>
      </c>
      <c r="B385" s="54" t="s">
        <v>166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38"/>
      <c r="CY385" s="37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 t="str">
        <f t="shared" si="1153"/>
        <v/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13</v>
      </c>
      <c r="B386" s="48" t="s">
        <v>240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38"/>
      <c r="AO386" s="38"/>
      <c r="AP386" s="38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38"/>
      <c r="BJ386" s="38"/>
      <c r="BK386" s="61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61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 t="s">
        <v>397</v>
      </c>
      <c r="CW386" s="57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</v>
      </c>
      <c r="AGL386" s="36" t="str">
        <f t="shared" si="1152"/>
        <v/>
      </c>
      <c r="AGM386" s="36" t="str">
        <f t="shared" si="1140"/>
        <v/>
      </c>
      <c r="AGN386" s="39" t="str">
        <f t="shared" si="1153"/>
        <v/>
      </c>
      <c r="AGO386" s="36" t="str">
        <f t="shared" si="1154"/>
        <v/>
      </c>
      <c r="AGP386" s="36" t="str">
        <f t="shared" si="1141"/>
        <v/>
      </c>
      <c r="AGQ386" s="39">
        <f t="shared" si="1155"/>
        <v>1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14</v>
      </c>
      <c r="B387" s="48" t="s">
        <v>241</v>
      </c>
      <c r="C387" s="37"/>
      <c r="D387" s="35"/>
      <c r="E387" s="35"/>
      <c r="F387" s="35"/>
      <c r="G387" s="57" t="s">
        <v>397</v>
      </c>
      <c r="H387" s="57" t="s">
        <v>397</v>
      </c>
      <c r="I387" s="57" t="s">
        <v>397</v>
      </c>
      <c r="J387" s="57" t="s">
        <v>397</v>
      </c>
      <c r="K387" s="57" t="s">
        <v>397</v>
      </c>
      <c r="L387" s="57" t="s">
        <v>397</v>
      </c>
      <c r="M387" s="57" t="s">
        <v>397</v>
      </c>
      <c r="N387" s="57" t="s">
        <v>397</v>
      </c>
      <c r="O387" s="57" t="s">
        <v>397</v>
      </c>
      <c r="P387" s="57" t="s">
        <v>397</v>
      </c>
      <c r="Q387" s="57" t="s">
        <v>397</v>
      </c>
      <c r="R387" s="57"/>
      <c r="S387" s="57"/>
      <c r="T387" s="57" t="s">
        <v>397</v>
      </c>
      <c r="U387" s="57" t="s">
        <v>397</v>
      </c>
      <c r="V387" s="38"/>
      <c r="W387" s="57" t="s">
        <v>397</v>
      </c>
      <c r="X387" s="57" t="s">
        <v>397</v>
      </c>
      <c r="Y387" s="57" t="s">
        <v>397</v>
      </c>
      <c r="Z387" s="57" t="s">
        <v>397</v>
      </c>
      <c r="AA387" s="57" t="s">
        <v>397</v>
      </c>
      <c r="AB387" s="57" t="s">
        <v>397</v>
      </c>
      <c r="AC387" s="57" t="s">
        <v>397</v>
      </c>
      <c r="AD387" s="57" t="s">
        <v>397</v>
      </c>
      <c r="AE387" s="57" t="s">
        <v>397</v>
      </c>
      <c r="AF387" s="57" t="s">
        <v>397</v>
      </c>
      <c r="AG387" s="57"/>
      <c r="AH387" s="57" t="s">
        <v>397</v>
      </c>
      <c r="AI387" s="57" t="s">
        <v>397</v>
      </c>
      <c r="AJ387" s="57"/>
      <c r="AK387" s="57"/>
      <c r="AL387" s="57" t="s">
        <v>397</v>
      </c>
      <c r="AM387" s="57" t="s">
        <v>397</v>
      </c>
      <c r="AN387" s="38"/>
      <c r="AO387" s="38"/>
      <c r="AP387" s="38"/>
      <c r="AQ387" s="57" t="s">
        <v>397</v>
      </c>
      <c r="AR387" s="57" t="s">
        <v>397</v>
      </c>
      <c r="AS387" s="57"/>
      <c r="AT387" s="57" t="s">
        <v>397</v>
      </c>
      <c r="AU387" s="57" t="s">
        <v>397</v>
      </c>
      <c r="AV387" s="57" t="s">
        <v>397</v>
      </c>
      <c r="AW387" s="57"/>
      <c r="AX387" s="57" t="s">
        <v>397</v>
      </c>
      <c r="AY387" s="57" t="s">
        <v>397</v>
      </c>
      <c r="AZ387" s="57"/>
      <c r="BA387" s="57"/>
      <c r="BB387" s="57" t="s">
        <v>397</v>
      </c>
      <c r="BC387" s="57" t="s">
        <v>397</v>
      </c>
      <c r="BD387" s="57" t="s">
        <v>397</v>
      </c>
      <c r="BE387" s="57"/>
      <c r="BF387" s="57" t="s">
        <v>397</v>
      </c>
      <c r="BG387" s="57" t="s">
        <v>397</v>
      </c>
      <c r="BH387" s="57"/>
      <c r="BI387" s="38"/>
      <c r="BJ387" s="38"/>
      <c r="BK387" s="61"/>
      <c r="BL387" s="57" t="s">
        <v>397</v>
      </c>
      <c r="BM387" s="57" t="s">
        <v>397</v>
      </c>
      <c r="BN387" s="57" t="s">
        <v>397</v>
      </c>
      <c r="BO387" s="57" t="s">
        <v>397</v>
      </c>
      <c r="BP387" s="57" t="s">
        <v>397</v>
      </c>
      <c r="BQ387" s="57" t="s">
        <v>397</v>
      </c>
      <c r="BR387" s="57" t="s">
        <v>397</v>
      </c>
      <c r="BS387" s="57" t="s">
        <v>397</v>
      </c>
      <c r="BT387" s="57" t="s">
        <v>397</v>
      </c>
      <c r="BU387" s="57" t="s">
        <v>397</v>
      </c>
      <c r="BV387" s="57"/>
      <c r="BW387" s="57"/>
      <c r="BX387" s="57" t="s">
        <v>397</v>
      </c>
      <c r="BY387" s="57" t="s">
        <v>397</v>
      </c>
      <c r="BZ387" s="57"/>
      <c r="CA387" s="57" t="s">
        <v>397</v>
      </c>
      <c r="CB387" s="57" t="s">
        <v>397</v>
      </c>
      <c r="CC387" s="57"/>
      <c r="CD387" s="57"/>
      <c r="CE387" s="61"/>
      <c r="CF387" s="57" t="s">
        <v>397</v>
      </c>
      <c r="CG387" s="57" t="s">
        <v>397</v>
      </c>
      <c r="CH387" s="57" t="s">
        <v>397</v>
      </c>
      <c r="CI387" s="57" t="s">
        <v>397</v>
      </c>
      <c r="CJ387" s="57" t="s">
        <v>397</v>
      </c>
      <c r="CK387" s="57" t="s">
        <v>397</v>
      </c>
      <c r="CL387" s="57" t="s">
        <v>397</v>
      </c>
      <c r="CM387" s="57" t="s">
        <v>397</v>
      </c>
      <c r="CN387" s="57" t="s">
        <v>397</v>
      </c>
      <c r="CO387" s="57" t="s">
        <v>397</v>
      </c>
      <c r="CP387" s="57" t="s">
        <v>397</v>
      </c>
      <c r="CQ387" s="57" t="s">
        <v>397</v>
      </c>
      <c r="CR387" s="57" t="s">
        <v>397</v>
      </c>
      <c r="CS387" s="57" t="s">
        <v>397</v>
      </c>
      <c r="CT387" s="57"/>
      <c r="CU387" s="57"/>
      <c r="CV387" s="57" t="s">
        <v>397</v>
      </c>
      <c r="CW387" s="57" t="s">
        <v>397</v>
      </c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16</v>
      </c>
      <c r="AGL387" s="36" t="str">
        <f t="shared" si="1152"/>
        <v/>
      </c>
      <c r="AGM387" s="36" t="str">
        <f t="shared" si="1140"/>
        <v/>
      </c>
      <c r="AGN387" s="39">
        <f t="shared" si="1153"/>
        <v>64</v>
      </c>
      <c r="AGO387" s="36" t="str">
        <f t="shared" si="1154"/>
        <v/>
      </c>
      <c r="AGP387" s="36" t="str">
        <f t="shared" si="1141"/>
        <v/>
      </c>
      <c r="AGQ387" s="39">
        <f t="shared" si="1155"/>
        <v>5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15</v>
      </c>
      <c r="B388" s="48" t="s">
        <v>242</v>
      </c>
      <c r="C388" s="37"/>
      <c r="D388" s="35"/>
      <c r="E388" s="35"/>
      <c r="F388" s="35"/>
      <c r="G388" s="57" t="s">
        <v>397</v>
      </c>
      <c r="H388" s="57" t="s">
        <v>397</v>
      </c>
      <c r="I388" s="57" t="s">
        <v>397</v>
      </c>
      <c r="J388" s="57" t="s">
        <v>397</v>
      </c>
      <c r="K388" s="57" t="s">
        <v>397</v>
      </c>
      <c r="L388" s="57" t="s">
        <v>397</v>
      </c>
      <c r="M388" s="57" t="s">
        <v>397</v>
      </c>
      <c r="N388" s="57" t="s">
        <v>397</v>
      </c>
      <c r="O388" s="57" t="s">
        <v>397</v>
      </c>
      <c r="P388" s="57" t="s">
        <v>397</v>
      </c>
      <c r="Q388" s="57" t="s">
        <v>397</v>
      </c>
      <c r="R388" s="57"/>
      <c r="S388" s="57"/>
      <c r="T388" s="57" t="s">
        <v>397</v>
      </c>
      <c r="U388" s="57" t="s">
        <v>397</v>
      </c>
      <c r="V388" s="38"/>
      <c r="W388" s="57" t="s">
        <v>397</v>
      </c>
      <c r="X388" s="57" t="s">
        <v>397</v>
      </c>
      <c r="Y388" s="57" t="s">
        <v>397</v>
      </c>
      <c r="Z388" s="57" t="s">
        <v>397</v>
      </c>
      <c r="AA388" s="57" t="s">
        <v>397</v>
      </c>
      <c r="AB388" s="57" t="s">
        <v>397</v>
      </c>
      <c r="AC388" s="57" t="s">
        <v>397</v>
      </c>
      <c r="AD388" s="57" t="s">
        <v>397</v>
      </c>
      <c r="AE388" s="57" t="s">
        <v>397</v>
      </c>
      <c r="AF388" s="57" t="s">
        <v>397</v>
      </c>
      <c r="AG388" s="57"/>
      <c r="AH388" s="57" t="s">
        <v>397</v>
      </c>
      <c r="AI388" s="57" t="s">
        <v>397</v>
      </c>
      <c r="AJ388" s="57"/>
      <c r="AK388" s="57"/>
      <c r="AL388" s="57" t="s">
        <v>397</v>
      </c>
      <c r="AM388" s="57" t="s">
        <v>397</v>
      </c>
      <c r="AN388" s="38"/>
      <c r="AO388" s="38"/>
      <c r="AP388" s="38"/>
      <c r="AQ388" s="57" t="s">
        <v>397</v>
      </c>
      <c r="AR388" s="57" t="s">
        <v>397</v>
      </c>
      <c r="AS388" s="57"/>
      <c r="AT388" s="57" t="s">
        <v>397</v>
      </c>
      <c r="AU388" s="57" t="s">
        <v>397</v>
      </c>
      <c r="AV388" s="57" t="s">
        <v>397</v>
      </c>
      <c r="AW388" s="57"/>
      <c r="AX388" s="57" t="s">
        <v>397</v>
      </c>
      <c r="AY388" s="57" t="s">
        <v>397</v>
      </c>
      <c r="AZ388" s="57"/>
      <c r="BA388" s="57"/>
      <c r="BB388" s="57" t="s">
        <v>397</v>
      </c>
      <c r="BC388" s="57" t="s">
        <v>397</v>
      </c>
      <c r="BD388" s="57" t="s">
        <v>397</v>
      </c>
      <c r="BE388" s="57"/>
      <c r="BF388" s="57" t="s">
        <v>397</v>
      </c>
      <c r="BG388" s="57" t="s">
        <v>397</v>
      </c>
      <c r="BH388" s="57"/>
      <c r="BI388" s="38"/>
      <c r="BJ388" s="38"/>
      <c r="BK388" s="61"/>
      <c r="BL388" s="57" t="s">
        <v>397</v>
      </c>
      <c r="BM388" s="57" t="s">
        <v>397</v>
      </c>
      <c r="BN388" s="57" t="s">
        <v>397</v>
      </c>
      <c r="BO388" s="57" t="s">
        <v>397</v>
      </c>
      <c r="BP388" s="57" t="s">
        <v>397</v>
      </c>
      <c r="BQ388" s="57" t="s">
        <v>397</v>
      </c>
      <c r="BR388" s="57" t="s">
        <v>397</v>
      </c>
      <c r="BS388" s="57" t="s">
        <v>397</v>
      </c>
      <c r="BT388" s="57" t="s">
        <v>397</v>
      </c>
      <c r="BU388" s="57" t="s">
        <v>397</v>
      </c>
      <c r="BV388" s="57"/>
      <c r="BW388" s="57"/>
      <c r="BX388" s="57" t="s">
        <v>397</v>
      </c>
      <c r="BY388" s="57" t="s">
        <v>397</v>
      </c>
      <c r="BZ388" s="57"/>
      <c r="CA388" s="57" t="s">
        <v>397</v>
      </c>
      <c r="CB388" s="57" t="s">
        <v>397</v>
      </c>
      <c r="CC388" s="57"/>
      <c r="CD388" s="57"/>
      <c r="CE388" s="61"/>
      <c r="CF388" s="57" t="s">
        <v>397</v>
      </c>
      <c r="CG388" s="57" t="s">
        <v>397</v>
      </c>
      <c r="CH388" s="57" t="s">
        <v>397</v>
      </c>
      <c r="CI388" s="57" t="s">
        <v>397</v>
      </c>
      <c r="CJ388" s="57" t="s">
        <v>397</v>
      </c>
      <c r="CK388" s="57" t="s">
        <v>397</v>
      </c>
      <c r="CL388" s="57" t="s">
        <v>397</v>
      </c>
      <c r="CM388" s="57" t="s">
        <v>397</v>
      </c>
      <c r="CN388" s="57" t="s">
        <v>397</v>
      </c>
      <c r="CO388" s="57" t="s">
        <v>397</v>
      </c>
      <c r="CP388" s="57" t="s">
        <v>397</v>
      </c>
      <c r="CQ388" s="57" t="s">
        <v>397</v>
      </c>
      <c r="CR388" s="57" t="s">
        <v>397</v>
      </c>
      <c r="CS388" s="57" t="s">
        <v>397</v>
      </c>
      <c r="CT388" s="57"/>
      <c r="CU388" s="57"/>
      <c r="CV388" s="57" t="s">
        <v>397</v>
      </c>
      <c r="CW388" s="57" t="s">
        <v>397</v>
      </c>
      <c r="CX388" s="38"/>
      <c r="CY388" s="37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16</v>
      </c>
      <c r="AGL388" s="36" t="str">
        <f t="shared" si="1152"/>
        <v/>
      </c>
      <c r="AGM388" s="36" t="str">
        <f t="shared" si="1140"/>
        <v/>
      </c>
      <c r="AGN388" s="39">
        <f t="shared" si="1153"/>
        <v>64</v>
      </c>
      <c r="AGO388" s="36" t="str">
        <f t="shared" si="1154"/>
        <v/>
      </c>
      <c r="AGP388" s="36" t="str">
        <f t="shared" si="1141"/>
        <v/>
      </c>
      <c r="AGQ388" s="39">
        <f t="shared" si="1155"/>
        <v>5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16</v>
      </c>
      <c r="B389" s="48" t="s">
        <v>243</v>
      </c>
      <c r="C389" s="37"/>
      <c r="D389" s="35"/>
      <c r="E389" s="35"/>
      <c r="F389" s="35"/>
      <c r="G389" s="57"/>
      <c r="H389" s="57"/>
      <c r="I389" s="57"/>
      <c r="J389" s="57"/>
      <c r="K389" s="57" t="s">
        <v>397</v>
      </c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38"/>
      <c r="W389" s="57"/>
      <c r="X389" s="57"/>
      <c r="Y389" s="57"/>
      <c r="Z389" s="57" t="s">
        <v>397</v>
      </c>
      <c r="AA389" s="57" t="s">
        <v>397</v>
      </c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 t="s">
        <v>397</v>
      </c>
      <c r="AM389" s="57" t="s">
        <v>397</v>
      </c>
      <c r="AN389" s="38"/>
      <c r="AO389" s="38"/>
      <c r="AP389" s="38"/>
      <c r="AQ389" s="57"/>
      <c r="AR389" s="57"/>
      <c r="AS389" s="57"/>
      <c r="AT389" s="57" t="s">
        <v>397</v>
      </c>
      <c r="AU389" s="57" t="s">
        <v>397</v>
      </c>
      <c r="AV389" s="57"/>
      <c r="AW389" s="57"/>
      <c r="AX389" s="57"/>
      <c r="AY389" s="57"/>
      <c r="AZ389" s="57"/>
      <c r="BA389" s="57"/>
      <c r="BB389" s="57" t="s">
        <v>397</v>
      </c>
      <c r="BC389" s="57" t="s">
        <v>397</v>
      </c>
      <c r="BD389" s="57" t="s">
        <v>397</v>
      </c>
      <c r="BE389" s="57"/>
      <c r="BF389" s="57"/>
      <c r="BG389" s="57"/>
      <c r="BH389" s="57"/>
      <c r="BI389" s="38"/>
      <c r="BJ389" s="38"/>
      <c r="BK389" s="61"/>
      <c r="BL389" s="57"/>
      <c r="BM389" s="57"/>
      <c r="BN389" s="57"/>
      <c r="BO389" s="57" t="s">
        <v>397</v>
      </c>
      <c r="BP389" s="57" t="s">
        <v>397</v>
      </c>
      <c r="BQ389" s="57" t="s">
        <v>397</v>
      </c>
      <c r="BR389" s="57" t="s">
        <v>397</v>
      </c>
      <c r="BS389" s="57"/>
      <c r="BT389" s="57"/>
      <c r="BU389" s="57" t="s">
        <v>397</v>
      </c>
      <c r="BV389" s="57"/>
      <c r="BW389" s="57"/>
      <c r="BX389" s="57" t="s">
        <v>397</v>
      </c>
      <c r="BY389" s="57" t="s">
        <v>397</v>
      </c>
      <c r="BZ389" s="57"/>
      <c r="CA389" s="57" t="s">
        <v>397</v>
      </c>
      <c r="CB389" s="57" t="s">
        <v>397</v>
      </c>
      <c r="CC389" s="57"/>
      <c r="CD389" s="57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 t="s">
        <v>397</v>
      </c>
      <c r="CO389" s="57"/>
      <c r="CP389" s="57"/>
      <c r="CQ389" s="57"/>
      <c r="CR389" s="57"/>
      <c r="CS389" s="57"/>
      <c r="CT389" s="57"/>
      <c r="CU389" s="57"/>
      <c r="CV389" s="57"/>
      <c r="CW389" s="57" t="s">
        <v>397</v>
      </c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2</v>
      </c>
      <c r="AGL389" s="36" t="str">
        <f t="shared" si="1152"/>
        <v/>
      </c>
      <c r="AGM389" s="36" t="str">
        <f t="shared" si="1140"/>
        <v/>
      </c>
      <c r="AGN389" s="39">
        <f t="shared" si="1153"/>
        <v>20</v>
      </c>
      <c r="AGO389" s="36" t="str">
        <f t="shared" si="1154"/>
        <v/>
      </c>
      <c r="AGP389" s="36" t="str">
        <f t="shared" si="1141"/>
        <v/>
      </c>
      <c r="AGQ389" s="39">
        <f t="shared" si="1155"/>
        <v>1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17</v>
      </c>
      <c r="B390" s="48" t="s">
        <v>244</v>
      </c>
      <c r="C390" s="37"/>
      <c r="D390" s="35"/>
      <c r="E390" s="35"/>
      <c r="F390" s="35"/>
      <c r="G390" s="57" t="s">
        <v>397</v>
      </c>
      <c r="H390" s="57" t="s">
        <v>397</v>
      </c>
      <c r="I390" s="57" t="s">
        <v>397</v>
      </c>
      <c r="J390" s="57" t="s">
        <v>397</v>
      </c>
      <c r="K390" s="57" t="s">
        <v>397</v>
      </c>
      <c r="L390" s="57" t="s">
        <v>397</v>
      </c>
      <c r="M390" s="57" t="s">
        <v>397</v>
      </c>
      <c r="N390" s="57" t="s">
        <v>397</v>
      </c>
      <c r="O390" s="57" t="s">
        <v>397</v>
      </c>
      <c r="P390" s="57" t="s">
        <v>397</v>
      </c>
      <c r="Q390" s="57" t="s">
        <v>397</v>
      </c>
      <c r="R390" s="57"/>
      <c r="S390" s="57"/>
      <c r="T390" s="57" t="s">
        <v>397</v>
      </c>
      <c r="U390" s="57" t="s">
        <v>397</v>
      </c>
      <c r="V390" s="38"/>
      <c r="W390" s="57" t="s">
        <v>397</v>
      </c>
      <c r="X390" s="57" t="s">
        <v>397</v>
      </c>
      <c r="Y390" s="57" t="s">
        <v>397</v>
      </c>
      <c r="Z390" s="57" t="s">
        <v>397</v>
      </c>
      <c r="AA390" s="57" t="s">
        <v>397</v>
      </c>
      <c r="AB390" s="57" t="s">
        <v>397</v>
      </c>
      <c r="AC390" s="57" t="s">
        <v>397</v>
      </c>
      <c r="AD390" s="57" t="s">
        <v>397</v>
      </c>
      <c r="AE390" s="57" t="s">
        <v>397</v>
      </c>
      <c r="AF390" s="57" t="s">
        <v>397</v>
      </c>
      <c r="AG390" s="57"/>
      <c r="AH390" s="57" t="s">
        <v>397</v>
      </c>
      <c r="AI390" s="57" t="s">
        <v>397</v>
      </c>
      <c r="AJ390" s="57"/>
      <c r="AK390" s="57"/>
      <c r="AL390" s="57" t="s">
        <v>397</v>
      </c>
      <c r="AM390" s="57" t="s">
        <v>397</v>
      </c>
      <c r="AN390" s="38"/>
      <c r="AO390" s="38"/>
      <c r="AP390" s="38"/>
      <c r="AQ390" s="57" t="s">
        <v>397</v>
      </c>
      <c r="AR390" s="57" t="s">
        <v>397</v>
      </c>
      <c r="AS390" s="57"/>
      <c r="AT390" s="57" t="s">
        <v>397</v>
      </c>
      <c r="AU390" s="57" t="s">
        <v>397</v>
      </c>
      <c r="AV390" s="57" t="s">
        <v>397</v>
      </c>
      <c r="AW390" s="57"/>
      <c r="AX390" s="57" t="s">
        <v>397</v>
      </c>
      <c r="AY390" s="57" t="s">
        <v>397</v>
      </c>
      <c r="AZ390" s="57"/>
      <c r="BA390" s="57"/>
      <c r="BB390" s="57" t="s">
        <v>397</v>
      </c>
      <c r="BC390" s="57" t="s">
        <v>397</v>
      </c>
      <c r="BD390" s="57" t="s">
        <v>397</v>
      </c>
      <c r="BE390" s="57"/>
      <c r="BF390" s="57" t="s">
        <v>397</v>
      </c>
      <c r="BG390" s="57" t="s">
        <v>397</v>
      </c>
      <c r="BH390" s="57"/>
      <c r="BI390" s="38"/>
      <c r="BJ390" s="38"/>
      <c r="BK390" s="61"/>
      <c r="BL390" s="57" t="s">
        <v>397</v>
      </c>
      <c r="BM390" s="57" t="s">
        <v>397</v>
      </c>
      <c r="BN390" s="57"/>
      <c r="BO390" s="57" t="s">
        <v>397</v>
      </c>
      <c r="BP390" s="57"/>
      <c r="BQ390" s="57"/>
      <c r="BR390" s="57"/>
      <c r="BS390" s="57" t="s">
        <v>397</v>
      </c>
      <c r="BT390" s="57" t="s">
        <v>397</v>
      </c>
      <c r="BU390" s="57" t="s">
        <v>397</v>
      </c>
      <c r="BV390" s="57"/>
      <c r="BW390" s="57"/>
      <c r="BX390" s="57" t="s">
        <v>397</v>
      </c>
      <c r="BY390" s="57" t="s">
        <v>397</v>
      </c>
      <c r="BZ390" s="57"/>
      <c r="CA390" s="57"/>
      <c r="CB390" s="57"/>
      <c r="CC390" s="57"/>
      <c r="CD390" s="57"/>
      <c r="CE390" s="61"/>
      <c r="CF390" s="57"/>
      <c r="CG390" s="57"/>
      <c r="CH390" s="57"/>
      <c r="CI390" s="57" t="s">
        <v>397</v>
      </c>
      <c r="CJ390" s="57" t="s">
        <v>397</v>
      </c>
      <c r="CK390" s="57" t="s">
        <v>397</v>
      </c>
      <c r="CL390" s="57" t="s">
        <v>397</v>
      </c>
      <c r="CM390" s="57"/>
      <c r="CN390" s="57"/>
      <c r="CO390" s="57"/>
      <c r="CP390" s="57"/>
      <c r="CQ390" s="57" t="s">
        <v>397</v>
      </c>
      <c r="CR390" s="57"/>
      <c r="CS390" s="57" t="s">
        <v>397</v>
      </c>
      <c r="CT390" s="57"/>
      <c r="CU390" s="57"/>
      <c r="CV390" s="57"/>
      <c r="CW390" s="57" t="s">
        <v>397</v>
      </c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7</v>
      </c>
      <c r="AGL390" s="36" t="str">
        <f t="shared" si="1152"/>
        <v/>
      </c>
      <c r="AGM390" s="36" t="str">
        <f t="shared" si="1140"/>
        <v/>
      </c>
      <c r="AGN390" s="39">
        <f t="shared" si="1153"/>
        <v>51</v>
      </c>
      <c r="AGO390" s="36" t="str">
        <f t="shared" si="1154"/>
        <v/>
      </c>
      <c r="AGP390" s="36" t="str">
        <f t="shared" si="1141"/>
        <v/>
      </c>
      <c r="AGQ390" s="39">
        <f t="shared" si="1155"/>
        <v>3</v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18</v>
      </c>
      <c r="B391" s="48" t="s">
        <v>245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38"/>
      <c r="W391" s="57"/>
      <c r="X391" s="57"/>
      <c r="Y391" s="57"/>
      <c r="Z391" s="57" t="s">
        <v>397</v>
      </c>
      <c r="AA391" s="57" t="s">
        <v>397</v>
      </c>
      <c r="AB391" s="57" t="s">
        <v>397</v>
      </c>
      <c r="AC391" s="57" t="s">
        <v>397</v>
      </c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38"/>
      <c r="AO391" s="38"/>
      <c r="AP391" s="38"/>
      <c r="AQ391" s="57" t="s">
        <v>397</v>
      </c>
      <c r="AR391" s="57" t="s">
        <v>397</v>
      </c>
      <c r="AS391" s="57"/>
      <c r="AT391" s="57" t="s">
        <v>397</v>
      </c>
      <c r="AU391" s="57" t="s">
        <v>397</v>
      </c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 t="s">
        <v>397</v>
      </c>
      <c r="BH391" s="57"/>
      <c r="BI391" s="38"/>
      <c r="BJ391" s="38"/>
      <c r="BK391" s="61"/>
      <c r="BL391" s="57"/>
      <c r="BM391" s="57"/>
      <c r="BN391" s="57"/>
      <c r="BO391" s="57" t="s">
        <v>397</v>
      </c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 t="s">
        <v>397</v>
      </c>
      <c r="CB391" s="57" t="s">
        <v>397</v>
      </c>
      <c r="CC391" s="57"/>
      <c r="CD391" s="57"/>
      <c r="CE391" s="61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 t="s">
        <v>397</v>
      </c>
      <c r="CR391" s="57" t="s">
        <v>397</v>
      </c>
      <c r="CS391" s="57" t="s">
        <v>397</v>
      </c>
      <c r="CT391" s="57"/>
      <c r="CU391" s="57"/>
      <c r="CV391" s="57"/>
      <c r="CW391" s="57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3</v>
      </c>
      <c r="AGL391" s="36" t="str">
        <f t="shared" si="1152"/>
        <v/>
      </c>
      <c r="AGM391" s="36" t="str">
        <f t="shared" si="1140"/>
        <v/>
      </c>
      <c r="AGN391" s="39">
        <f t="shared" si="1153"/>
        <v>12</v>
      </c>
      <c r="AGO391" s="36" t="str">
        <f t="shared" si="1154"/>
        <v/>
      </c>
      <c r="AGP391" s="36" t="str">
        <f t="shared" si="1141"/>
        <v/>
      </c>
      <c r="AGQ391" s="39">
        <f t="shared" si="1155"/>
        <v>3</v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f t="shared" ref="A392:A395" si="1172">A391+1</f>
        <v>19</v>
      </c>
      <c r="B392" s="48" t="s">
        <v>246</v>
      </c>
      <c r="C392" s="37"/>
      <c r="D392" s="35"/>
      <c r="E392" s="35"/>
      <c r="F392" s="35"/>
      <c r="G392" s="57" t="s">
        <v>397</v>
      </c>
      <c r="H392" s="57" t="s">
        <v>397</v>
      </c>
      <c r="I392" s="57" t="s">
        <v>397</v>
      </c>
      <c r="J392" s="57" t="s">
        <v>397</v>
      </c>
      <c r="K392" s="57" t="s">
        <v>397</v>
      </c>
      <c r="L392" s="57" t="s">
        <v>397</v>
      </c>
      <c r="M392" s="57" t="s">
        <v>397</v>
      </c>
      <c r="N392" s="57" t="s">
        <v>397</v>
      </c>
      <c r="O392" s="57" t="s">
        <v>397</v>
      </c>
      <c r="P392" s="57" t="s">
        <v>397</v>
      </c>
      <c r="Q392" s="57" t="s">
        <v>397</v>
      </c>
      <c r="R392" s="57"/>
      <c r="S392" s="57"/>
      <c r="T392" s="57" t="s">
        <v>397</v>
      </c>
      <c r="U392" s="57" t="s">
        <v>397</v>
      </c>
      <c r="V392" s="38"/>
      <c r="W392" s="57" t="s">
        <v>397</v>
      </c>
      <c r="X392" s="57" t="s">
        <v>397</v>
      </c>
      <c r="Y392" s="57" t="s">
        <v>397</v>
      </c>
      <c r="Z392" s="57" t="s">
        <v>397</v>
      </c>
      <c r="AA392" s="57" t="s">
        <v>397</v>
      </c>
      <c r="AB392" s="57" t="s">
        <v>397</v>
      </c>
      <c r="AC392" s="57" t="s">
        <v>397</v>
      </c>
      <c r="AD392" s="57" t="s">
        <v>397</v>
      </c>
      <c r="AE392" s="57" t="s">
        <v>397</v>
      </c>
      <c r="AF392" s="57" t="s">
        <v>397</v>
      </c>
      <c r="AG392" s="57"/>
      <c r="AH392" s="57" t="s">
        <v>397</v>
      </c>
      <c r="AI392" s="57" t="s">
        <v>397</v>
      </c>
      <c r="AJ392" s="57"/>
      <c r="AK392" s="57"/>
      <c r="AL392" s="57" t="s">
        <v>397</v>
      </c>
      <c r="AM392" s="57" t="s">
        <v>397</v>
      </c>
      <c r="AN392" s="38"/>
      <c r="AO392" s="38"/>
      <c r="AP392" s="38"/>
      <c r="AQ392" s="57" t="s">
        <v>397</v>
      </c>
      <c r="AR392" s="57" t="s">
        <v>397</v>
      </c>
      <c r="AS392" s="57"/>
      <c r="AT392" s="57" t="s">
        <v>397</v>
      </c>
      <c r="AU392" s="57" t="s">
        <v>397</v>
      </c>
      <c r="AV392" s="57" t="s">
        <v>397</v>
      </c>
      <c r="AW392" s="57"/>
      <c r="AX392" s="57" t="s">
        <v>397</v>
      </c>
      <c r="AY392" s="57" t="s">
        <v>397</v>
      </c>
      <c r="AZ392" s="57"/>
      <c r="BA392" s="57"/>
      <c r="BB392" s="57" t="s">
        <v>397</v>
      </c>
      <c r="BC392" s="57" t="s">
        <v>397</v>
      </c>
      <c r="BD392" s="57" t="s">
        <v>397</v>
      </c>
      <c r="BE392" s="57"/>
      <c r="BF392" s="57" t="s">
        <v>397</v>
      </c>
      <c r="BG392" s="57" t="s">
        <v>397</v>
      </c>
      <c r="BH392" s="57"/>
      <c r="BI392" s="38"/>
      <c r="BJ392" s="38"/>
      <c r="BK392" s="61"/>
      <c r="BL392" s="57" t="s">
        <v>397</v>
      </c>
      <c r="BM392" s="57" t="s">
        <v>397</v>
      </c>
      <c r="BN392" s="57" t="s">
        <v>397</v>
      </c>
      <c r="BO392" s="57" t="s">
        <v>397</v>
      </c>
      <c r="BP392" s="57" t="s">
        <v>397</v>
      </c>
      <c r="BQ392" s="57" t="s">
        <v>397</v>
      </c>
      <c r="BR392" s="57" t="s">
        <v>397</v>
      </c>
      <c r="BS392" s="57" t="s">
        <v>397</v>
      </c>
      <c r="BT392" s="57" t="s">
        <v>397</v>
      </c>
      <c r="BU392" s="57" t="s">
        <v>397</v>
      </c>
      <c r="BV392" s="57"/>
      <c r="BW392" s="57"/>
      <c r="BX392" s="57" t="s">
        <v>397</v>
      </c>
      <c r="BY392" s="57" t="s">
        <v>397</v>
      </c>
      <c r="BZ392" s="57"/>
      <c r="CA392" s="57" t="s">
        <v>397</v>
      </c>
      <c r="CB392" s="57" t="s">
        <v>397</v>
      </c>
      <c r="CC392" s="57"/>
      <c r="CD392" s="57"/>
      <c r="CE392" s="61"/>
      <c r="CF392" s="57" t="s">
        <v>397</v>
      </c>
      <c r="CG392" s="57" t="s">
        <v>397</v>
      </c>
      <c r="CH392" s="57" t="s">
        <v>397</v>
      </c>
      <c r="CI392" s="57" t="s">
        <v>397</v>
      </c>
      <c r="CJ392" s="57" t="s">
        <v>397</v>
      </c>
      <c r="CK392" s="57" t="s">
        <v>397</v>
      </c>
      <c r="CL392" s="57" t="s">
        <v>397</v>
      </c>
      <c r="CM392" s="57" t="s">
        <v>397</v>
      </c>
      <c r="CN392" s="57" t="s">
        <v>397</v>
      </c>
      <c r="CO392" s="57" t="s">
        <v>397</v>
      </c>
      <c r="CP392" s="57" t="s">
        <v>397</v>
      </c>
      <c r="CQ392" s="57" t="s">
        <v>397</v>
      </c>
      <c r="CR392" s="57" t="s">
        <v>397</v>
      </c>
      <c r="CS392" s="57" t="s">
        <v>397</v>
      </c>
      <c r="CT392" s="57"/>
      <c r="CU392" s="57"/>
      <c r="CV392" s="57" t="s">
        <v>397</v>
      </c>
      <c r="CW392" s="57" t="s">
        <v>397</v>
      </c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16</v>
      </c>
      <c r="AGL392" s="36" t="str">
        <f t="shared" si="1152"/>
        <v/>
      </c>
      <c r="AGM392" s="36" t="str">
        <f t="shared" si="1140"/>
        <v/>
      </c>
      <c r="AGN392" s="39">
        <f t="shared" si="1153"/>
        <v>64</v>
      </c>
      <c r="AGO392" s="36" t="str">
        <f t="shared" si="1154"/>
        <v/>
      </c>
      <c r="AGP392" s="36" t="str">
        <f t="shared" si="1141"/>
        <v/>
      </c>
      <c r="AGQ392" s="39">
        <f t="shared" si="1155"/>
        <v>5</v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f t="shared" si="1172"/>
        <v>20</v>
      </c>
      <c r="B393" s="48" t="s">
        <v>247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 t="s">
        <v>397</v>
      </c>
      <c r="R393" s="57"/>
      <c r="S393" s="57"/>
      <c r="T393" s="57"/>
      <c r="U393" s="57"/>
      <c r="V393" s="38"/>
      <c r="W393" s="57" t="s">
        <v>397</v>
      </c>
      <c r="X393" s="57" t="s">
        <v>397</v>
      </c>
      <c r="Y393" s="57" t="s">
        <v>397</v>
      </c>
      <c r="Z393" s="57"/>
      <c r="AA393" s="57"/>
      <c r="AB393" s="57"/>
      <c r="AC393" s="57"/>
      <c r="AD393" s="57" t="s">
        <v>397</v>
      </c>
      <c r="AE393" s="57" t="s">
        <v>397</v>
      </c>
      <c r="AF393" s="57" t="s">
        <v>397</v>
      </c>
      <c r="AG393" s="57"/>
      <c r="AH393" s="57" t="s">
        <v>397</v>
      </c>
      <c r="AI393" s="57" t="s">
        <v>397</v>
      </c>
      <c r="AJ393" s="57"/>
      <c r="AK393" s="57"/>
      <c r="AL393" s="57" t="s">
        <v>397</v>
      </c>
      <c r="AM393" s="57" t="s">
        <v>397</v>
      </c>
      <c r="AN393" s="38"/>
      <c r="AO393" s="38"/>
      <c r="AP393" s="38"/>
      <c r="AQ393" s="57" t="s">
        <v>397</v>
      </c>
      <c r="AR393" s="57" t="s">
        <v>397</v>
      </c>
      <c r="AS393" s="57"/>
      <c r="AT393" s="57" t="s">
        <v>397</v>
      </c>
      <c r="AU393" s="57" t="s">
        <v>397</v>
      </c>
      <c r="AV393" s="57" t="s">
        <v>397</v>
      </c>
      <c r="AW393" s="57"/>
      <c r="AX393" s="57" t="s">
        <v>397</v>
      </c>
      <c r="AY393" s="57"/>
      <c r="AZ393" s="57"/>
      <c r="BA393" s="57"/>
      <c r="BB393" s="57" t="s">
        <v>397</v>
      </c>
      <c r="BC393" s="57" t="s">
        <v>397</v>
      </c>
      <c r="BD393" s="57" t="s">
        <v>397</v>
      </c>
      <c r="BE393" s="57"/>
      <c r="BF393" s="57" t="s">
        <v>397</v>
      </c>
      <c r="BG393" s="57" t="s">
        <v>397</v>
      </c>
      <c r="BH393" s="57"/>
      <c r="BI393" s="38"/>
      <c r="BJ393" s="38"/>
      <c r="BK393" s="61"/>
      <c r="BL393" s="57" t="s">
        <v>397</v>
      </c>
      <c r="BM393" s="57" t="s">
        <v>397</v>
      </c>
      <c r="BN393" s="57" t="s">
        <v>397</v>
      </c>
      <c r="BO393" s="57" t="s">
        <v>397</v>
      </c>
      <c r="BP393" s="57" t="s">
        <v>397</v>
      </c>
      <c r="BQ393" s="57" t="s">
        <v>397</v>
      </c>
      <c r="BR393" s="57" t="s">
        <v>397</v>
      </c>
      <c r="BS393" s="57" t="s">
        <v>397</v>
      </c>
      <c r="BT393" s="57" t="s">
        <v>397</v>
      </c>
      <c r="BU393" s="57" t="s">
        <v>397</v>
      </c>
      <c r="BV393" s="57"/>
      <c r="BW393" s="57"/>
      <c r="BX393" s="57"/>
      <c r="BY393" s="57"/>
      <c r="BZ393" s="57"/>
      <c r="CA393" s="57" t="s">
        <v>397</v>
      </c>
      <c r="CB393" s="57" t="s">
        <v>397</v>
      </c>
      <c r="CC393" s="57"/>
      <c r="CD393" s="57"/>
      <c r="CE393" s="61"/>
      <c r="CF393" s="57"/>
      <c r="CG393" s="57"/>
      <c r="CH393" s="57"/>
      <c r="CI393" s="57" t="s">
        <v>397</v>
      </c>
      <c r="CJ393" s="57" t="s">
        <v>397</v>
      </c>
      <c r="CK393" s="57" t="s">
        <v>397</v>
      </c>
      <c r="CL393" s="57" t="s">
        <v>397</v>
      </c>
      <c r="CM393" s="57" t="s">
        <v>397</v>
      </c>
      <c r="CN393" s="57" t="s">
        <v>397</v>
      </c>
      <c r="CO393" s="57" t="s">
        <v>397</v>
      </c>
      <c r="CP393" s="57" t="s">
        <v>397</v>
      </c>
      <c r="CQ393" s="57"/>
      <c r="CR393" s="57"/>
      <c r="CS393" s="57"/>
      <c r="CT393" s="57"/>
      <c r="CU393" s="57"/>
      <c r="CV393" s="57"/>
      <c r="CW393" s="57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>
        <f t="shared" si="1139"/>
        <v>8</v>
      </c>
      <c r="AGL393" s="36" t="str">
        <f t="shared" si="1152"/>
        <v/>
      </c>
      <c r="AGM393" s="36" t="str">
        <f t="shared" si="1140"/>
        <v/>
      </c>
      <c r="AGN393" s="39">
        <f t="shared" si="1153"/>
        <v>42</v>
      </c>
      <c r="AGO393" s="36" t="str">
        <f t="shared" si="1154"/>
        <v/>
      </c>
      <c r="AGP393" s="36" t="str">
        <f t="shared" si="1141"/>
        <v/>
      </c>
      <c r="AGQ393" s="39" t="str">
        <f t="shared" si="1155"/>
        <v/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35">
        <f t="shared" si="1172"/>
        <v>21</v>
      </c>
      <c r="B394" s="48" t="s">
        <v>411</v>
      </c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57"/>
      <c r="X394" s="57" t="s">
        <v>397</v>
      </c>
      <c r="Y394" s="57" t="s">
        <v>397</v>
      </c>
      <c r="Z394" s="57"/>
      <c r="AA394" s="57" t="s">
        <v>397</v>
      </c>
      <c r="AB394" s="57" t="s">
        <v>397</v>
      </c>
      <c r="AC394" s="57" t="s">
        <v>397</v>
      </c>
      <c r="AD394" s="57" t="s">
        <v>397</v>
      </c>
      <c r="AE394" s="57" t="s">
        <v>397</v>
      </c>
      <c r="AF394" s="57" t="s">
        <v>397</v>
      </c>
      <c r="AG394" s="57"/>
      <c r="AH394" s="57" t="s">
        <v>397</v>
      </c>
      <c r="AI394" s="57" t="s">
        <v>397</v>
      </c>
      <c r="AJ394" s="57"/>
      <c r="AK394" s="57"/>
      <c r="AL394" s="57" t="s">
        <v>397</v>
      </c>
      <c r="AM394" s="57" t="s">
        <v>397</v>
      </c>
      <c r="AN394" s="38"/>
      <c r="AO394" s="38"/>
      <c r="AP394" s="38"/>
      <c r="AQ394" s="57" t="s">
        <v>397</v>
      </c>
      <c r="AR394" s="57" t="s">
        <v>397</v>
      </c>
      <c r="AS394" s="57"/>
      <c r="AT394" s="57" t="s">
        <v>397</v>
      </c>
      <c r="AU394" s="57" t="s">
        <v>397</v>
      </c>
      <c r="AV394" s="57" t="s">
        <v>397</v>
      </c>
      <c r="AW394" s="57"/>
      <c r="AX394" s="57" t="s">
        <v>397</v>
      </c>
      <c r="AY394" s="57" t="s">
        <v>397</v>
      </c>
      <c r="AZ394" s="57"/>
      <c r="BA394" s="57"/>
      <c r="BB394" s="57" t="s">
        <v>397</v>
      </c>
      <c r="BC394" s="57" t="s">
        <v>397</v>
      </c>
      <c r="BD394" s="57" t="s">
        <v>397</v>
      </c>
      <c r="BE394" s="57"/>
      <c r="BF394" s="57" t="s">
        <v>397</v>
      </c>
      <c r="BG394" s="57" t="s">
        <v>397</v>
      </c>
      <c r="BH394" s="57"/>
      <c r="BI394" s="38"/>
      <c r="BJ394" s="38"/>
      <c r="BK394" s="61"/>
      <c r="BL394" s="57" t="s">
        <v>397</v>
      </c>
      <c r="BM394" s="57" t="s">
        <v>397</v>
      </c>
      <c r="BN394" s="57" t="s">
        <v>397</v>
      </c>
      <c r="BO394" s="57" t="s">
        <v>397</v>
      </c>
      <c r="BP394" s="57" t="s">
        <v>397</v>
      </c>
      <c r="BQ394" s="57" t="s">
        <v>397</v>
      </c>
      <c r="BR394" s="57" t="s">
        <v>397</v>
      </c>
      <c r="BS394" s="57" t="s">
        <v>397</v>
      </c>
      <c r="BT394" s="57" t="s">
        <v>397</v>
      </c>
      <c r="BU394" s="57" t="s">
        <v>397</v>
      </c>
      <c r="BV394" s="57"/>
      <c r="BW394" s="57"/>
      <c r="BX394" s="57" t="s">
        <v>397</v>
      </c>
      <c r="BY394" s="57" t="s">
        <v>397</v>
      </c>
      <c r="BZ394" s="57"/>
      <c r="CA394" s="57" t="s">
        <v>397</v>
      </c>
      <c r="CB394" s="57" t="s">
        <v>397</v>
      </c>
      <c r="CC394" s="57"/>
      <c r="CD394" s="57"/>
      <c r="CE394" s="61"/>
      <c r="CF394" s="57" t="s">
        <v>397</v>
      </c>
      <c r="CG394" s="57" t="s">
        <v>397</v>
      </c>
      <c r="CH394" s="57" t="s">
        <v>397</v>
      </c>
      <c r="CI394" s="57" t="s">
        <v>397</v>
      </c>
      <c r="CJ394" s="57" t="s">
        <v>397</v>
      </c>
      <c r="CK394" s="57" t="s">
        <v>397</v>
      </c>
      <c r="CL394" s="57" t="s">
        <v>397</v>
      </c>
      <c r="CM394" s="57" t="s">
        <v>397</v>
      </c>
      <c r="CN394" s="57" t="s">
        <v>397</v>
      </c>
      <c r="CO394" s="57" t="s">
        <v>397</v>
      </c>
      <c r="CP394" s="57" t="s">
        <v>397</v>
      </c>
      <c r="CQ394" s="57" t="s">
        <v>397</v>
      </c>
      <c r="CR394" s="57" t="s">
        <v>397</v>
      </c>
      <c r="CS394" s="57" t="s">
        <v>397</v>
      </c>
      <c r="CT394" s="57"/>
      <c r="CU394" s="57"/>
      <c r="CV394" s="57" t="s">
        <v>397</v>
      </c>
      <c r="CW394" s="57" t="s">
        <v>397</v>
      </c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16</v>
      </c>
      <c r="AGL394" s="36" t="str">
        <f t="shared" si="1152"/>
        <v/>
      </c>
      <c r="AGM394" s="36" t="str">
        <f t="shared" si="1140"/>
        <v/>
      </c>
      <c r="AGN394" s="39">
        <f t="shared" si="1153"/>
        <v>49</v>
      </c>
      <c r="AGO394" s="36" t="str">
        <f t="shared" si="1154"/>
        <v/>
      </c>
      <c r="AGP394" s="36" t="str">
        <f t="shared" si="1141"/>
        <v/>
      </c>
      <c r="AGQ394" s="39">
        <f t="shared" si="1155"/>
        <v>5</v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35">
        <f t="shared" si="1172"/>
        <v>22</v>
      </c>
      <c r="B395" s="36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 t="str">
        <f t="shared" si="1139"/>
        <v/>
      </c>
      <c r="AGL395" s="36" t="str">
        <f t="shared" si="1152"/>
        <v/>
      </c>
      <c r="AGM395" s="36" t="str">
        <f t="shared" si="1140"/>
        <v/>
      </c>
      <c r="AGN395" s="39" t="str">
        <f t="shared" si="1153"/>
        <v/>
      </c>
      <c r="AGO395" s="36" t="str">
        <f t="shared" si="1154"/>
        <v/>
      </c>
      <c r="AGP395" s="36" t="str">
        <f t="shared" si="1141"/>
        <v/>
      </c>
      <c r="AGQ395" s="39" t="str">
        <f t="shared" si="1155"/>
        <v/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32" customFormat="1" x14ac:dyDescent="0.25">
      <c r="A396" s="31" t="s">
        <v>53</v>
      </c>
      <c r="C396" s="33"/>
      <c r="D396" s="33"/>
      <c r="E396" s="33"/>
      <c r="F396" s="34"/>
      <c r="G396" s="33"/>
      <c r="H396" s="33"/>
      <c r="I396" s="33"/>
      <c r="J396" s="34"/>
      <c r="K396" s="33"/>
      <c r="L396" s="33"/>
      <c r="M396" s="33"/>
      <c r="N396" s="34"/>
      <c r="O396" s="33"/>
      <c r="P396" s="33"/>
      <c r="Q396" s="33"/>
      <c r="R396" s="34"/>
      <c r="S396" s="33"/>
      <c r="T396" s="33"/>
      <c r="U396" s="33"/>
      <c r="V396" s="34"/>
      <c r="W396" s="33"/>
      <c r="X396" s="33"/>
      <c r="Y396" s="33"/>
      <c r="Z396" s="34"/>
      <c r="AA396" s="33"/>
      <c r="AB396" s="33"/>
      <c r="AC396" s="33"/>
      <c r="AD396" s="34"/>
      <c r="AE396" s="33"/>
      <c r="AF396" s="33"/>
      <c r="AG396" s="33"/>
      <c r="AH396" s="34"/>
      <c r="AI396" s="33"/>
      <c r="AJ396" s="33"/>
      <c r="AK396" s="33"/>
      <c r="AL396" s="34"/>
      <c r="AM396" s="33"/>
      <c r="AN396" s="33"/>
      <c r="AO396" s="33"/>
      <c r="AP396" s="34"/>
      <c r="AQ396" s="33"/>
      <c r="AR396" s="33"/>
      <c r="AS396" s="33"/>
      <c r="AT396" s="34"/>
      <c r="AU396" s="33"/>
      <c r="AV396" s="33"/>
      <c r="AW396" s="33"/>
      <c r="AX396" s="34"/>
      <c r="AY396" s="33"/>
      <c r="AZ396" s="33"/>
      <c r="BA396" s="33"/>
      <c r="BB396" s="34"/>
      <c r="BC396" s="33"/>
      <c r="BD396" s="33"/>
      <c r="BE396" s="33"/>
      <c r="BF396" s="34"/>
      <c r="BG396" s="33"/>
      <c r="BH396" s="33"/>
      <c r="BI396" s="33"/>
      <c r="BJ396" s="34"/>
      <c r="BK396" s="33"/>
      <c r="BL396" s="33"/>
      <c r="BM396" s="33"/>
      <c r="BN396" s="34"/>
      <c r="BO396" s="33"/>
      <c r="BP396" s="33"/>
      <c r="BQ396" s="33"/>
      <c r="BR396" s="34"/>
      <c r="BS396" s="33"/>
      <c r="BT396" s="33"/>
      <c r="BU396" s="33"/>
      <c r="BV396" s="34"/>
      <c r="BW396" s="33"/>
      <c r="BX396" s="33"/>
      <c r="BY396" s="33"/>
      <c r="BZ396" s="34"/>
      <c r="CA396" s="33"/>
      <c r="CB396" s="33"/>
      <c r="CC396" s="33"/>
      <c r="CD396" s="34"/>
      <c r="CE396" s="33"/>
      <c r="CF396" s="33"/>
      <c r="CG396" s="33"/>
      <c r="CH396" s="34"/>
      <c r="CI396" s="33"/>
      <c r="CJ396" s="33"/>
      <c r="CK396" s="33"/>
      <c r="CL396" s="34"/>
      <c r="CM396" s="33"/>
      <c r="CN396" s="33"/>
      <c r="CO396" s="33"/>
      <c r="CP396" s="34"/>
      <c r="CQ396" s="33"/>
      <c r="CR396" s="33"/>
      <c r="CS396" s="33"/>
      <c r="CT396" s="34"/>
      <c r="CU396" s="33"/>
      <c r="CV396" s="33"/>
      <c r="CW396" s="33"/>
      <c r="CX396" s="34"/>
      <c r="CY396" s="33"/>
      <c r="CZ396" s="33"/>
      <c r="DA396" s="33"/>
      <c r="DB396" s="34"/>
      <c r="DC396" s="33"/>
      <c r="DD396" s="33"/>
      <c r="DE396" s="33"/>
      <c r="DF396" s="34"/>
      <c r="DG396" s="33"/>
      <c r="DH396" s="33"/>
      <c r="DI396" s="33"/>
      <c r="DJ396" s="34"/>
      <c r="DK396" s="33"/>
      <c r="DL396" s="33"/>
      <c r="DM396" s="33"/>
      <c r="DN396" s="34"/>
      <c r="DO396" s="33"/>
      <c r="DP396" s="33"/>
      <c r="DQ396" s="33"/>
      <c r="DR396" s="34"/>
      <c r="DS396" s="33"/>
      <c r="DT396" s="33"/>
      <c r="DU396" s="33"/>
      <c r="DV396" s="34"/>
      <c r="DW396" s="33"/>
      <c r="DX396" s="33"/>
      <c r="DY396" s="33"/>
      <c r="DZ396" s="34"/>
      <c r="EA396" s="33"/>
      <c r="EB396" s="33"/>
      <c r="EC396" s="33"/>
      <c r="ED396" s="34"/>
      <c r="EE396" s="33"/>
      <c r="EF396" s="33"/>
      <c r="EG396" s="33"/>
      <c r="EH396" s="34"/>
      <c r="EI396" s="33"/>
      <c r="EJ396" s="33"/>
      <c r="EK396" s="33"/>
      <c r="EL396" s="34"/>
      <c r="EM396" s="33"/>
      <c r="EN396" s="33"/>
      <c r="EO396" s="33"/>
      <c r="EP396" s="34"/>
      <c r="EQ396" s="33"/>
      <c r="ER396" s="33"/>
      <c r="ES396" s="33"/>
      <c r="ET396" s="34"/>
      <c r="EU396" s="33"/>
      <c r="EV396" s="33"/>
      <c r="EW396" s="33"/>
      <c r="EX396" s="34"/>
      <c r="EY396" s="33"/>
      <c r="EZ396" s="33"/>
      <c r="FA396" s="33"/>
      <c r="FB396" s="34"/>
      <c r="FC396" s="33"/>
      <c r="FD396" s="33"/>
      <c r="FE396" s="33"/>
      <c r="FF396" s="34"/>
      <c r="FG396" s="33"/>
      <c r="FH396" s="33"/>
      <c r="FI396" s="33"/>
      <c r="FJ396" s="34"/>
      <c r="FK396" s="33"/>
      <c r="FL396" s="33"/>
      <c r="FM396" s="33"/>
      <c r="FN396" s="34"/>
      <c r="FO396" s="33"/>
      <c r="FP396" s="33"/>
      <c r="FQ396" s="33"/>
      <c r="FR396" s="34"/>
      <c r="FS396" s="33"/>
      <c r="FT396" s="33"/>
      <c r="FU396" s="33"/>
      <c r="FV396" s="34"/>
      <c r="FW396" s="33"/>
      <c r="FX396" s="33"/>
      <c r="FY396" s="33"/>
      <c r="FZ396" s="34"/>
      <c r="GA396" s="33"/>
      <c r="GB396" s="33"/>
      <c r="GC396" s="33"/>
      <c r="GD396" s="34"/>
      <c r="GE396" s="33"/>
      <c r="GF396" s="33"/>
      <c r="GG396" s="33"/>
      <c r="GH396" s="34"/>
      <c r="GI396" s="33"/>
      <c r="GJ396" s="33"/>
      <c r="GK396" s="33"/>
      <c r="GL396" s="34"/>
      <c r="GM396" s="33"/>
      <c r="GN396" s="33"/>
      <c r="GO396" s="33"/>
      <c r="GP396" s="34"/>
      <c r="GQ396" s="33"/>
      <c r="GR396" s="33"/>
      <c r="GS396" s="33"/>
      <c r="GT396" s="34"/>
      <c r="GU396" s="33"/>
      <c r="GV396" s="33"/>
      <c r="GW396" s="33"/>
      <c r="GX396" s="34"/>
      <c r="GY396" s="33"/>
      <c r="GZ396" s="33"/>
      <c r="HA396" s="33"/>
      <c r="HB396" s="34"/>
      <c r="HC396" s="33"/>
      <c r="HD396" s="33"/>
      <c r="HE396" s="33"/>
      <c r="HF396" s="34"/>
      <c r="HG396" s="33"/>
      <c r="HH396" s="33"/>
      <c r="HI396" s="33"/>
      <c r="HJ396" s="34"/>
      <c r="HK396" s="33"/>
      <c r="HL396" s="33"/>
      <c r="HM396" s="33"/>
      <c r="HN396" s="34"/>
      <c r="HO396" s="33"/>
      <c r="HP396" s="33"/>
      <c r="HQ396" s="33"/>
      <c r="HR396" s="34"/>
      <c r="HS396" s="33"/>
      <c r="HT396" s="33"/>
      <c r="HU396" s="33"/>
      <c r="HV396" s="34"/>
      <c r="HW396" s="33"/>
      <c r="HX396" s="33"/>
      <c r="HY396" s="33"/>
      <c r="HZ396" s="34"/>
      <c r="IA396" s="33"/>
      <c r="IB396" s="33"/>
      <c r="IC396" s="33"/>
      <c r="ID396" s="34"/>
      <c r="IE396" s="33"/>
      <c r="IF396" s="33"/>
      <c r="IG396" s="33"/>
      <c r="IH396" s="34"/>
      <c r="II396" s="33"/>
      <c r="IJ396" s="33"/>
      <c r="IK396" s="33"/>
      <c r="IL396" s="34"/>
      <c r="IM396" s="33"/>
      <c r="IN396" s="33"/>
      <c r="IO396" s="33"/>
      <c r="IP396" s="34"/>
      <c r="IQ396" s="33"/>
      <c r="IR396" s="33"/>
      <c r="IS396" s="33"/>
      <c r="IT396" s="34"/>
      <c r="IU396" s="33"/>
      <c r="IV396" s="33"/>
      <c r="IW396" s="33"/>
      <c r="IX396" s="34"/>
      <c r="IY396" s="33"/>
      <c r="IZ396" s="33"/>
      <c r="JA396" s="33"/>
      <c r="JB396" s="34"/>
      <c r="JC396" s="33"/>
      <c r="JD396" s="33"/>
      <c r="JE396" s="33"/>
      <c r="JF396" s="34"/>
      <c r="JG396" s="33"/>
      <c r="JH396" s="33"/>
      <c r="JI396" s="33"/>
      <c r="JJ396" s="34"/>
      <c r="JK396" s="33"/>
      <c r="JL396" s="33"/>
      <c r="JM396" s="33"/>
      <c r="JN396" s="34"/>
      <c r="JO396" s="33"/>
      <c r="JP396" s="33"/>
      <c r="JQ396" s="33"/>
      <c r="JR396" s="34"/>
      <c r="JS396" s="33"/>
      <c r="JT396" s="33"/>
      <c r="JU396" s="33"/>
      <c r="JV396" s="34"/>
      <c r="JW396" s="33"/>
      <c r="JX396" s="33"/>
      <c r="JY396" s="33"/>
      <c r="JZ396" s="34"/>
      <c r="KA396" s="33"/>
      <c r="KB396" s="33"/>
      <c r="KC396" s="33"/>
      <c r="KD396" s="34"/>
      <c r="KE396" s="33"/>
      <c r="KF396" s="33"/>
      <c r="KG396" s="33"/>
      <c r="KH396" s="34"/>
      <c r="KI396" s="33"/>
      <c r="KJ396" s="33"/>
      <c r="KK396" s="33"/>
      <c r="KL396" s="34"/>
      <c r="KM396" s="33"/>
      <c r="KN396" s="33"/>
      <c r="KO396" s="33"/>
      <c r="KP396" s="34"/>
      <c r="KQ396" s="33"/>
      <c r="KR396" s="33"/>
      <c r="KS396" s="33"/>
      <c r="KT396" s="34"/>
      <c r="KU396" s="33"/>
      <c r="KV396" s="33"/>
      <c r="KW396" s="33"/>
      <c r="KX396" s="34"/>
      <c r="KY396" s="33"/>
      <c r="KZ396" s="33"/>
      <c r="LA396" s="33"/>
      <c r="LB396" s="34"/>
      <c r="LC396" s="33"/>
      <c r="LD396" s="33"/>
      <c r="LE396" s="33"/>
      <c r="LF396" s="34"/>
      <c r="LG396" s="33"/>
      <c r="LH396" s="33"/>
      <c r="LI396" s="33"/>
      <c r="LJ396" s="34"/>
      <c r="LK396" s="33"/>
      <c r="LL396" s="33"/>
      <c r="LM396" s="33"/>
      <c r="LN396" s="34"/>
      <c r="LO396" s="33"/>
      <c r="LP396" s="33"/>
      <c r="LQ396" s="33"/>
      <c r="LR396" s="34"/>
      <c r="LS396" s="33"/>
      <c r="LT396" s="33"/>
      <c r="LU396" s="33"/>
      <c r="LV396" s="34"/>
      <c r="LW396" s="33"/>
      <c r="LX396" s="33"/>
      <c r="LY396" s="33"/>
      <c r="LZ396" s="34"/>
      <c r="MA396" s="33"/>
      <c r="MB396" s="33"/>
      <c r="MC396" s="33"/>
      <c r="MD396" s="34"/>
      <c r="ME396" s="33"/>
      <c r="MF396" s="33"/>
      <c r="MG396" s="33"/>
      <c r="MH396" s="34"/>
      <c r="MI396" s="33"/>
      <c r="MJ396" s="33"/>
      <c r="MK396" s="33"/>
      <c r="ML396" s="34"/>
      <c r="MM396" s="33"/>
      <c r="MN396" s="33"/>
      <c r="MO396" s="33"/>
      <c r="MP396" s="34"/>
      <c r="MQ396" s="33"/>
      <c r="MR396" s="33"/>
      <c r="MS396" s="33"/>
      <c r="MT396" s="34"/>
      <c r="MU396" s="33"/>
      <c r="MV396" s="33"/>
      <c r="MW396" s="33"/>
      <c r="MX396" s="34"/>
      <c r="MY396" s="33"/>
      <c r="MZ396" s="33"/>
      <c r="NA396" s="33"/>
      <c r="NB396" s="34"/>
      <c r="NC396" s="33"/>
      <c r="ND396" s="33"/>
      <c r="NE396" s="33"/>
      <c r="NF396" s="34"/>
      <c r="NG396" s="33"/>
      <c r="NH396" s="33"/>
      <c r="NI396" s="33"/>
      <c r="NJ396" s="34"/>
      <c r="NK396" s="33"/>
      <c r="NL396" s="33"/>
      <c r="NM396" s="33"/>
      <c r="NN396" s="34"/>
      <c r="NO396" s="33"/>
      <c r="NP396" s="33"/>
      <c r="NQ396" s="33"/>
      <c r="NR396" s="34"/>
      <c r="NS396" s="33"/>
      <c r="NT396" s="33"/>
      <c r="NU396" s="33"/>
      <c r="NV396" s="34"/>
      <c r="NW396" s="33"/>
      <c r="NX396" s="33"/>
      <c r="NY396" s="33"/>
      <c r="NZ396" s="34"/>
      <c r="OA396" s="33"/>
      <c r="OB396" s="33"/>
      <c r="OC396" s="33"/>
      <c r="OD396" s="34"/>
      <c r="OE396" s="33"/>
      <c r="OF396" s="33"/>
      <c r="OG396" s="33"/>
      <c r="OH396" s="34"/>
      <c r="OI396" s="33"/>
      <c r="OJ396" s="33"/>
      <c r="OK396" s="33"/>
      <c r="OL396" s="34"/>
      <c r="OM396" s="33"/>
      <c r="ON396" s="33"/>
      <c r="OO396" s="33"/>
      <c r="OP396" s="34"/>
      <c r="OQ396" s="33"/>
      <c r="OR396" s="33"/>
      <c r="OS396" s="33"/>
      <c r="OT396" s="34"/>
      <c r="OU396" s="33"/>
      <c r="OV396" s="33"/>
      <c r="OW396" s="33"/>
      <c r="OX396" s="34"/>
      <c r="OY396" s="33"/>
      <c r="OZ396" s="33"/>
      <c r="PA396" s="33"/>
      <c r="PB396" s="34"/>
      <c r="PC396" s="33"/>
      <c r="PD396" s="33"/>
      <c r="PE396" s="33"/>
      <c r="PF396" s="34"/>
      <c r="PG396" s="33"/>
      <c r="PH396" s="33"/>
      <c r="PI396" s="33"/>
      <c r="PJ396" s="34"/>
      <c r="PK396" s="33"/>
      <c r="PL396" s="33"/>
      <c r="PM396" s="33"/>
      <c r="PN396" s="34"/>
      <c r="PO396" s="33"/>
      <c r="PP396" s="33"/>
      <c r="PQ396" s="33"/>
      <c r="PR396" s="34"/>
      <c r="PS396" s="33"/>
      <c r="PT396" s="33"/>
      <c r="PU396" s="33"/>
      <c r="PV396" s="34"/>
      <c r="PW396" s="33"/>
      <c r="PX396" s="33"/>
      <c r="PY396" s="33"/>
      <c r="PZ396" s="34"/>
      <c r="QA396" s="33"/>
      <c r="QB396" s="33"/>
      <c r="QC396" s="33"/>
      <c r="QD396" s="34"/>
      <c r="QE396" s="33"/>
      <c r="QF396" s="33"/>
      <c r="QG396" s="33"/>
      <c r="QH396" s="34"/>
      <c r="QI396" s="33"/>
      <c r="QJ396" s="33"/>
      <c r="QK396" s="33"/>
      <c r="QL396" s="34"/>
      <c r="QM396" s="33"/>
      <c r="QN396" s="33"/>
      <c r="QO396" s="33"/>
      <c r="QP396" s="34"/>
      <c r="QQ396" s="33"/>
      <c r="QR396" s="33"/>
      <c r="QS396" s="33"/>
      <c r="QT396" s="34"/>
      <c r="QU396" s="33"/>
      <c r="QV396" s="33"/>
      <c r="QW396" s="33"/>
      <c r="QX396" s="34"/>
      <c r="QY396" s="33"/>
      <c r="QZ396" s="33"/>
      <c r="RA396" s="33"/>
      <c r="RB396" s="34"/>
      <c r="RC396" s="33"/>
      <c r="RD396" s="33"/>
      <c r="RE396" s="33"/>
      <c r="RF396" s="34"/>
      <c r="RG396" s="33"/>
      <c r="RH396" s="33"/>
      <c r="RI396" s="33"/>
      <c r="RJ396" s="34"/>
      <c r="RK396" s="33"/>
      <c r="RL396" s="33"/>
      <c r="RM396" s="33"/>
      <c r="RN396" s="34"/>
      <c r="RO396" s="33"/>
      <c r="RP396" s="33"/>
      <c r="RQ396" s="33"/>
      <c r="RR396" s="34"/>
      <c r="RS396" s="33"/>
      <c r="RT396" s="33"/>
      <c r="RU396" s="33"/>
      <c r="RV396" s="34"/>
      <c r="RW396" s="33"/>
      <c r="RX396" s="33"/>
      <c r="RY396" s="33"/>
      <c r="RZ396" s="34"/>
      <c r="SA396" s="33"/>
      <c r="SB396" s="33"/>
      <c r="SC396" s="33"/>
      <c r="SD396" s="34"/>
      <c r="SE396" s="33"/>
      <c r="SF396" s="33"/>
      <c r="SG396" s="33"/>
      <c r="SH396" s="34"/>
      <c r="SI396" s="33"/>
      <c r="SJ396" s="33"/>
      <c r="SK396" s="33"/>
      <c r="SL396" s="34"/>
      <c r="SM396" s="33"/>
      <c r="SN396" s="33"/>
      <c r="SO396" s="33"/>
      <c r="SP396" s="34"/>
      <c r="SQ396" s="33"/>
      <c r="SR396" s="33"/>
      <c r="SS396" s="33"/>
      <c r="ST396" s="34"/>
      <c r="SU396" s="33"/>
      <c r="SV396" s="33"/>
      <c r="SW396" s="33"/>
      <c r="SX396" s="34"/>
      <c r="SY396" s="33"/>
      <c r="SZ396" s="33"/>
      <c r="TA396" s="33"/>
      <c r="TB396" s="34"/>
      <c r="TC396" s="33"/>
      <c r="TD396" s="33"/>
      <c r="TE396" s="33"/>
      <c r="TF396" s="34"/>
      <c r="TG396" s="33"/>
      <c r="TH396" s="33"/>
      <c r="TI396" s="33"/>
      <c r="TJ396" s="34"/>
      <c r="TK396" s="33"/>
      <c r="TL396" s="33"/>
      <c r="TM396" s="33"/>
      <c r="TN396" s="34"/>
      <c r="TO396" s="33"/>
      <c r="TP396" s="33"/>
      <c r="TQ396" s="33"/>
      <c r="TR396" s="34"/>
      <c r="TS396" s="33"/>
      <c r="TT396" s="33"/>
      <c r="TU396" s="33"/>
      <c r="TV396" s="34"/>
      <c r="TW396" s="33"/>
      <c r="TX396" s="33"/>
      <c r="TY396" s="33"/>
      <c r="TZ396" s="34"/>
      <c r="UA396" s="33"/>
      <c r="UB396" s="33"/>
      <c r="UC396" s="33"/>
      <c r="UD396" s="34"/>
      <c r="UE396" s="33"/>
      <c r="UF396" s="33"/>
      <c r="UG396" s="33"/>
      <c r="UH396" s="34"/>
      <c r="UI396" s="33"/>
      <c r="UJ396" s="33"/>
      <c r="UK396" s="33"/>
      <c r="UL396" s="34"/>
      <c r="UM396" s="33"/>
      <c r="UN396" s="33"/>
      <c r="UO396" s="33"/>
      <c r="UP396" s="34"/>
      <c r="UQ396" s="33"/>
      <c r="UR396" s="33"/>
      <c r="US396" s="33"/>
      <c r="UT396" s="34"/>
      <c r="UU396" s="33"/>
      <c r="UV396" s="33"/>
      <c r="UW396" s="33"/>
      <c r="UX396" s="34"/>
      <c r="UY396" s="33"/>
      <c r="UZ396" s="33"/>
      <c r="VA396" s="33"/>
      <c r="VB396" s="34"/>
      <c r="VC396" s="33"/>
      <c r="VD396" s="33"/>
      <c r="VE396" s="33"/>
      <c r="VF396" s="34"/>
      <c r="VG396" s="33"/>
      <c r="VH396" s="33"/>
      <c r="VI396" s="33"/>
      <c r="VJ396" s="34"/>
      <c r="VK396" s="33"/>
      <c r="VL396" s="33"/>
      <c r="VM396" s="33"/>
      <c r="VN396" s="34"/>
      <c r="VO396" s="33"/>
      <c r="VP396" s="33"/>
      <c r="VQ396" s="33"/>
      <c r="VR396" s="34"/>
      <c r="VS396" s="33"/>
      <c r="VT396" s="33"/>
      <c r="VU396" s="33"/>
      <c r="VV396" s="34"/>
      <c r="VW396" s="33"/>
      <c r="VX396" s="33"/>
      <c r="VY396" s="33"/>
      <c r="VZ396" s="34"/>
      <c r="WA396" s="33"/>
      <c r="WB396" s="33"/>
      <c r="WC396" s="33"/>
      <c r="WD396" s="34"/>
      <c r="WE396" s="33"/>
      <c r="WF396" s="33"/>
      <c r="WG396" s="33"/>
      <c r="WH396" s="34"/>
      <c r="WI396" s="33"/>
      <c r="WJ396" s="33"/>
      <c r="WK396" s="33"/>
      <c r="WL396" s="34"/>
      <c r="WM396" s="33"/>
      <c r="WN396" s="33"/>
      <c r="WO396" s="33"/>
      <c r="WP396" s="34"/>
      <c r="WQ396" s="33"/>
      <c r="WR396" s="33"/>
      <c r="WS396" s="33"/>
      <c r="WT396" s="34"/>
      <c r="WU396" s="33"/>
      <c r="WV396" s="33"/>
      <c r="WW396" s="33"/>
      <c r="WX396" s="34"/>
      <c r="WY396" s="33"/>
      <c r="WZ396" s="33"/>
      <c r="XA396" s="33"/>
      <c r="XB396" s="34"/>
      <c r="XC396" s="33"/>
      <c r="XD396" s="33"/>
      <c r="XE396" s="33"/>
      <c r="XF396" s="34"/>
      <c r="XG396" s="33"/>
      <c r="XH396" s="33"/>
      <c r="XI396" s="33"/>
      <c r="XJ396" s="34"/>
      <c r="XK396" s="33"/>
      <c r="XL396" s="33"/>
      <c r="XM396" s="33"/>
      <c r="XN396" s="34"/>
      <c r="XO396" s="33"/>
      <c r="XP396" s="33"/>
      <c r="XQ396" s="33"/>
      <c r="XR396" s="34"/>
      <c r="XS396" s="33"/>
      <c r="XT396" s="33"/>
      <c r="XU396" s="33"/>
      <c r="XV396" s="34"/>
      <c r="XW396" s="33"/>
      <c r="XX396" s="33"/>
      <c r="XY396" s="33"/>
      <c r="XZ396" s="34"/>
      <c r="YA396" s="33"/>
      <c r="YB396" s="33"/>
      <c r="YC396" s="33"/>
      <c r="YD396" s="34"/>
      <c r="YE396" s="33"/>
      <c r="YF396" s="33"/>
      <c r="YG396" s="33"/>
      <c r="YH396" s="34"/>
      <c r="YI396" s="33"/>
      <c r="YJ396" s="33"/>
      <c r="YK396" s="33"/>
      <c r="YL396" s="34"/>
      <c r="YM396" s="33"/>
      <c r="YN396" s="33"/>
      <c r="YO396" s="33"/>
      <c r="YP396" s="34"/>
      <c r="YQ396" s="33"/>
      <c r="YR396" s="33"/>
      <c r="YS396" s="33"/>
      <c r="YT396" s="34"/>
      <c r="YU396" s="33"/>
      <c r="YV396" s="33"/>
      <c r="YW396" s="33"/>
      <c r="YX396" s="34"/>
      <c r="YY396" s="33"/>
      <c r="YZ396" s="33"/>
      <c r="ZA396" s="33"/>
      <c r="ZB396" s="34"/>
      <c r="ZC396" s="33"/>
      <c r="ZD396" s="33"/>
      <c r="ZE396" s="33"/>
      <c r="ZF396" s="34"/>
      <c r="ZG396" s="33"/>
      <c r="ZH396" s="33"/>
      <c r="ZI396" s="33"/>
      <c r="ZJ396" s="34"/>
      <c r="ZK396" s="33"/>
      <c r="ZL396" s="33"/>
      <c r="ZM396" s="33"/>
      <c r="ZN396" s="34"/>
      <c r="ZO396" s="33"/>
      <c r="ZP396" s="33"/>
      <c r="ZQ396" s="33"/>
      <c r="ZR396" s="34"/>
      <c r="ZS396" s="33"/>
      <c r="ZT396" s="33"/>
      <c r="ZU396" s="33"/>
      <c r="ZV396" s="34"/>
      <c r="ZW396" s="33"/>
      <c r="ZX396" s="33"/>
      <c r="ZY396" s="33"/>
      <c r="ZZ396" s="34"/>
      <c r="AAA396" s="33"/>
      <c r="AAB396" s="33"/>
      <c r="AAC396" s="33"/>
      <c r="AAD396" s="34"/>
      <c r="AAE396" s="33"/>
      <c r="AAF396" s="33"/>
      <c r="AAG396" s="33"/>
      <c r="AAH396" s="34"/>
      <c r="AAI396" s="33"/>
      <c r="AAJ396" s="33"/>
      <c r="AAK396" s="33"/>
      <c r="AAL396" s="34"/>
      <c r="AAM396" s="33"/>
      <c r="AAN396" s="33"/>
      <c r="AAO396" s="33"/>
      <c r="AAP396" s="34"/>
      <c r="AAQ396" s="33"/>
      <c r="AAR396" s="33"/>
      <c r="AAS396" s="33"/>
      <c r="AAT396" s="34"/>
      <c r="AAU396" s="33"/>
      <c r="AAV396" s="33"/>
      <c r="AAW396" s="33"/>
      <c r="AAX396" s="34"/>
      <c r="AAY396" s="33"/>
      <c r="AAZ396" s="33"/>
      <c r="ABA396" s="33"/>
      <c r="ABB396" s="34"/>
      <c r="ABC396" s="33"/>
      <c r="ABD396" s="33"/>
      <c r="ABE396" s="33"/>
      <c r="ABF396" s="34"/>
      <c r="ABG396" s="33"/>
      <c r="ABH396" s="33"/>
      <c r="ABI396" s="33"/>
      <c r="ABJ396" s="34"/>
      <c r="ABK396" s="33"/>
      <c r="ABL396" s="33"/>
      <c r="ABM396" s="33"/>
      <c r="ABN396" s="34"/>
      <c r="ABO396" s="33"/>
      <c r="ABP396" s="33"/>
      <c r="ABQ396" s="33"/>
      <c r="ABR396" s="34"/>
      <c r="ABS396" s="33"/>
      <c r="ABT396" s="33"/>
      <c r="ABU396" s="33"/>
      <c r="ABV396" s="34"/>
      <c r="ABW396" s="33"/>
      <c r="ABX396" s="33"/>
      <c r="ABY396" s="33"/>
      <c r="ABZ396" s="34"/>
      <c r="ACA396" s="33"/>
      <c r="ACB396" s="33"/>
      <c r="ACC396" s="33"/>
      <c r="ACD396" s="34"/>
      <c r="ACE396" s="33"/>
      <c r="ACF396" s="33"/>
      <c r="ACG396" s="33"/>
      <c r="ACH396" s="34"/>
      <c r="ACI396" s="33"/>
      <c r="ACJ396" s="33"/>
      <c r="ACK396" s="33"/>
      <c r="ACL396" s="34"/>
      <c r="ACM396" s="33"/>
      <c r="ACN396" s="33"/>
      <c r="ACO396" s="33"/>
      <c r="ACP396" s="34"/>
      <c r="ACQ396" s="33"/>
      <c r="ACR396" s="33"/>
      <c r="ACS396" s="33"/>
      <c r="ACT396" s="34"/>
      <c r="ACU396" s="33"/>
      <c r="ACV396" s="33"/>
      <c r="ACW396" s="33"/>
      <c r="ACX396" s="34"/>
      <c r="ACY396" s="33"/>
      <c r="ACZ396" s="33"/>
      <c r="ADA396" s="33"/>
      <c r="ADB396" s="34"/>
      <c r="ADC396" s="33"/>
      <c r="ADD396" s="33"/>
      <c r="ADE396" s="33"/>
      <c r="ADF396" s="34"/>
      <c r="ADG396" s="33"/>
      <c r="ADH396" s="33"/>
      <c r="ADI396" s="33"/>
      <c r="ADJ396" s="34"/>
      <c r="ADK396" s="33"/>
      <c r="ADL396" s="33"/>
      <c r="ADM396" s="33"/>
      <c r="ADN396" s="34"/>
      <c r="ADO396" s="33"/>
      <c r="ADP396" s="33"/>
      <c r="ADQ396" s="33"/>
      <c r="ADR396" s="34"/>
      <c r="ADS396" s="33"/>
      <c r="ADT396" s="33"/>
      <c r="ADU396" s="33"/>
      <c r="ADV396" s="34"/>
      <c r="ADW396" s="33"/>
      <c r="ADX396" s="33"/>
      <c r="ADY396" s="33"/>
      <c r="ADZ396" s="34"/>
      <c r="AEA396" s="33"/>
      <c r="AEB396" s="33"/>
      <c r="AEC396" s="33"/>
      <c r="AED396" s="34"/>
      <c r="AEE396" s="33"/>
      <c r="AEF396" s="33"/>
      <c r="AEG396" s="33"/>
      <c r="AEH396" s="34"/>
      <c r="AEI396" s="33"/>
      <c r="AEJ396" s="33"/>
      <c r="AEK396" s="33"/>
      <c r="AEL396" s="34"/>
      <c r="AEM396" s="33"/>
      <c r="AEN396" s="33"/>
      <c r="AEO396" s="33"/>
      <c r="AEP396" s="34"/>
      <c r="AEQ396" s="33"/>
      <c r="AER396" s="33"/>
      <c r="AES396" s="33"/>
      <c r="AET396" s="34"/>
      <c r="AEU396" s="33"/>
      <c r="AEV396" s="33"/>
      <c r="AEW396" s="33"/>
      <c r="AEX396" s="34"/>
      <c r="AEY396" s="33"/>
      <c r="AEZ396" s="33"/>
      <c r="AFA396" s="33"/>
      <c r="AFB396" s="34"/>
      <c r="AFC396" s="33"/>
      <c r="AFD396" s="33"/>
      <c r="AFE396" s="33"/>
      <c r="AFF396" s="34"/>
      <c r="AFG396" s="33"/>
      <c r="AFH396" s="33"/>
      <c r="AFI396" s="33"/>
      <c r="AFJ396" s="34"/>
      <c r="AFK396" s="33"/>
      <c r="AFL396" s="33"/>
      <c r="AFM396" s="33"/>
      <c r="AFN396" s="34"/>
      <c r="AFO396" s="33"/>
      <c r="AFP396" s="33"/>
      <c r="AFQ396" s="33"/>
      <c r="AFR396" s="34"/>
      <c r="AFS396" s="33"/>
      <c r="AFT396" s="33"/>
      <c r="AFU396" s="33"/>
      <c r="AFV396" s="34"/>
      <c r="AFW396" s="33"/>
      <c r="AFX396" s="33"/>
      <c r="AFY396" s="33"/>
      <c r="AFZ396" s="34"/>
      <c r="AGA396" s="33"/>
      <c r="AGB396" s="33"/>
      <c r="AGC396" s="33"/>
      <c r="AGD396" s="34"/>
      <c r="AGE396" s="33"/>
      <c r="AGF396" s="33"/>
      <c r="AGG396" s="33"/>
      <c r="AGH396" s="33"/>
      <c r="AGI396" s="33"/>
      <c r="AGJ396" s="34"/>
      <c r="AGK396" s="33"/>
      <c r="AGL396" s="33"/>
      <c r="AGM396" s="33"/>
      <c r="AGN396" s="33"/>
      <c r="AGO396" s="34"/>
      <c r="AGP396" s="34"/>
      <c r="AGQ396" s="33"/>
      <c r="AGR396" s="33"/>
      <c r="AGS396" s="33"/>
      <c r="AGT396" s="33"/>
      <c r="AGU396" s="34"/>
      <c r="AGV396" s="34"/>
      <c r="AGW396" s="33"/>
      <c r="AGX396" s="33"/>
      <c r="AGY396" s="33"/>
      <c r="AGZ396" s="33"/>
      <c r="AHA396" s="34"/>
      <c r="AHB396" s="34"/>
      <c r="AHC396" s="33"/>
      <c r="AHD396" s="33"/>
      <c r="AHE396" s="33"/>
      <c r="AHF396" s="33"/>
      <c r="AHG396" s="34"/>
      <c r="AHH396" s="34"/>
      <c r="AHI396" s="33"/>
      <c r="AHJ396" s="33"/>
      <c r="AHK396" s="33"/>
      <c r="AHL396" s="33"/>
      <c r="AHM396" s="34"/>
      <c r="AHN396" s="34"/>
      <c r="AHO396" s="33"/>
      <c r="AHP396" s="33"/>
      <c r="AHQ396" s="33"/>
      <c r="AHR396" s="34"/>
      <c r="AHS396" s="33"/>
      <c r="AHT396" s="33"/>
      <c r="AHU396" s="33"/>
      <c r="AHV396" s="34"/>
      <c r="AHW396" s="33"/>
      <c r="AHX396" s="33"/>
      <c r="AHY396" s="33"/>
      <c r="AHZ396" s="34"/>
      <c r="AIA396" s="33"/>
      <c r="AIB396" s="33"/>
      <c r="AIC396" s="33"/>
      <c r="AID396" s="34"/>
      <c r="AIE396" s="33"/>
      <c r="AIF396" s="33"/>
      <c r="AIG396" s="33"/>
      <c r="AIH396" s="34"/>
    </row>
    <row r="397" spans="1:918" s="5" customFormat="1" outlineLevel="1" x14ac:dyDescent="0.25">
      <c r="A397" s="43">
        <v>1</v>
      </c>
      <c r="B397" s="46" t="s">
        <v>248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7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7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>IF(COUNTIFS($C$7:$AGE$7,"="&amp;$AGK$5,$C397:$AGE397,"б")=0,"",COUNTIFS($C$7:$AGE$7,"="&amp;$AGK$5,$C397:$AGE397,"б"))</f>
        <v/>
      </c>
      <c r="AGG397" s="43" t="str">
        <f>IF(COUNTIFS($C$7:$AGE$7,"="&amp;$AGK$5,$C397:$AGE397,"у")=0,"",COUNTIFS($C$7:$AGE$7,"="&amp;$AGK$5,$C397:$AGE397,"у"))</f>
        <v/>
      </c>
      <c r="AGH397" s="35" t="str">
        <f t="shared" ref="AGH397:AGH416" si="1173">IF(COUNTIFS($C$7:$AGE$7,"="&amp;$AGK$1,$C397:$AGE397,"н")=0,"",COUNTIFS($C$7:$AGE$7,"="&amp;$AGK$1,$C397:$AGE397,"н"))</f>
        <v/>
      </c>
      <c r="AGL397" s="36" t="str">
        <f>IF(COUNTIFS($C$6:$AGE$6,9,$C397:$AGE397,"б")=0,"",COUNTIFS($C$6:$AGE$6,9,$C397:$AGE397,"б"))</f>
        <v/>
      </c>
      <c r="AGM397" s="36" t="str">
        <f t="shared" ref="AGM397:AGM416" si="1174">IF(COUNTIFS($C$6:$AGE$6,9,$C397:$AGE397,"у")=0,"",COUNTIFS($C$6:$AGE$6,9,$C397:$AGE397,"у"))</f>
        <v/>
      </c>
      <c r="AGN397" s="39" t="str">
        <f>IF(COUNTIFS($C$6:$AGE$6,9,$C397:$AGE397,"н")=0,"",COUNTIFS($C$6:$AGE$6,9,$C397:$AGE397,"н"))</f>
        <v/>
      </c>
      <c r="AGO397" s="36" t="str">
        <f>IF(COUNTIFS($C$6:$AGE$6,10,$C397:$AGE397,"б")=0,"",COUNTIFS($C$6:$AGE$6,10,$C397:$AGE397,"б"))</f>
        <v/>
      </c>
      <c r="AGP397" s="36" t="str">
        <f t="shared" ref="AGP397:AGP416" si="1175">IF(COUNTIFS($C$6:$AGE$6,10,$C397:$AGE397,"у")=0,"",COUNTIFS($C$6:$AGE$6,10,$C397:$AGE397,"у"))</f>
        <v/>
      </c>
      <c r="AGQ397" s="39" t="str">
        <f>IF(COUNTIFS($C$6:$AGE$6,10,$C397:$AGE397,"н")=0,"",COUNTIFS($C$6:$AGE$6,10,$C397:$AGE397,"н"))</f>
        <v/>
      </c>
      <c r="AGR397" s="36" t="str">
        <f>IF(COUNTIFS($C$6:$AGE$6,11,$C397:$AGE397,"б")=0,"",COUNTIFS($C$6:$AGE$6,11,$C397:$AGE397,"б"))</f>
        <v/>
      </c>
      <c r="AGS397" s="36" t="str">
        <f t="shared" ref="AGS397:AGS416" si="1176">IF(COUNTIFS($C$6:$AGE$6,11,$C397:$AGE397,"у")=0,"",COUNTIFS($C$6:$AGE$6,11,$C397:$AGE397,"у"))</f>
        <v/>
      </c>
      <c r="AGT397" s="39" t="str">
        <f>IF(COUNTIFS($C$6:$AGE$6,11,$C397:$AGE397,"н")=0,"",COUNTIFS($C$6:$AGE$6,11,$C397:$AGE397,"н"))</f>
        <v/>
      </c>
      <c r="AGU397" s="36" t="str">
        <f>IF(COUNTIFS($C$6:$AGE$6,12,$C397:$AGE397,"б")=0,"",COUNTIFS($C$6:$AGE$6,12,$C397:$AGE397,"б"))</f>
        <v/>
      </c>
      <c r="AGV397" s="36" t="str">
        <f t="shared" ref="AGV397:AGV416" si="1177">IF(COUNTIFS($C$6:$AGE$6,12,$C397:$AGE397,"у")=0,"",COUNTIFS($C$6:$AGE$6,12,$C397:$AGE397,"у"))</f>
        <v/>
      </c>
      <c r="AGW397" s="39" t="str">
        <f>IF(COUNTIFS($C$6:$AGE$6,12,$C397:$AGE397,"н")=0,"",COUNTIFS($C$6:$AGE$6,12,$C397:$AGE397,"н"))</f>
        <v/>
      </c>
      <c r="AGX397" s="36" t="str">
        <f>IF(COUNTIFS($C$6:$AGE$6,1,$C397:$AGE397,"б")=0,"",COUNTIFS($C$6:$AGE$6,1,$C397:$AGE397,"б"))</f>
        <v/>
      </c>
      <c r="AGY397" s="36" t="str">
        <f t="shared" ref="AGY397:AGY416" si="1178">IF(COUNTIFS($C$6:$AGE$6,1,$C397:$AGE397,"у")=0,"",COUNTIFS($C$6:$AGE$6,1,$C397:$AGE397,"у"))</f>
        <v/>
      </c>
      <c r="AGZ397" s="39" t="str">
        <f>IF(COUNTIFS($C$6:$AGE$6,1,$C397:$AGE397,"н")=0,"",COUNTIFS($C$6:$AGE$6,1,$C397:$AGE397,"н"))</f>
        <v/>
      </c>
      <c r="AHA397" s="36" t="str">
        <f>IF(COUNTIFS($C$6:$AGE$6,2,$C397:$AGE397,"б")=0,"",COUNTIFS($C$6:$AGE$6,2,$C397:$AGE397,"б"))</f>
        <v/>
      </c>
      <c r="AHB397" s="36" t="str">
        <f t="shared" ref="AHB397:AHB416" si="1179">IF(COUNTIFS($C$6:$AGE$6,2,$C397:$AGE397,"у")=0,"",COUNTIFS($C$6:$AGE$6,2,$C397:$AGE397,"у"))</f>
        <v/>
      </c>
      <c r="AHC397" s="39" t="str">
        <f>IF(COUNTIFS($C$6:$AGE$6,2,$C397:$AGE397,"н")=0,"",COUNTIFS($C$6:$AGE$6,2,$C397:$AGE397,"н"))</f>
        <v/>
      </c>
      <c r="AHD397" s="36" t="str">
        <f>IF(COUNTIFS($C$6:$AGE$6,3,$C397:$AGE397,"б")=0,"",COUNTIFS($C$6:$AGE$6,3,$C397:$AGE397,"б"))</f>
        <v/>
      </c>
      <c r="AHE397" s="36" t="str">
        <f t="shared" ref="AHE397:AHE416" si="1180">IF(COUNTIFS($C$6:$AGE$6,3,$C397:$AGE397,"у")=0,"",COUNTIFS($C$6:$AGE$6,3,$C397:$AGE397,"у"))</f>
        <v/>
      </c>
      <c r="AHF397" s="39" t="str">
        <f>IF(COUNTIFS($C$6:$AGE$6,3,$C397:$AGE397,"н")=0,"",COUNTIFS($C$6:$AGE$6,3,$C397:$AGE397,"н"))</f>
        <v/>
      </c>
      <c r="AHG397" s="36" t="str">
        <f>IF(COUNTIFS($C$6:$AGE$6,4,$C397:$AGE397,"б")=0,"",COUNTIFS($C$6:$AGE$6,4,$C397:$AGE397,"б"))</f>
        <v/>
      </c>
      <c r="AHH397" s="36" t="str">
        <f t="shared" ref="AHH397:AHH416" si="1181">IF(COUNTIFS($C$6:$AGE$6,4,$C397:$AGE397,"у")=0,"",COUNTIFS($C$6:$AGE$6,4,$C397:$AGE397,"у"))</f>
        <v/>
      </c>
      <c r="AHI397" s="39" t="str">
        <f>IF(COUNTIFS($C$6:$AGE$6,4,$C397:$AGE397,"н")=0,"",COUNTIFS($C$6:$AGE$6,4,$C397:$AGE397,"н"))</f>
        <v/>
      </c>
      <c r="AHJ397" s="36" t="str">
        <f>IF(COUNTIFS($C$6:$AGE$6,5,$C397:$AGE397,"б")=0,"",COUNTIFS($C$6:$AGE$6,5,$C397:$AGE397,"б"))</f>
        <v/>
      </c>
      <c r="AHK397" s="36" t="str">
        <f t="shared" ref="AHK397:AHK416" si="1182">IF(COUNTIFS($C$6:$AGE$6,5,$C397:$AGE397,"у")=0,"",COUNTIFS($C$6:$AGE$6,5,$C397:$AGE397,"у"))</f>
        <v/>
      </c>
      <c r="AHL397" s="39" t="str">
        <f>IF(COUNTIFS($C$6:$AGE$6,5,$C397:$AGE397,"н")=0,"",COUNTIFS($C$6:$AGE$6,5,$C397:$AGE397,"н"))</f>
        <v/>
      </c>
      <c r="AHM397" s="36" t="str">
        <f>IF(COUNTIFS($C$6:$AGE$6,6,$C397:$AGE397,"б")=0,"",COUNTIFS($C$6:$AGE$6,6,$C397:$AGE397,"б"))</f>
        <v/>
      </c>
      <c r="AHN397" s="36" t="str">
        <f t="shared" ref="AHN397:AHN416" si="1183">IF(COUNTIFS($C$6:$AGE$6,6,$C397:$AGE397,"у")=0,"",COUNTIFS($C$6:$AGE$6,6,$C397:$AGE397,"у"))</f>
        <v/>
      </c>
      <c r="AHO397" s="39" t="str">
        <f>IF(COUNTIFS($C$6:$AGE$6,6,$C397:$AGE397,"н")=0,"",COUNTIFS($C$6:$AGE$6,6,$C397:$AGE397,"н"))</f>
        <v/>
      </c>
    </row>
    <row r="398" spans="1:918" s="5" customFormat="1" outlineLevel="1" x14ac:dyDescent="0.25">
      <c r="A398" s="43">
        <f>A397+1</f>
        <v>2</v>
      </c>
      <c r="B398" s="46" t="s">
        <v>249</v>
      </c>
      <c r="C398" s="37"/>
      <c r="D398" s="35"/>
      <c r="E398" s="35"/>
      <c r="F398" s="35"/>
      <c r="G398" s="57" t="s">
        <v>397</v>
      </c>
      <c r="H398" s="57"/>
      <c r="I398" s="57"/>
      <c r="J398" s="57"/>
      <c r="K398" s="57" t="s">
        <v>397</v>
      </c>
      <c r="L398" s="57" t="s">
        <v>397</v>
      </c>
      <c r="M398" s="57"/>
      <c r="N398" s="57"/>
      <c r="O398" s="57" t="s">
        <v>397</v>
      </c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 t="s">
        <v>397</v>
      </c>
      <c r="AB398" s="57"/>
      <c r="AC398" s="57"/>
      <c r="AD398" s="57"/>
      <c r="AE398" s="57" t="s">
        <v>397</v>
      </c>
      <c r="AF398" s="57" t="s">
        <v>397</v>
      </c>
      <c r="AG398" s="57"/>
      <c r="AH398" s="57"/>
      <c r="AI398" s="57" t="s">
        <v>397</v>
      </c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 t="s">
        <v>397</v>
      </c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 t="s">
        <v>397</v>
      </c>
      <c r="BT398" s="38" t="s">
        <v>397</v>
      </c>
      <c r="BU398" s="38"/>
      <c r="BV398" s="38"/>
      <c r="BW398" s="38"/>
      <c r="BX398" s="38" t="s">
        <v>397</v>
      </c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7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ref="AGF398:AGF416" si="1184">IF(COUNTIFS($C$7:$AGE$7,"="&amp;$AGK$1,$C398:$AGE398,"б")=0,"",COUNTIFS($C$7:$AGE$7,"="&amp;$AGK$1,$C398:$AGE398,"б"))</f>
        <v/>
      </c>
      <c r="AGG398" s="43" t="str">
        <f t="shared" ref="AGG398:AGG416" si="1185">IF(COUNTIFS($C$7:$AGE$7,"="&amp;$AGK$1,$C398:$AGE398,"у")=0,"",COUNTIFS($C$7:$AGE$7,"="&amp;$AGK$1,$C398:$AGE398,"у"))</f>
        <v/>
      </c>
      <c r="AGH398" s="35" t="str">
        <f t="shared" si="1173"/>
        <v/>
      </c>
      <c r="AGL398" s="36" t="str">
        <f t="shared" ref="AGL398:AGL416" si="1186">IF(COUNTIFS($C$6:$AGE$6,9,$C398:$AGE398,"б")=0,"",COUNTIFS($C$6:$AGE$6,9,$C398:$AGE398,"б"))</f>
        <v/>
      </c>
      <c r="AGM398" s="36" t="str">
        <f t="shared" si="1174"/>
        <v/>
      </c>
      <c r="AGN398" s="39">
        <f t="shared" ref="AGN398:AGN416" si="1187">IF(COUNTIFS($C$6:$AGE$6,9,$C398:$AGE398,"н")=0,"",COUNTIFS($C$6:$AGE$6,9,$C398:$AGE398,"н"))</f>
        <v>12</v>
      </c>
      <c r="AGO398" s="36" t="str">
        <f t="shared" ref="AGO398:AGO416" si="1188">IF(COUNTIFS($C$6:$AGE$6,10,$C398:$AGE398,"б")=0,"",COUNTIFS($C$6:$AGE$6,10,$C398:$AGE398,"б"))</f>
        <v/>
      </c>
      <c r="AGP398" s="36" t="str">
        <f t="shared" si="1175"/>
        <v/>
      </c>
      <c r="AGQ398" s="39" t="str">
        <f t="shared" ref="AGQ398:AGQ416" si="1189">IF(COUNTIFS($C$6:$AGE$6,10,$C398:$AGE398,"н")=0,"",COUNTIFS($C$6:$AGE$6,10,$C398:$AGE398,"н"))</f>
        <v/>
      </c>
      <c r="AGR398" s="36" t="str">
        <f t="shared" ref="AGR398:AGR416" si="1190">IF(COUNTIFS($C$6:$AGE$6,11,$C398:$AGE398,"б")=0,"",COUNTIFS($C$6:$AGE$6,11,$C398:$AGE398,"б"))</f>
        <v/>
      </c>
      <c r="AGS398" s="36" t="str">
        <f t="shared" si="1176"/>
        <v/>
      </c>
      <c r="AGT398" s="39" t="str">
        <f t="shared" ref="AGT398:AGT416" si="1191">IF(COUNTIFS($C$6:$AGE$6,11,$C398:$AGE398,"н")=0,"",COUNTIFS($C$6:$AGE$6,11,$C398:$AGE398,"н"))</f>
        <v/>
      </c>
      <c r="AGU398" s="36" t="str">
        <f t="shared" ref="AGU398:AGU416" si="1192">IF(COUNTIFS($C$6:$AGE$6,12,$C398:$AGE398,"б")=0,"",COUNTIFS($C$6:$AGE$6,12,$C398:$AGE398,"б"))</f>
        <v/>
      </c>
      <c r="AGV398" s="36" t="str">
        <f t="shared" si="1177"/>
        <v/>
      </c>
      <c r="AGW398" s="39" t="str">
        <f t="shared" ref="AGW398:AGW416" si="1193">IF(COUNTIFS($C$6:$AGE$6,12,$C398:$AGE398,"н")=0,"",COUNTIFS($C$6:$AGE$6,12,$C398:$AGE398,"н"))</f>
        <v/>
      </c>
      <c r="AGX398" s="36" t="str">
        <f t="shared" ref="AGX398:AGX416" si="1194">IF(COUNTIFS($C$6:$AGE$6,1,$C398:$AGE398,"б")=0,"",COUNTIFS($C$6:$AGE$6,1,$C398:$AGE398,"б"))</f>
        <v/>
      </c>
      <c r="AGY398" s="36" t="str">
        <f t="shared" si="1178"/>
        <v/>
      </c>
      <c r="AGZ398" s="39" t="str">
        <f t="shared" ref="AGZ398:AGZ416" si="1195">IF(COUNTIFS($C$6:$AGE$6,1,$C398:$AGE398,"н")=0,"",COUNTIFS($C$6:$AGE$6,1,$C398:$AGE398,"н"))</f>
        <v/>
      </c>
      <c r="AHA398" s="36" t="str">
        <f t="shared" ref="AHA398:AHA416" si="1196">IF(COUNTIFS($C$6:$AGE$6,2,$C398:$AGE398,"б")=0,"",COUNTIFS($C$6:$AGE$6,2,$C398:$AGE398,"б"))</f>
        <v/>
      </c>
      <c r="AHB398" s="36" t="str">
        <f t="shared" si="1179"/>
        <v/>
      </c>
      <c r="AHC398" s="39" t="str">
        <f t="shared" ref="AHC398:AHC416" si="1197">IF(COUNTIFS($C$6:$AGE$6,2,$C398:$AGE398,"н")=0,"",COUNTIFS($C$6:$AGE$6,2,$C398:$AGE398,"н"))</f>
        <v/>
      </c>
      <c r="AHD398" s="36" t="str">
        <f t="shared" ref="AHD398:AHD416" si="1198">IF(COUNTIFS($C$6:$AGE$6,3,$C398:$AGE398,"б")=0,"",COUNTIFS($C$6:$AGE$6,3,$C398:$AGE398,"б"))</f>
        <v/>
      </c>
      <c r="AHE398" s="36" t="str">
        <f t="shared" si="1180"/>
        <v/>
      </c>
      <c r="AHF398" s="39" t="str">
        <f t="shared" ref="AHF398:AHF416" si="1199">IF(COUNTIFS($C$6:$AGE$6,3,$C398:$AGE398,"н")=0,"",COUNTIFS($C$6:$AGE$6,3,$C398:$AGE398,"н"))</f>
        <v/>
      </c>
      <c r="AHG398" s="36" t="str">
        <f t="shared" ref="AHG398:AHG416" si="1200">IF(COUNTIFS($C$6:$AGE$6,4,$C398:$AGE398,"б")=0,"",COUNTIFS($C$6:$AGE$6,4,$C398:$AGE398,"б"))</f>
        <v/>
      </c>
      <c r="AHH398" s="36" t="str">
        <f t="shared" si="1181"/>
        <v/>
      </c>
      <c r="AHI398" s="39" t="str">
        <f t="shared" ref="AHI398:AHI416" si="1201">IF(COUNTIFS($C$6:$AGE$6,4,$C398:$AGE398,"н")=0,"",COUNTIFS($C$6:$AGE$6,4,$C398:$AGE398,"н"))</f>
        <v/>
      </c>
      <c r="AHJ398" s="36" t="str">
        <f t="shared" ref="AHJ398:AHJ416" si="1202">IF(COUNTIFS($C$6:$AGE$6,5,$C398:$AGE398,"б")=0,"",COUNTIFS($C$6:$AGE$6,5,$C398:$AGE398,"б"))</f>
        <v/>
      </c>
      <c r="AHK398" s="36" t="str">
        <f t="shared" si="1182"/>
        <v/>
      </c>
      <c r="AHL398" s="39" t="str">
        <f t="shared" ref="AHL398:AHL416" si="1203">IF(COUNTIFS($C$6:$AGE$6,5,$C398:$AGE398,"н")=0,"",COUNTIFS($C$6:$AGE$6,5,$C398:$AGE398,"н"))</f>
        <v/>
      </c>
      <c r="AHM398" s="36" t="str">
        <f t="shared" ref="AHM398:AHM416" si="1204">IF(COUNTIFS($C$6:$AGE$6,6,$C398:$AGE398,"б")=0,"",COUNTIFS($C$6:$AGE$6,6,$C398:$AGE398,"б"))</f>
        <v/>
      </c>
      <c r="AHN398" s="36" t="str">
        <f t="shared" si="1183"/>
        <v/>
      </c>
      <c r="AHO398" s="39" t="str">
        <f t="shared" ref="AHO398:AHO416" si="1205">IF(COUNTIFS($C$6:$AGE$6,6,$C398:$AGE398,"н")=0,"",COUNTIFS($C$6:$AGE$6,6,$C398:$AGE398,"н"))</f>
        <v/>
      </c>
    </row>
    <row r="399" spans="1:918" s="5" customFormat="1" outlineLevel="1" x14ac:dyDescent="0.25">
      <c r="A399" s="43">
        <f t="shared" ref="A399:A416" si="1206">A398+1</f>
        <v>3</v>
      </c>
      <c r="B399" s="46" t="s">
        <v>250</v>
      </c>
      <c r="C399" s="37"/>
      <c r="D399" s="35"/>
      <c r="E399" s="35"/>
      <c r="F399" s="35"/>
      <c r="G399" s="57" t="s">
        <v>397</v>
      </c>
      <c r="H399" s="57"/>
      <c r="I399" s="57"/>
      <c r="J399" s="57"/>
      <c r="K399" s="57" t="s">
        <v>397</v>
      </c>
      <c r="L399" s="57" t="s">
        <v>397</v>
      </c>
      <c r="M399" s="57"/>
      <c r="N399" s="57"/>
      <c r="O399" s="57" t="s">
        <v>397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 t="s">
        <v>397</v>
      </c>
      <c r="BT399" s="38" t="s">
        <v>397</v>
      </c>
      <c r="BU399" s="38"/>
      <c r="BV399" s="38"/>
      <c r="BW399" s="38" t="s">
        <v>408</v>
      </c>
      <c r="BX399" s="38" t="s">
        <v>408</v>
      </c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7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7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 t="str">
        <f t="shared" si="1173"/>
        <v/>
      </c>
      <c r="AGL399" s="36">
        <f t="shared" si="1186"/>
        <v>2</v>
      </c>
      <c r="AGM399" s="36" t="str">
        <f t="shared" si="1174"/>
        <v/>
      </c>
      <c r="AGN399" s="39">
        <f t="shared" si="1187"/>
        <v>6</v>
      </c>
      <c r="AGO399" s="36" t="str">
        <f t="shared" si="1188"/>
        <v/>
      </c>
      <c r="AGP399" s="36" t="str">
        <f t="shared" si="1175"/>
        <v/>
      </c>
      <c r="AGQ399" s="39" t="str">
        <f t="shared" si="1189"/>
        <v/>
      </c>
      <c r="AGR399" s="36" t="str">
        <f t="shared" si="1190"/>
        <v/>
      </c>
      <c r="AGS399" s="36" t="str">
        <f t="shared" si="1176"/>
        <v/>
      </c>
      <c r="AGT399" s="39" t="str">
        <f t="shared" si="1191"/>
        <v/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4</v>
      </c>
      <c r="B400" s="46" t="s">
        <v>251</v>
      </c>
      <c r="C400" s="37"/>
      <c r="D400" s="35"/>
      <c r="E400" s="35"/>
      <c r="F400" s="35"/>
      <c r="G400" s="57" t="s">
        <v>397</v>
      </c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 t="s">
        <v>397</v>
      </c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2</v>
      </c>
      <c r="AGO400" s="36" t="str">
        <f t="shared" si="1188"/>
        <v/>
      </c>
      <c r="AGP400" s="36" t="str">
        <f t="shared" si="1175"/>
        <v/>
      </c>
      <c r="AGQ400" s="39" t="str">
        <f t="shared" si="1189"/>
        <v/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899" s="5" customFormat="1" outlineLevel="1" x14ac:dyDescent="0.25">
      <c r="A401" s="43">
        <f t="shared" si="1206"/>
        <v>5</v>
      </c>
      <c r="B401" s="46" t="s">
        <v>252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 t="s">
        <v>397</v>
      </c>
      <c r="CJ401" s="76" t="s">
        <v>397</v>
      </c>
      <c r="CK401" s="38" t="s">
        <v>397</v>
      </c>
      <c r="CL401" s="38"/>
      <c r="CM401" s="38" t="s">
        <v>397</v>
      </c>
      <c r="CN401" s="38" t="s">
        <v>397</v>
      </c>
      <c r="CO401" s="38"/>
      <c r="CP401" s="38"/>
      <c r="CQ401" s="38" t="s">
        <v>397</v>
      </c>
      <c r="CR401" s="38" t="s">
        <v>397</v>
      </c>
      <c r="CS401" s="38" t="s">
        <v>397</v>
      </c>
      <c r="CT401" s="38" t="s">
        <v>397</v>
      </c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9</v>
      </c>
      <c r="AGL401" s="36" t="str">
        <f t="shared" si="1186"/>
        <v/>
      </c>
      <c r="AGM401" s="36" t="str">
        <f t="shared" si="1174"/>
        <v/>
      </c>
      <c r="AGN401" s="39">
        <f t="shared" si="1187"/>
        <v>5</v>
      </c>
      <c r="AGO401" s="36" t="str">
        <f t="shared" si="1188"/>
        <v/>
      </c>
      <c r="AGP401" s="36" t="str">
        <f t="shared" si="1175"/>
        <v/>
      </c>
      <c r="AGQ401" s="39">
        <f t="shared" si="1189"/>
        <v>4</v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6</v>
      </c>
      <c r="B402" s="46" t="s">
        <v>253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/>
      <c r="CJ402" s="76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7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 t="str">
        <f t="shared" si="1187"/>
        <v/>
      </c>
      <c r="AGO402" s="36" t="str">
        <f t="shared" si="1188"/>
        <v/>
      </c>
      <c r="AGP402" s="36" t="str">
        <f t="shared" si="1175"/>
        <v/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7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 t="s">
        <v>397</v>
      </c>
      <c r="CR403" s="38" t="s">
        <v>397</v>
      </c>
      <c r="CS403" s="38" t="s">
        <v>397</v>
      </c>
      <c r="CT403" s="38" t="s">
        <v>397</v>
      </c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4</v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>
        <f t="shared" si="1189"/>
        <v>4</v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8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9</v>
      </c>
      <c r="B405" s="46" t="s">
        <v>256</v>
      </c>
      <c r="C405" s="37"/>
      <c r="D405" s="35"/>
      <c r="E405" s="35"/>
      <c r="F405" s="35"/>
      <c r="G405" s="57" t="s">
        <v>397</v>
      </c>
      <c r="H405" s="57"/>
      <c r="I405" s="57"/>
      <c r="J405" s="57"/>
      <c r="K405" s="57" t="s">
        <v>397</v>
      </c>
      <c r="L405" s="57" t="s">
        <v>397</v>
      </c>
      <c r="M405" s="57"/>
      <c r="N405" s="57"/>
      <c r="O405" s="57" t="s">
        <v>397</v>
      </c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 t="s">
        <v>397</v>
      </c>
      <c r="AB405" s="57"/>
      <c r="AC405" s="57"/>
      <c r="AD405" s="57"/>
      <c r="AE405" s="57" t="s">
        <v>397</v>
      </c>
      <c r="AF405" s="57" t="s">
        <v>397</v>
      </c>
      <c r="AG405" s="57"/>
      <c r="AH405" s="57"/>
      <c r="AI405" s="57" t="s">
        <v>397</v>
      </c>
      <c r="AJ405" s="57"/>
      <c r="AK405" s="57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7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>
        <f t="shared" si="1187"/>
        <v>8</v>
      </c>
      <c r="AGO405" s="36" t="str">
        <f t="shared" si="1188"/>
        <v/>
      </c>
      <c r="AGP405" s="36" t="str">
        <f t="shared" si="1175"/>
        <v/>
      </c>
      <c r="AGQ405" s="39" t="str">
        <f t="shared" si="1189"/>
        <v/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10</v>
      </c>
      <c r="B406" s="46" t="s">
        <v>257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 t="s">
        <v>397</v>
      </c>
      <c r="CJ406" s="76" t="s">
        <v>397</v>
      </c>
      <c r="CK406" s="38" t="s">
        <v>397</v>
      </c>
      <c r="CL406" s="38"/>
      <c r="CM406" s="38" t="s">
        <v>397</v>
      </c>
      <c r="CN406" s="38" t="s">
        <v>397</v>
      </c>
      <c r="CO406" s="38"/>
      <c r="CP406" s="38"/>
      <c r="CQ406" s="38" t="s">
        <v>397</v>
      </c>
      <c r="CR406" s="38" t="s">
        <v>397</v>
      </c>
      <c r="CS406" s="38" t="s">
        <v>397</v>
      </c>
      <c r="CT406" s="38" t="s">
        <v>397</v>
      </c>
      <c r="CU406" s="38"/>
      <c r="CV406" s="38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7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9</v>
      </c>
      <c r="AGL406" s="36" t="str">
        <f t="shared" si="1186"/>
        <v/>
      </c>
      <c r="AGM406" s="36" t="str">
        <f t="shared" si="1174"/>
        <v/>
      </c>
      <c r="AGN406" s="39">
        <f t="shared" si="1187"/>
        <v>5</v>
      </c>
      <c r="AGO406" s="36" t="str">
        <f t="shared" si="1188"/>
        <v/>
      </c>
      <c r="AGP406" s="36" t="str">
        <f t="shared" si="1175"/>
        <v/>
      </c>
      <c r="AGQ406" s="39">
        <f t="shared" si="1189"/>
        <v>4</v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11</v>
      </c>
      <c r="B407" s="46" t="s">
        <v>258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 t="s">
        <v>397</v>
      </c>
      <c r="AV407" s="38" t="s">
        <v>397</v>
      </c>
      <c r="AW407" s="38"/>
      <c r="AX407" s="38"/>
      <c r="AY407" s="38" t="s">
        <v>397</v>
      </c>
      <c r="AZ407" s="38" t="s">
        <v>397</v>
      </c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 t="s">
        <v>397</v>
      </c>
      <c r="BP407" s="38" t="s">
        <v>397</v>
      </c>
      <c r="BQ407" s="38"/>
      <c r="BR407" s="38"/>
      <c r="BS407" s="38" t="s">
        <v>397</v>
      </c>
      <c r="BT407" s="38" t="s">
        <v>397</v>
      </c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/>
      <c r="CJ407" s="76"/>
      <c r="CK407" s="38"/>
      <c r="CL407" s="38"/>
      <c r="CM407" s="38" t="s">
        <v>397</v>
      </c>
      <c r="CN407" s="38" t="s">
        <v>397</v>
      </c>
      <c r="CO407" s="38"/>
      <c r="CP407" s="38"/>
      <c r="CQ407" s="38" t="s">
        <v>397</v>
      </c>
      <c r="CR407" s="38" t="s">
        <v>397</v>
      </c>
      <c r="CS407" s="38" t="s">
        <v>397</v>
      </c>
      <c r="CT407" s="38" t="s">
        <v>397</v>
      </c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6</v>
      </c>
      <c r="AGL407" s="36" t="str">
        <f t="shared" si="1186"/>
        <v/>
      </c>
      <c r="AGM407" s="36" t="str">
        <f t="shared" si="1174"/>
        <v/>
      </c>
      <c r="AGN407" s="39">
        <f t="shared" si="1187"/>
        <v>10</v>
      </c>
      <c r="AGO407" s="36" t="str">
        <f t="shared" si="1188"/>
        <v/>
      </c>
      <c r="AGP407" s="36" t="str">
        <f t="shared" si="1175"/>
        <v/>
      </c>
      <c r="AGQ407" s="39">
        <f t="shared" si="1189"/>
        <v>4</v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12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0" t="s">
        <v>397</v>
      </c>
      <c r="CJ408" s="76" t="s">
        <v>397</v>
      </c>
      <c r="CK408" s="38" t="s">
        <v>397</v>
      </c>
      <c r="CL408" s="38"/>
      <c r="CM408" s="38" t="s">
        <v>397</v>
      </c>
      <c r="CN408" s="38" t="s">
        <v>397</v>
      </c>
      <c r="CO408" s="38"/>
      <c r="CP408" s="38"/>
      <c r="CQ408" s="38" t="s">
        <v>397</v>
      </c>
      <c r="CR408" s="38" t="s">
        <v>397</v>
      </c>
      <c r="CS408" s="38" t="s">
        <v>397</v>
      </c>
      <c r="CT408" s="38" t="s">
        <v>397</v>
      </c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9</v>
      </c>
      <c r="AGL408" s="36" t="str">
        <f t="shared" si="1186"/>
        <v/>
      </c>
      <c r="AGM408" s="36" t="str">
        <f t="shared" si="1174"/>
        <v/>
      </c>
      <c r="AGN408" s="39">
        <f t="shared" si="1187"/>
        <v>5</v>
      </c>
      <c r="AGO408" s="36" t="str">
        <f t="shared" si="1188"/>
        <v/>
      </c>
      <c r="AGP408" s="36" t="str">
        <f t="shared" si="1175"/>
        <v/>
      </c>
      <c r="AGQ408" s="39">
        <f t="shared" si="1189"/>
        <v>4</v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13</v>
      </c>
      <c r="B409" s="46" t="s">
        <v>260</v>
      </c>
      <c r="C409" s="37"/>
      <c r="D409" s="35"/>
      <c r="E409" s="35"/>
      <c r="F409" s="35"/>
      <c r="G409" s="57" t="s">
        <v>397</v>
      </c>
      <c r="H409" s="57"/>
      <c r="I409" s="57"/>
      <c r="J409" s="57"/>
      <c r="K409" s="57" t="s">
        <v>397</v>
      </c>
      <c r="L409" s="57" t="s">
        <v>397</v>
      </c>
      <c r="M409" s="57"/>
      <c r="N409" s="57"/>
      <c r="O409" s="57" t="s">
        <v>397</v>
      </c>
      <c r="P409" s="57"/>
      <c r="Q409" s="57"/>
      <c r="R409" s="38"/>
      <c r="S409" s="38"/>
      <c r="T409" s="38"/>
      <c r="U409" s="38"/>
      <c r="V409" s="38"/>
      <c r="W409" s="37"/>
      <c r="X409" s="64" t="s">
        <v>397</v>
      </c>
      <c r="Y409" s="64" t="s">
        <v>397</v>
      </c>
      <c r="Z409" s="64"/>
      <c r="AA409" s="57" t="s">
        <v>397</v>
      </c>
      <c r="AB409" s="57"/>
      <c r="AC409" s="57"/>
      <c r="AD409" s="57"/>
      <c r="AE409" s="57" t="s">
        <v>397</v>
      </c>
      <c r="AF409" s="57" t="s">
        <v>397</v>
      </c>
      <c r="AG409" s="57"/>
      <c r="AH409" s="57"/>
      <c r="AI409" s="57" t="s">
        <v>397</v>
      </c>
      <c r="AJ409" s="57"/>
      <c r="AK409" s="57"/>
      <c r="AL409" s="38"/>
      <c r="AM409" s="38"/>
      <c r="AN409" s="38"/>
      <c r="AO409" s="38"/>
      <c r="AP409" s="38"/>
      <c r="AQ409" s="30" t="s">
        <v>397</v>
      </c>
      <c r="AR409" s="76" t="s">
        <v>397</v>
      </c>
      <c r="AS409" s="76"/>
      <c r="AT409" s="76"/>
      <c r="AU409" s="76" t="s">
        <v>397</v>
      </c>
      <c r="AV409" s="76" t="s">
        <v>397</v>
      </c>
      <c r="AW409" s="76"/>
      <c r="AX409" s="76"/>
      <c r="AY409" s="76" t="s">
        <v>397</v>
      </c>
      <c r="AZ409" s="76" t="s">
        <v>397</v>
      </c>
      <c r="BA409" s="76"/>
      <c r="BB409" s="76"/>
      <c r="BC409" s="76" t="s">
        <v>397</v>
      </c>
      <c r="BD409" s="76" t="s">
        <v>397</v>
      </c>
      <c r="BE409" s="38"/>
      <c r="BF409" s="38"/>
      <c r="BG409" s="38"/>
      <c r="BH409" s="38"/>
      <c r="BI409" s="38"/>
      <c r="BJ409" s="38"/>
      <c r="BK409" s="38" t="s">
        <v>397</v>
      </c>
      <c r="BL409" s="38" t="s">
        <v>397</v>
      </c>
      <c r="BM409" s="38"/>
      <c r="BN409" s="38"/>
      <c r="BO409" s="38" t="s">
        <v>397</v>
      </c>
      <c r="BP409" s="38" t="s">
        <v>397</v>
      </c>
      <c r="BQ409" s="38"/>
      <c r="BR409" s="38"/>
      <c r="BS409" s="38" t="s">
        <v>397</v>
      </c>
      <c r="BT409" s="38" t="s">
        <v>397</v>
      </c>
      <c r="BU409" s="38"/>
      <c r="BV409" s="38"/>
      <c r="BW409" s="38" t="s">
        <v>397</v>
      </c>
      <c r="BX409" s="38" t="s">
        <v>397</v>
      </c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0"/>
      <c r="CJ409" s="76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>
        <f t="shared" si="1187"/>
        <v>26</v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14</v>
      </c>
      <c r="B410" s="46" t="s">
        <v>261</v>
      </c>
      <c r="C410" s="37"/>
      <c r="D410" s="35"/>
      <c r="E410" s="35"/>
      <c r="F410" s="35"/>
      <c r="G410" s="57" t="s">
        <v>397</v>
      </c>
      <c r="H410" s="57"/>
      <c r="I410" s="57"/>
      <c r="J410" s="57"/>
      <c r="K410" s="57" t="s">
        <v>397</v>
      </c>
      <c r="L410" s="57" t="s">
        <v>397</v>
      </c>
      <c r="M410" s="57"/>
      <c r="N410" s="57"/>
      <c r="O410" s="57" t="s">
        <v>397</v>
      </c>
      <c r="P410" s="57"/>
      <c r="Q410" s="57"/>
      <c r="R410" s="38"/>
      <c r="S410" s="38"/>
      <c r="T410" s="38"/>
      <c r="U410" s="38"/>
      <c r="V410" s="38"/>
      <c r="W410" s="37"/>
      <c r="X410" s="64" t="s">
        <v>397</v>
      </c>
      <c r="Y410" s="64" t="s">
        <v>397</v>
      </c>
      <c r="Z410" s="64"/>
      <c r="AA410" s="57" t="s">
        <v>397</v>
      </c>
      <c r="AB410" s="57"/>
      <c r="AC410" s="57"/>
      <c r="AD410" s="57"/>
      <c r="AE410" s="57" t="s">
        <v>397</v>
      </c>
      <c r="AF410" s="57" t="s">
        <v>397</v>
      </c>
      <c r="AG410" s="57"/>
      <c r="AH410" s="57"/>
      <c r="AI410" s="57" t="s">
        <v>397</v>
      </c>
      <c r="AJ410" s="57"/>
      <c r="AK410" s="57"/>
      <c r="AL410" s="38"/>
      <c r="AM410" s="38"/>
      <c r="AN410" s="38"/>
      <c r="AO410" s="38"/>
      <c r="AP410" s="38"/>
      <c r="AQ410" s="30" t="s">
        <v>397</v>
      </c>
      <c r="AR410" s="76" t="s">
        <v>397</v>
      </c>
      <c r="AS410" s="76"/>
      <c r="AT410" s="76"/>
      <c r="AU410" s="76" t="s">
        <v>397</v>
      </c>
      <c r="AV410" s="76" t="s">
        <v>397</v>
      </c>
      <c r="AW410" s="76"/>
      <c r="AX410" s="76"/>
      <c r="AY410" s="76" t="s">
        <v>397</v>
      </c>
      <c r="AZ410" s="76" t="s">
        <v>397</v>
      </c>
      <c r="BA410" s="76"/>
      <c r="BB410" s="76"/>
      <c r="BC410" s="76" t="s">
        <v>397</v>
      </c>
      <c r="BD410" s="76" t="s">
        <v>397</v>
      </c>
      <c r="BE410" s="38"/>
      <c r="BF410" s="38"/>
      <c r="BG410" s="38"/>
      <c r="BH410" s="38"/>
      <c r="BI410" s="38"/>
      <c r="BJ410" s="38"/>
      <c r="BK410" s="38" t="s">
        <v>397</v>
      </c>
      <c r="BL410" s="38" t="s">
        <v>397</v>
      </c>
      <c r="BM410" s="38"/>
      <c r="BN410" s="38"/>
      <c r="BO410" s="38" t="s">
        <v>397</v>
      </c>
      <c r="BP410" s="38" t="s">
        <v>397</v>
      </c>
      <c r="BQ410" s="38"/>
      <c r="BR410" s="38"/>
      <c r="BS410" s="38" t="s">
        <v>397</v>
      </c>
      <c r="BT410" s="38" t="s">
        <v>397</v>
      </c>
      <c r="BU410" s="38"/>
      <c r="BV410" s="38"/>
      <c r="BW410" s="38" t="s">
        <v>397</v>
      </c>
      <c r="BX410" s="38" t="s">
        <v>397</v>
      </c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0" t="s">
        <v>397</v>
      </c>
      <c r="CJ410" s="76" t="s">
        <v>397</v>
      </c>
      <c r="CK410" s="38" t="s">
        <v>397</v>
      </c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>
        <f t="shared" si="1173"/>
        <v>3</v>
      </c>
      <c r="AGL410" s="36" t="str">
        <f t="shared" si="1186"/>
        <v/>
      </c>
      <c r="AGM410" s="36" t="str">
        <f t="shared" si="1174"/>
        <v/>
      </c>
      <c r="AGN410" s="39">
        <f t="shared" si="1187"/>
        <v>29</v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15</v>
      </c>
      <c r="B411" s="46" t="s">
        <v>262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38"/>
      <c r="S411" s="38"/>
      <c r="T411" s="38"/>
      <c r="U411" s="38"/>
      <c r="V411" s="38"/>
      <c r="W411" s="37"/>
      <c r="X411" s="64"/>
      <c r="Y411" s="64"/>
      <c r="Z411" s="64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38"/>
      <c r="AM411" s="38"/>
      <c r="AN411" s="38"/>
      <c r="AO411" s="38"/>
      <c r="AP411" s="38"/>
      <c r="AQ411" s="30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0"/>
      <c r="CJ411" s="76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 t="str">
        <f t="shared" si="1173"/>
        <v/>
      </c>
      <c r="AGL411" s="36" t="str">
        <f t="shared" si="1186"/>
        <v/>
      </c>
      <c r="AGM411" s="36" t="str">
        <f t="shared" si="1174"/>
        <v/>
      </c>
      <c r="AGN411" s="39" t="str">
        <f t="shared" si="1187"/>
        <v/>
      </c>
      <c r="AGO411" s="36" t="str">
        <f t="shared" si="1188"/>
        <v/>
      </c>
      <c r="AGP411" s="36" t="str">
        <f t="shared" si="1175"/>
        <v/>
      </c>
      <c r="AGQ411" s="39" t="str">
        <f t="shared" si="1189"/>
        <v/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16</v>
      </c>
      <c r="B412" s="46" t="s">
        <v>263</v>
      </c>
      <c r="C412" s="37"/>
      <c r="D412" s="35"/>
      <c r="E412" s="35"/>
      <c r="F412" s="35"/>
      <c r="G412" s="57" t="s">
        <v>397</v>
      </c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64" t="s">
        <v>397</v>
      </c>
      <c r="Y412" s="64" t="s">
        <v>397</v>
      </c>
      <c r="Z412" s="64"/>
      <c r="AA412" s="57" t="s">
        <v>397</v>
      </c>
      <c r="AB412" s="57"/>
      <c r="AC412" s="57"/>
      <c r="AD412" s="57"/>
      <c r="AE412" s="57" t="s">
        <v>397</v>
      </c>
      <c r="AF412" s="57" t="s">
        <v>397</v>
      </c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0" t="s">
        <v>397</v>
      </c>
      <c r="AR412" s="76" t="s">
        <v>397</v>
      </c>
      <c r="AS412" s="76"/>
      <c r="AT412" s="76"/>
      <c r="AU412" s="76" t="s">
        <v>408</v>
      </c>
      <c r="AV412" s="76" t="s">
        <v>408</v>
      </c>
      <c r="AW412" s="76"/>
      <c r="AX412" s="76"/>
      <c r="AY412" s="76" t="s">
        <v>408</v>
      </c>
      <c r="AZ412" s="76" t="s">
        <v>408</v>
      </c>
      <c r="BA412" s="76"/>
      <c r="BB412" s="76"/>
      <c r="BC412" s="76" t="s">
        <v>408</v>
      </c>
      <c r="BD412" s="76" t="s">
        <v>408</v>
      </c>
      <c r="BE412" s="38"/>
      <c r="BF412" s="38"/>
      <c r="BG412" s="38"/>
      <c r="BH412" s="38"/>
      <c r="BI412" s="38"/>
      <c r="BJ412" s="38"/>
      <c r="BK412" s="38" t="s">
        <v>397</v>
      </c>
      <c r="BL412" s="38" t="s">
        <v>397</v>
      </c>
      <c r="BM412" s="38"/>
      <c r="BN412" s="38"/>
      <c r="BO412" s="38" t="s">
        <v>397</v>
      </c>
      <c r="BP412" s="38" t="s">
        <v>397</v>
      </c>
      <c r="BQ412" s="38"/>
      <c r="BR412" s="38"/>
      <c r="BS412" s="38" t="s">
        <v>397</v>
      </c>
      <c r="BT412" s="38" t="s">
        <v>397</v>
      </c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0"/>
      <c r="CJ412" s="76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 t="str">
        <f t="shared" si="1173"/>
        <v/>
      </c>
      <c r="AGL412" s="36">
        <f t="shared" si="1186"/>
        <v>6</v>
      </c>
      <c r="AGM412" s="36" t="str">
        <f t="shared" si="1174"/>
        <v/>
      </c>
      <c r="AGN412" s="39">
        <f t="shared" si="1187"/>
        <v>14</v>
      </c>
      <c r="AGO412" s="36" t="str">
        <f t="shared" si="1188"/>
        <v/>
      </c>
      <c r="AGP412" s="36" t="str">
        <f t="shared" si="1175"/>
        <v/>
      </c>
      <c r="AGQ412" s="39" t="str">
        <f t="shared" si="1189"/>
        <v/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17</v>
      </c>
      <c r="B413" s="46" t="s">
        <v>264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64"/>
      <c r="Y413" s="64"/>
      <c r="Z413" s="64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38"/>
      <c r="AM413" s="38"/>
      <c r="AN413" s="38"/>
      <c r="AO413" s="38"/>
      <c r="AP413" s="38"/>
      <c r="AQ413" s="30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0" t="s">
        <v>397</v>
      </c>
      <c r="CJ413" s="76" t="s">
        <v>397</v>
      </c>
      <c r="CK413" s="38" t="s">
        <v>397</v>
      </c>
      <c r="CL413" s="38"/>
      <c r="CM413" s="38" t="s">
        <v>397</v>
      </c>
      <c r="CN413" s="38" t="s">
        <v>397</v>
      </c>
      <c r="CO413" s="38"/>
      <c r="CP413" s="38"/>
      <c r="CQ413" s="38" t="s">
        <v>397</v>
      </c>
      <c r="CR413" s="38" t="s">
        <v>397</v>
      </c>
      <c r="CS413" s="38" t="s">
        <v>397</v>
      </c>
      <c r="CT413" s="38" t="s">
        <v>397</v>
      </c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184"/>
        <v/>
      </c>
      <c r="AGG413" s="43" t="str">
        <f t="shared" si="1185"/>
        <v/>
      </c>
      <c r="AGH413" s="35">
        <f t="shared" si="1173"/>
        <v>9</v>
      </c>
      <c r="AGL413" s="36" t="str">
        <f t="shared" si="1186"/>
        <v/>
      </c>
      <c r="AGM413" s="36" t="str">
        <f t="shared" si="1174"/>
        <v/>
      </c>
      <c r="AGN413" s="39">
        <f t="shared" si="1187"/>
        <v>5</v>
      </c>
      <c r="AGO413" s="36" t="str">
        <f t="shared" si="1188"/>
        <v/>
      </c>
      <c r="AGP413" s="36" t="str">
        <f t="shared" si="1175"/>
        <v/>
      </c>
      <c r="AGQ413" s="39">
        <f t="shared" si="1189"/>
        <v>4</v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18</v>
      </c>
      <c r="B414" s="46" t="s">
        <v>265</v>
      </c>
      <c r="C414" s="37"/>
      <c r="D414" s="35"/>
      <c r="E414" s="35"/>
      <c r="F414" s="35"/>
      <c r="G414" s="57" t="s">
        <v>397</v>
      </c>
      <c r="H414" s="57"/>
      <c r="I414" s="57"/>
      <c r="J414" s="57"/>
      <c r="K414" s="57" t="s">
        <v>397</v>
      </c>
      <c r="L414" s="57" t="s">
        <v>397</v>
      </c>
      <c r="M414" s="57"/>
      <c r="N414" s="57"/>
      <c r="O414" s="57" t="s">
        <v>397</v>
      </c>
      <c r="P414" s="57"/>
      <c r="Q414" s="57"/>
      <c r="R414" s="38"/>
      <c r="S414" s="38"/>
      <c r="T414" s="38"/>
      <c r="U414" s="38"/>
      <c r="V414" s="38"/>
      <c r="W414" s="37"/>
      <c r="X414" s="64"/>
      <c r="Y414" s="64"/>
      <c r="Z414" s="64"/>
      <c r="AA414" s="57" t="s">
        <v>397</v>
      </c>
      <c r="AB414" s="57"/>
      <c r="AC414" s="57"/>
      <c r="AD414" s="57"/>
      <c r="AE414" s="57" t="s">
        <v>397</v>
      </c>
      <c r="AF414" s="57" t="s">
        <v>397</v>
      </c>
      <c r="AG414" s="57"/>
      <c r="AH414" s="57"/>
      <c r="AI414" s="57" t="s">
        <v>397</v>
      </c>
      <c r="AJ414" s="57"/>
      <c r="AK414" s="57"/>
      <c r="AL414" s="38"/>
      <c r="AM414" s="38"/>
      <c r="AN414" s="38"/>
      <c r="AO414" s="38"/>
      <c r="AP414" s="38"/>
      <c r="AQ414" s="30" t="s">
        <v>397</v>
      </c>
      <c r="AR414" s="76" t="s">
        <v>397</v>
      </c>
      <c r="AS414" s="76"/>
      <c r="AT414" s="76"/>
      <c r="AU414" s="76" t="s">
        <v>397</v>
      </c>
      <c r="AV414" s="76" t="s">
        <v>397</v>
      </c>
      <c r="AW414" s="76"/>
      <c r="AX414" s="76"/>
      <c r="AY414" s="76" t="s">
        <v>397</v>
      </c>
      <c r="AZ414" s="76" t="s">
        <v>397</v>
      </c>
      <c r="BA414" s="76"/>
      <c r="BB414" s="76"/>
      <c r="BC414" s="76" t="s">
        <v>397</v>
      </c>
      <c r="BD414" s="76" t="s">
        <v>397</v>
      </c>
      <c r="BE414" s="38"/>
      <c r="BF414" s="38"/>
      <c r="BG414" s="38"/>
      <c r="BH414" s="38"/>
      <c r="BI414" s="38"/>
      <c r="BJ414" s="38"/>
      <c r="BK414" s="38" t="s">
        <v>397</v>
      </c>
      <c r="BL414" s="38" t="s">
        <v>397</v>
      </c>
      <c r="BM414" s="38"/>
      <c r="BN414" s="38"/>
      <c r="BO414" s="38" t="s">
        <v>397</v>
      </c>
      <c r="BP414" s="38" t="s">
        <v>397</v>
      </c>
      <c r="BQ414" s="38"/>
      <c r="BR414" s="38"/>
      <c r="BS414" s="38" t="s">
        <v>397</v>
      </c>
      <c r="BT414" s="38" t="s">
        <v>397</v>
      </c>
      <c r="BU414" s="38"/>
      <c r="BV414" s="38"/>
      <c r="BW414" s="38" t="s">
        <v>397</v>
      </c>
      <c r="BX414" s="38" t="s">
        <v>397</v>
      </c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76"/>
      <c r="CJ414" s="76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 t="str">
        <f t="shared" si="1173"/>
        <v/>
      </c>
      <c r="AGL414" s="36" t="str">
        <f t="shared" si="1186"/>
        <v/>
      </c>
      <c r="AGM414" s="36" t="str">
        <f t="shared" si="1174"/>
        <v/>
      </c>
      <c r="AGN414" s="39">
        <f t="shared" si="1187"/>
        <v>24</v>
      </c>
      <c r="AGO414" s="36" t="str">
        <f t="shared" si="1188"/>
        <v/>
      </c>
      <c r="AGP414" s="36" t="str">
        <f t="shared" si="1175"/>
        <v/>
      </c>
      <c r="AGQ414" s="39" t="str">
        <f t="shared" si="1189"/>
        <v/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19</v>
      </c>
      <c r="B415" s="48"/>
      <c r="C415" s="37"/>
      <c r="D415" s="35"/>
      <c r="E415" s="35"/>
      <c r="F415" s="35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7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7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7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 t="str">
        <f t="shared" si="1173"/>
        <v/>
      </c>
      <c r="AGL415" s="36" t="str">
        <f t="shared" si="1186"/>
        <v/>
      </c>
      <c r="AGM415" s="36" t="str">
        <f t="shared" si="1174"/>
        <v/>
      </c>
      <c r="AGN415" s="39" t="str">
        <f t="shared" si="1187"/>
        <v/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20</v>
      </c>
      <c r="B416" s="48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 t="str">
        <f t="shared" si="1173"/>
        <v/>
      </c>
      <c r="AGL416" s="36" t="str">
        <f t="shared" si="1186"/>
        <v/>
      </c>
      <c r="AGM416" s="36" t="str">
        <f t="shared" si="1174"/>
        <v/>
      </c>
      <c r="AGN416" s="39" t="str">
        <f t="shared" si="1187"/>
        <v/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32" customFormat="1" x14ac:dyDescent="0.25">
      <c r="A417" s="31" t="s">
        <v>54</v>
      </c>
      <c r="C417" s="33"/>
      <c r="D417" s="33"/>
      <c r="E417" s="33"/>
      <c r="F417" s="34"/>
      <c r="G417" s="33"/>
      <c r="H417" s="33"/>
      <c r="I417" s="33"/>
      <c r="J417" s="34"/>
      <c r="K417" s="33"/>
      <c r="L417" s="33"/>
      <c r="M417" s="33"/>
      <c r="N417" s="34"/>
      <c r="O417" s="33"/>
      <c r="P417" s="33"/>
      <c r="Q417" s="33"/>
      <c r="R417" s="34"/>
      <c r="S417" s="33"/>
      <c r="T417" s="33"/>
      <c r="U417" s="33"/>
      <c r="V417" s="34"/>
      <c r="W417" s="33"/>
      <c r="X417" s="33"/>
      <c r="Y417" s="33"/>
      <c r="Z417" s="34"/>
      <c r="AA417" s="33"/>
      <c r="AB417" s="33"/>
      <c r="AC417" s="33"/>
      <c r="AD417" s="34"/>
      <c r="AE417" s="33"/>
      <c r="AF417" s="33"/>
      <c r="AG417" s="33"/>
      <c r="AH417" s="34"/>
      <c r="AI417" s="33"/>
      <c r="AJ417" s="33"/>
      <c r="AK417" s="33"/>
      <c r="AL417" s="34"/>
      <c r="AM417" s="33"/>
      <c r="AN417" s="33"/>
      <c r="AO417" s="33"/>
      <c r="AP417" s="34"/>
      <c r="AQ417" s="33"/>
      <c r="AR417" s="33"/>
      <c r="AS417" s="33"/>
      <c r="AT417" s="34"/>
      <c r="AU417" s="33"/>
      <c r="AV417" s="33"/>
      <c r="AW417" s="33"/>
      <c r="AX417" s="34"/>
      <c r="AY417" s="33"/>
      <c r="AZ417" s="33"/>
      <c r="BA417" s="33"/>
      <c r="BB417" s="34"/>
      <c r="BC417" s="33"/>
      <c r="BD417" s="33"/>
      <c r="BE417" s="33"/>
      <c r="BF417" s="34"/>
      <c r="BG417" s="33"/>
      <c r="BH417" s="33"/>
      <c r="BI417" s="33"/>
      <c r="BJ417" s="34"/>
      <c r="BK417" s="33"/>
      <c r="BL417" s="33"/>
      <c r="BM417" s="33"/>
      <c r="BN417" s="34"/>
      <c r="BO417" s="33"/>
      <c r="BP417" s="33"/>
      <c r="BQ417" s="33"/>
      <c r="BR417" s="34"/>
      <c r="BS417" s="33"/>
      <c r="BT417" s="33"/>
      <c r="BU417" s="33"/>
      <c r="BV417" s="34"/>
      <c r="BW417" s="33"/>
      <c r="BX417" s="33"/>
      <c r="BY417" s="33"/>
      <c r="BZ417" s="34"/>
      <c r="CA417" s="33"/>
      <c r="CB417" s="33"/>
      <c r="CC417" s="33"/>
      <c r="CD417" s="34"/>
      <c r="CE417" s="33"/>
      <c r="CF417" s="33"/>
      <c r="CG417" s="33"/>
      <c r="CH417" s="34"/>
      <c r="CI417" s="33"/>
      <c r="CJ417" s="33"/>
      <c r="CK417" s="33"/>
      <c r="CL417" s="34"/>
      <c r="CM417" s="33"/>
      <c r="CN417" s="33"/>
      <c r="CO417" s="33"/>
      <c r="CP417" s="34"/>
      <c r="CQ417" s="33"/>
      <c r="CR417" s="33"/>
      <c r="CS417" s="33"/>
      <c r="CT417" s="34"/>
      <c r="CU417" s="33"/>
      <c r="CV417" s="33"/>
      <c r="CW417" s="33"/>
      <c r="CX417" s="34"/>
      <c r="CY417" s="33"/>
      <c r="CZ417" s="33"/>
      <c r="DA417" s="33"/>
      <c r="DB417" s="34"/>
      <c r="DC417" s="33"/>
      <c r="DD417" s="33"/>
      <c r="DE417" s="33"/>
      <c r="DF417" s="34"/>
      <c r="DG417" s="33"/>
      <c r="DH417" s="33"/>
      <c r="DI417" s="33"/>
      <c r="DJ417" s="34"/>
      <c r="DK417" s="33"/>
      <c r="DL417" s="33"/>
      <c r="DM417" s="33"/>
      <c r="DN417" s="34"/>
      <c r="DO417" s="33"/>
      <c r="DP417" s="33"/>
      <c r="DQ417" s="33"/>
      <c r="DR417" s="34"/>
      <c r="DS417" s="33"/>
      <c r="DT417" s="33"/>
      <c r="DU417" s="33"/>
      <c r="DV417" s="34"/>
      <c r="DW417" s="33"/>
      <c r="DX417" s="33"/>
      <c r="DY417" s="33"/>
      <c r="DZ417" s="34"/>
      <c r="EA417" s="33"/>
      <c r="EB417" s="33"/>
      <c r="EC417" s="33"/>
      <c r="ED417" s="34"/>
      <c r="EE417" s="33"/>
      <c r="EF417" s="33"/>
      <c r="EG417" s="33"/>
      <c r="EH417" s="34"/>
      <c r="EI417" s="33"/>
      <c r="EJ417" s="33"/>
      <c r="EK417" s="33"/>
      <c r="EL417" s="34"/>
      <c r="EM417" s="33"/>
      <c r="EN417" s="33"/>
      <c r="EO417" s="33"/>
      <c r="EP417" s="34"/>
      <c r="EQ417" s="33"/>
      <c r="ER417" s="33"/>
      <c r="ES417" s="33"/>
      <c r="ET417" s="34"/>
      <c r="EU417" s="33"/>
      <c r="EV417" s="33"/>
      <c r="EW417" s="33"/>
      <c r="EX417" s="34"/>
      <c r="EY417" s="33"/>
      <c r="EZ417" s="33"/>
      <c r="FA417" s="33"/>
      <c r="FB417" s="34"/>
      <c r="FC417" s="33"/>
      <c r="FD417" s="33"/>
      <c r="FE417" s="33"/>
      <c r="FF417" s="34"/>
      <c r="FG417" s="33"/>
      <c r="FH417" s="33"/>
      <c r="FI417" s="33"/>
      <c r="FJ417" s="34"/>
      <c r="FK417" s="33"/>
      <c r="FL417" s="33"/>
      <c r="FM417" s="33"/>
      <c r="FN417" s="34"/>
      <c r="FO417" s="33"/>
      <c r="FP417" s="33"/>
      <c r="FQ417" s="33"/>
      <c r="FR417" s="34"/>
      <c r="FS417" s="33"/>
      <c r="FT417" s="33"/>
      <c r="FU417" s="33"/>
      <c r="FV417" s="34"/>
      <c r="FW417" s="33"/>
      <c r="FX417" s="33"/>
      <c r="FY417" s="33"/>
      <c r="FZ417" s="34"/>
      <c r="GA417" s="33"/>
      <c r="GB417" s="33"/>
      <c r="GC417" s="33"/>
      <c r="GD417" s="34"/>
      <c r="GE417" s="33"/>
      <c r="GF417" s="33"/>
      <c r="GG417" s="33"/>
      <c r="GH417" s="34"/>
      <c r="GI417" s="33"/>
      <c r="GJ417" s="33"/>
      <c r="GK417" s="33"/>
      <c r="GL417" s="34"/>
      <c r="GM417" s="33"/>
      <c r="GN417" s="33"/>
      <c r="GO417" s="33"/>
      <c r="GP417" s="34"/>
      <c r="GQ417" s="33"/>
      <c r="GR417" s="33"/>
      <c r="GS417" s="33"/>
      <c r="GT417" s="34"/>
      <c r="GU417" s="33"/>
      <c r="GV417" s="33"/>
      <c r="GW417" s="33"/>
      <c r="GX417" s="34"/>
      <c r="GY417" s="33"/>
      <c r="GZ417" s="33"/>
      <c r="HA417" s="33"/>
      <c r="HB417" s="34"/>
      <c r="HC417" s="33"/>
      <c r="HD417" s="33"/>
      <c r="HE417" s="33"/>
      <c r="HF417" s="34"/>
      <c r="HG417" s="33"/>
      <c r="HH417" s="33"/>
      <c r="HI417" s="33"/>
      <c r="HJ417" s="34"/>
      <c r="HK417" s="33"/>
      <c r="HL417" s="33"/>
      <c r="HM417" s="33"/>
      <c r="HN417" s="34"/>
      <c r="HO417" s="33"/>
      <c r="HP417" s="33"/>
      <c r="HQ417" s="33"/>
      <c r="HR417" s="34"/>
      <c r="HS417" s="33"/>
      <c r="HT417" s="33"/>
      <c r="HU417" s="33"/>
      <c r="HV417" s="34"/>
      <c r="HW417" s="33"/>
      <c r="HX417" s="33"/>
      <c r="HY417" s="33"/>
      <c r="HZ417" s="34"/>
      <c r="IA417" s="33"/>
      <c r="IB417" s="33"/>
      <c r="IC417" s="33"/>
      <c r="ID417" s="34"/>
      <c r="IE417" s="33"/>
      <c r="IF417" s="33"/>
      <c r="IG417" s="33"/>
      <c r="IH417" s="34"/>
      <c r="II417" s="33"/>
      <c r="IJ417" s="33"/>
      <c r="IK417" s="33"/>
      <c r="IL417" s="34"/>
      <c r="IM417" s="33"/>
      <c r="IN417" s="33"/>
      <c r="IO417" s="33"/>
      <c r="IP417" s="34"/>
      <c r="IQ417" s="33"/>
      <c r="IR417" s="33"/>
      <c r="IS417" s="33"/>
      <c r="IT417" s="34"/>
      <c r="IU417" s="33"/>
      <c r="IV417" s="33"/>
      <c r="IW417" s="33"/>
      <c r="IX417" s="34"/>
      <c r="IY417" s="33"/>
      <c r="IZ417" s="33"/>
      <c r="JA417" s="33"/>
      <c r="JB417" s="34"/>
      <c r="JC417" s="33"/>
      <c r="JD417" s="33"/>
      <c r="JE417" s="33"/>
      <c r="JF417" s="34"/>
      <c r="JG417" s="33"/>
      <c r="JH417" s="33"/>
      <c r="JI417" s="33"/>
      <c r="JJ417" s="34"/>
      <c r="JK417" s="33"/>
      <c r="JL417" s="33"/>
      <c r="JM417" s="33"/>
      <c r="JN417" s="34"/>
      <c r="JO417" s="33"/>
      <c r="JP417" s="33"/>
      <c r="JQ417" s="33"/>
      <c r="JR417" s="34"/>
      <c r="JS417" s="33"/>
      <c r="JT417" s="33"/>
      <c r="JU417" s="33"/>
      <c r="JV417" s="34"/>
      <c r="JW417" s="33"/>
      <c r="JX417" s="33"/>
      <c r="JY417" s="33"/>
      <c r="JZ417" s="34"/>
      <c r="KA417" s="33"/>
      <c r="KB417" s="33"/>
      <c r="KC417" s="33"/>
      <c r="KD417" s="34"/>
      <c r="KE417" s="33"/>
      <c r="KF417" s="33"/>
      <c r="KG417" s="33"/>
      <c r="KH417" s="34"/>
      <c r="KI417" s="33"/>
      <c r="KJ417" s="33"/>
      <c r="KK417" s="33"/>
      <c r="KL417" s="34"/>
      <c r="KM417" s="33"/>
      <c r="KN417" s="33"/>
      <c r="KO417" s="33"/>
      <c r="KP417" s="34"/>
      <c r="KQ417" s="33"/>
      <c r="KR417" s="33"/>
      <c r="KS417" s="33"/>
      <c r="KT417" s="34"/>
      <c r="KU417" s="33"/>
      <c r="KV417" s="33"/>
      <c r="KW417" s="33"/>
      <c r="KX417" s="34"/>
      <c r="KY417" s="33"/>
      <c r="KZ417" s="33"/>
      <c r="LA417" s="33"/>
      <c r="LB417" s="34"/>
      <c r="LC417" s="33"/>
      <c r="LD417" s="33"/>
      <c r="LE417" s="33"/>
      <c r="LF417" s="34"/>
      <c r="LG417" s="33"/>
      <c r="LH417" s="33"/>
      <c r="LI417" s="33"/>
      <c r="LJ417" s="34"/>
      <c r="LK417" s="33"/>
      <c r="LL417" s="33"/>
      <c r="LM417" s="33"/>
      <c r="LN417" s="34"/>
      <c r="LO417" s="33"/>
      <c r="LP417" s="33"/>
      <c r="LQ417" s="33"/>
      <c r="LR417" s="34"/>
      <c r="LS417" s="33"/>
      <c r="LT417" s="33"/>
      <c r="LU417" s="33"/>
      <c r="LV417" s="34"/>
      <c r="LW417" s="33"/>
      <c r="LX417" s="33"/>
      <c r="LY417" s="33"/>
      <c r="LZ417" s="34"/>
      <c r="MA417" s="33"/>
      <c r="MB417" s="33"/>
      <c r="MC417" s="33"/>
      <c r="MD417" s="34"/>
      <c r="ME417" s="33"/>
      <c r="MF417" s="33"/>
      <c r="MG417" s="33"/>
      <c r="MH417" s="34"/>
      <c r="MI417" s="33"/>
      <c r="MJ417" s="33"/>
      <c r="MK417" s="33"/>
      <c r="ML417" s="34"/>
      <c r="MM417" s="33"/>
      <c r="MN417" s="33"/>
      <c r="MO417" s="33"/>
      <c r="MP417" s="34"/>
      <c r="MQ417" s="33"/>
      <c r="MR417" s="33"/>
      <c r="MS417" s="33"/>
      <c r="MT417" s="34"/>
      <c r="MU417" s="33"/>
      <c r="MV417" s="33"/>
      <c r="MW417" s="33"/>
      <c r="MX417" s="34"/>
      <c r="MY417" s="33"/>
      <c r="MZ417" s="33"/>
      <c r="NA417" s="33"/>
      <c r="NB417" s="34"/>
      <c r="NC417" s="33"/>
      <c r="ND417" s="33"/>
      <c r="NE417" s="33"/>
      <c r="NF417" s="34"/>
      <c r="NG417" s="33"/>
      <c r="NH417" s="33"/>
      <c r="NI417" s="33"/>
      <c r="NJ417" s="34"/>
      <c r="NK417" s="33"/>
      <c r="NL417" s="33"/>
      <c r="NM417" s="33"/>
      <c r="NN417" s="34"/>
      <c r="NO417" s="33"/>
      <c r="NP417" s="33"/>
      <c r="NQ417" s="33"/>
      <c r="NR417" s="34"/>
      <c r="NS417" s="33"/>
      <c r="NT417" s="33"/>
      <c r="NU417" s="33"/>
      <c r="NV417" s="34"/>
      <c r="NW417" s="33"/>
      <c r="NX417" s="33"/>
      <c r="NY417" s="33"/>
      <c r="NZ417" s="34"/>
      <c r="OA417" s="33"/>
      <c r="OB417" s="33"/>
      <c r="OC417" s="33"/>
      <c r="OD417" s="34"/>
      <c r="OE417" s="33"/>
      <c r="OF417" s="33"/>
      <c r="OG417" s="33"/>
      <c r="OH417" s="34"/>
      <c r="OI417" s="33"/>
      <c r="OJ417" s="33"/>
      <c r="OK417" s="33"/>
      <c r="OL417" s="34"/>
      <c r="OM417" s="33"/>
      <c r="ON417" s="33"/>
      <c r="OO417" s="33"/>
      <c r="OP417" s="34"/>
      <c r="OQ417" s="33"/>
      <c r="OR417" s="33"/>
      <c r="OS417" s="33"/>
      <c r="OT417" s="34"/>
      <c r="OU417" s="33"/>
      <c r="OV417" s="33"/>
      <c r="OW417" s="33"/>
      <c r="OX417" s="34"/>
      <c r="OY417" s="33"/>
      <c r="OZ417" s="33"/>
      <c r="PA417" s="33"/>
      <c r="PB417" s="34"/>
      <c r="PC417" s="33"/>
      <c r="PD417" s="33"/>
      <c r="PE417" s="33"/>
      <c r="PF417" s="34"/>
      <c r="PG417" s="33"/>
      <c r="PH417" s="33"/>
      <c r="PI417" s="33"/>
      <c r="PJ417" s="34"/>
      <c r="PK417" s="33"/>
      <c r="PL417" s="33"/>
      <c r="PM417" s="33"/>
      <c r="PN417" s="34"/>
      <c r="PO417" s="33"/>
      <c r="PP417" s="33"/>
      <c r="PQ417" s="33"/>
      <c r="PR417" s="34"/>
      <c r="PS417" s="33"/>
      <c r="PT417" s="33"/>
      <c r="PU417" s="33"/>
      <c r="PV417" s="34"/>
      <c r="PW417" s="33"/>
      <c r="PX417" s="33"/>
      <c r="PY417" s="33"/>
      <c r="PZ417" s="34"/>
      <c r="QA417" s="33"/>
      <c r="QB417" s="33"/>
      <c r="QC417" s="33"/>
      <c r="QD417" s="34"/>
      <c r="QE417" s="33"/>
      <c r="QF417" s="33"/>
      <c r="QG417" s="33"/>
      <c r="QH417" s="34"/>
      <c r="QI417" s="33"/>
      <c r="QJ417" s="33"/>
      <c r="QK417" s="33"/>
      <c r="QL417" s="34"/>
      <c r="QM417" s="33"/>
      <c r="QN417" s="33"/>
      <c r="QO417" s="33"/>
      <c r="QP417" s="34"/>
      <c r="QQ417" s="33"/>
      <c r="QR417" s="33"/>
      <c r="QS417" s="33"/>
      <c r="QT417" s="34"/>
      <c r="QU417" s="33"/>
      <c r="QV417" s="33"/>
      <c r="QW417" s="33"/>
      <c r="QX417" s="34"/>
      <c r="QY417" s="33"/>
      <c r="QZ417" s="33"/>
      <c r="RA417" s="33"/>
      <c r="RB417" s="34"/>
      <c r="RC417" s="33"/>
      <c r="RD417" s="33"/>
      <c r="RE417" s="33"/>
      <c r="RF417" s="34"/>
      <c r="RG417" s="33"/>
      <c r="RH417" s="33"/>
      <c r="RI417" s="33"/>
      <c r="RJ417" s="34"/>
      <c r="RK417" s="33"/>
      <c r="RL417" s="33"/>
      <c r="RM417" s="33"/>
      <c r="RN417" s="34"/>
      <c r="RO417" s="33"/>
      <c r="RP417" s="33"/>
      <c r="RQ417" s="33"/>
      <c r="RR417" s="34"/>
      <c r="RS417" s="33"/>
      <c r="RT417" s="33"/>
      <c r="RU417" s="33"/>
      <c r="RV417" s="34"/>
      <c r="RW417" s="33"/>
      <c r="RX417" s="33"/>
      <c r="RY417" s="33"/>
      <c r="RZ417" s="34"/>
      <c r="SA417" s="33"/>
      <c r="SB417" s="33"/>
      <c r="SC417" s="33"/>
      <c r="SD417" s="34"/>
      <c r="SE417" s="33"/>
      <c r="SF417" s="33"/>
      <c r="SG417" s="33"/>
      <c r="SH417" s="34"/>
      <c r="SI417" s="33"/>
      <c r="SJ417" s="33"/>
      <c r="SK417" s="33"/>
      <c r="SL417" s="34"/>
      <c r="SM417" s="33"/>
      <c r="SN417" s="33"/>
      <c r="SO417" s="33"/>
      <c r="SP417" s="34"/>
      <c r="SQ417" s="33"/>
      <c r="SR417" s="33"/>
      <c r="SS417" s="33"/>
      <c r="ST417" s="34"/>
      <c r="SU417" s="33"/>
      <c r="SV417" s="33"/>
      <c r="SW417" s="33"/>
      <c r="SX417" s="34"/>
      <c r="SY417" s="33"/>
      <c r="SZ417" s="33"/>
      <c r="TA417" s="33"/>
      <c r="TB417" s="34"/>
      <c r="TC417" s="33"/>
      <c r="TD417" s="33"/>
      <c r="TE417" s="33"/>
      <c r="TF417" s="34"/>
      <c r="TG417" s="33"/>
      <c r="TH417" s="33"/>
      <c r="TI417" s="33"/>
      <c r="TJ417" s="34"/>
      <c r="TK417" s="33"/>
      <c r="TL417" s="33"/>
      <c r="TM417" s="33"/>
      <c r="TN417" s="34"/>
      <c r="TO417" s="33"/>
      <c r="TP417" s="33"/>
      <c r="TQ417" s="33"/>
      <c r="TR417" s="34"/>
      <c r="TS417" s="33"/>
      <c r="TT417" s="33"/>
      <c r="TU417" s="33"/>
      <c r="TV417" s="34"/>
      <c r="TW417" s="33"/>
      <c r="TX417" s="33"/>
      <c r="TY417" s="33"/>
      <c r="TZ417" s="34"/>
      <c r="UA417" s="33"/>
      <c r="UB417" s="33"/>
      <c r="UC417" s="33"/>
      <c r="UD417" s="34"/>
      <c r="UE417" s="33"/>
      <c r="UF417" s="33"/>
      <c r="UG417" s="33"/>
      <c r="UH417" s="34"/>
      <c r="UI417" s="33"/>
      <c r="UJ417" s="33"/>
      <c r="UK417" s="33"/>
      <c r="UL417" s="34"/>
      <c r="UM417" s="33"/>
      <c r="UN417" s="33"/>
      <c r="UO417" s="33"/>
      <c r="UP417" s="34"/>
      <c r="UQ417" s="33"/>
      <c r="UR417" s="33"/>
      <c r="US417" s="33"/>
      <c r="UT417" s="34"/>
      <c r="UU417" s="33"/>
      <c r="UV417" s="33"/>
      <c r="UW417" s="33"/>
      <c r="UX417" s="34"/>
      <c r="UY417" s="33"/>
      <c r="UZ417" s="33"/>
      <c r="VA417" s="33"/>
      <c r="VB417" s="34"/>
      <c r="VC417" s="33"/>
      <c r="VD417" s="33"/>
      <c r="VE417" s="33"/>
      <c r="VF417" s="34"/>
      <c r="VG417" s="33"/>
      <c r="VH417" s="33"/>
      <c r="VI417" s="33"/>
      <c r="VJ417" s="34"/>
      <c r="VK417" s="33"/>
      <c r="VL417" s="33"/>
      <c r="VM417" s="33"/>
      <c r="VN417" s="34"/>
      <c r="VO417" s="33"/>
      <c r="VP417" s="33"/>
      <c r="VQ417" s="33"/>
      <c r="VR417" s="34"/>
      <c r="VS417" s="33"/>
      <c r="VT417" s="33"/>
      <c r="VU417" s="33"/>
      <c r="VV417" s="34"/>
      <c r="VW417" s="33"/>
      <c r="VX417" s="33"/>
      <c r="VY417" s="33"/>
      <c r="VZ417" s="34"/>
      <c r="WA417" s="33"/>
      <c r="WB417" s="33"/>
      <c r="WC417" s="33"/>
      <c r="WD417" s="34"/>
      <c r="WE417" s="33"/>
      <c r="WF417" s="33"/>
      <c r="WG417" s="33"/>
      <c r="WH417" s="34"/>
      <c r="WI417" s="33"/>
      <c r="WJ417" s="33"/>
      <c r="WK417" s="33"/>
      <c r="WL417" s="34"/>
      <c r="WM417" s="33"/>
      <c r="WN417" s="33"/>
      <c r="WO417" s="33"/>
      <c r="WP417" s="34"/>
      <c r="WQ417" s="33"/>
      <c r="WR417" s="33"/>
      <c r="WS417" s="33"/>
      <c r="WT417" s="34"/>
      <c r="WU417" s="33"/>
      <c r="WV417" s="33"/>
      <c r="WW417" s="33"/>
      <c r="WX417" s="34"/>
      <c r="WY417" s="33"/>
      <c r="WZ417" s="33"/>
      <c r="XA417" s="33"/>
      <c r="XB417" s="34"/>
      <c r="XC417" s="33"/>
      <c r="XD417" s="33"/>
      <c r="XE417" s="33"/>
      <c r="XF417" s="34"/>
      <c r="XG417" s="33"/>
      <c r="XH417" s="33"/>
      <c r="XI417" s="33"/>
      <c r="XJ417" s="34"/>
      <c r="XK417" s="33"/>
      <c r="XL417" s="33"/>
      <c r="XM417" s="33"/>
      <c r="XN417" s="34"/>
      <c r="XO417" s="33"/>
      <c r="XP417" s="33"/>
      <c r="XQ417" s="33"/>
      <c r="XR417" s="34"/>
      <c r="XS417" s="33"/>
      <c r="XT417" s="33"/>
      <c r="XU417" s="33"/>
      <c r="XV417" s="34"/>
      <c r="XW417" s="33"/>
      <c r="XX417" s="33"/>
      <c r="XY417" s="33"/>
      <c r="XZ417" s="34"/>
      <c r="YA417" s="33"/>
      <c r="YB417" s="33"/>
      <c r="YC417" s="33"/>
      <c r="YD417" s="34"/>
      <c r="YE417" s="33"/>
      <c r="YF417" s="33"/>
      <c r="YG417" s="33"/>
      <c r="YH417" s="34"/>
      <c r="YI417" s="33"/>
      <c r="YJ417" s="33"/>
      <c r="YK417" s="33"/>
      <c r="YL417" s="34"/>
      <c r="YM417" s="33"/>
      <c r="YN417" s="33"/>
      <c r="YO417" s="33"/>
      <c r="YP417" s="34"/>
      <c r="YQ417" s="33"/>
      <c r="YR417" s="33"/>
      <c r="YS417" s="33"/>
      <c r="YT417" s="34"/>
      <c r="YU417" s="33"/>
      <c r="YV417" s="33"/>
      <c r="YW417" s="33"/>
      <c r="YX417" s="34"/>
      <c r="YY417" s="33"/>
      <c r="YZ417" s="33"/>
      <c r="ZA417" s="33"/>
      <c r="ZB417" s="34"/>
      <c r="ZC417" s="33"/>
      <c r="ZD417" s="33"/>
      <c r="ZE417" s="33"/>
      <c r="ZF417" s="34"/>
      <c r="ZG417" s="33"/>
      <c r="ZH417" s="33"/>
      <c r="ZI417" s="33"/>
      <c r="ZJ417" s="34"/>
      <c r="ZK417" s="33"/>
      <c r="ZL417" s="33"/>
      <c r="ZM417" s="33"/>
      <c r="ZN417" s="34"/>
      <c r="ZO417" s="33"/>
      <c r="ZP417" s="33"/>
      <c r="ZQ417" s="33"/>
      <c r="ZR417" s="34"/>
      <c r="ZS417" s="33"/>
      <c r="ZT417" s="33"/>
      <c r="ZU417" s="33"/>
      <c r="ZV417" s="34"/>
      <c r="ZW417" s="33"/>
      <c r="ZX417" s="33"/>
      <c r="ZY417" s="33"/>
      <c r="ZZ417" s="34"/>
      <c r="AAA417" s="33"/>
      <c r="AAB417" s="33"/>
      <c r="AAC417" s="33"/>
      <c r="AAD417" s="34"/>
      <c r="AAE417" s="33"/>
      <c r="AAF417" s="33"/>
      <c r="AAG417" s="33"/>
      <c r="AAH417" s="34"/>
      <c r="AAI417" s="33"/>
      <c r="AAJ417" s="33"/>
      <c r="AAK417" s="33"/>
      <c r="AAL417" s="34"/>
      <c r="AAM417" s="33"/>
      <c r="AAN417" s="33"/>
      <c r="AAO417" s="33"/>
      <c r="AAP417" s="34"/>
      <c r="AAQ417" s="33"/>
      <c r="AAR417" s="33"/>
      <c r="AAS417" s="33"/>
      <c r="AAT417" s="34"/>
      <c r="AAU417" s="33"/>
      <c r="AAV417" s="33"/>
      <c r="AAW417" s="33"/>
      <c r="AAX417" s="34"/>
      <c r="AAY417" s="33"/>
      <c r="AAZ417" s="33"/>
      <c r="ABA417" s="33"/>
      <c r="ABB417" s="34"/>
      <c r="ABC417" s="33"/>
      <c r="ABD417" s="33"/>
      <c r="ABE417" s="33"/>
      <c r="ABF417" s="34"/>
      <c r="ABG417" s="33"/>
      <c r="ABH417" s="33"/>
      <c r="ABI417" s="33"/>
      <c r="ABJ417" s="34"/>
      <c r="ABK417" s="33"/>
      <c r="ABL417" s="33"/>
      <c r="ABM417" s="33"/>
      <c r="ABN417" s="34"/>
      <c r="ABO417" s="33"/>
      <c r="ABP417" s="33"/>
      <c r="ABQ417" s="33"/>
      <c r="ABR417" s="34"/>
      <c r="ABS417" s="33"/>
      <c r="ABT417" s="33"/>
      <c r="ABU417" s="33"/>
      <c r="ABV417" s="34"/>
      <c r="ABW417" s="33"/>
      <c r="ABX417" s="33"/>
      <c r="ABY417" s="33"/>
      <c r="ABZ417" s="34"/>
      <c r="ACA417" s="33"/>
      <c r="ACB417" s="33"/>
      <c r="ACC417" s="33"/>
      <c r="ACD417" s="34"/>
      <c r="ACE417" s="33"/>
      <c r="ACF417" s="33"/>
      <c r="ACG417" s="33"/>
      <c r="ACH417" s="34"/>
      <c r="ACI417" s="33"/>
      <c r="ACJ417" s="33"/>
      <c r="ACK417" s="33"/>
      <c r="ACL417" s="34"/>
      <c r="ACM417" s="33"/>
      <c r="ACN417" s="33"/>
      <c r="ACO417" s="33"/>
      <c r="ACP417" s="34"/>
      <c r="ACQ417" s="33"/>
      <c r="ACR417" s="33"/>
      <c r="ACS417" s="33"/>
      <c r="ACT417" s="34"/>
      <c r="ACU417" s="33"/>
      <c r="ACV417" s="33"/>
      <c r="ACW417" s="33"/>
      <c r="ACX417" s="34"/>
      <c r="ACY417" s="33"/>
      <c r="ACZ417" s="33"/>
      <c r="ADA417" s="33"/>
      <c r="ADB417" s="34"/>
      <c r="ADC417" s="33"/>
      <c r="ADD417" s="33"/>
      <c r="ADE417" s="33"/>
      <c r="ADF417" s="34"/>
      <c r="ADG417" s="33"/>
      <c r="ADH417" s="33"/>
      <c r="ADI417" s="33"/>
      <c r="ADJ417" s="34"/>
      <c r="ADK417" s="33"/>
      <c r="ADL417" s="33"/>
      <c r="ADM417" s="33"/>
      <c r="ADN417" s="34"/>
      <c r="ADO417" s="33"/>
      <c r="ADP417" s="33"/>
      <c r="ADQ417" s="33"/>
      <c r="ADR417" s="34"/>
      <c r="ADS417" s="33"/>
      <c r="ADT417" s="33"/>
      <c r="ADU417" s="33"/>
      <c r="ADV417" s="34"/>
      <c r="ADW417" s="33"/>
      <c r="ADX417" s="33"/>
      <c r="ADY417" s="33"/>
      <c r="ADZ417" s="34"/>
      <c r="AEA417" s="33"/>
      <c r="AEB417" s="33"/>
      <c r="AEC417" s="33"/>
      <c r="AED417" s="34"/>
      <c r="AEE417" s="33"/>
      <c r="AEF417" s="33"/>
      <c r="AEG417" s="33"/>
      <c r="AEH417" s="34"/>
      <c r="AEI417" s="33"/>
      <c r="AEJ417" s="33"/>
      <c r="AEK417" s="33"/>
      <c r="AEL417" s="34"/>
      <c r="AEM417" s="33"/>
      <c r="AEN417" s="33"/>
      <c r="AEO417" s="33"/>
      <c r="AEP417" s="34"/>
      <c r="AEQ417" s="33"/>
      <c r="AER417" s="33"/>
      <c r="AES417" s="33"/>
      <c r="AET417" s="34"/>
      <c r="AEU417" s="33"/>
      <c r="AEV417" s="33"/>
      <c r="AEW417" s="33"/>
      <c r="AEX417" s="34"/>
      <c r="AEY417" s="33"/>
      <c r="AEZ417" s="33"/>
      <c r="AFA417" s="33"/>
      <c r="AFB417" s="34"/>
      <c r="AFC417" s="33"/>
      <c r="AFD417" s="33"/>
      <c r="AFE417" s="33"/>
      <c r="AFF417" s="34"/>
      <c r="AFG417" s="33"/>
      <c r="AFH417" s="33"/>
      <c r="AFI417" s="33"/>
      <c r="AFJ417" s="34"/>
      <c r="AFK417" s="33"/>
      <c r="AFL417" s="33"/>
      <c r="AFM417" s="33"/>
      <c r="AFN417" s="34"/>
      <c r="AFO417" s="33"/>
      <c r="AFP417" s="33"/>
      <c r="AFQ417" s="33"/>
      <c r="AFR417" s="34"/>
      <c r="AFS417" s="33"/>
      <c r="AFT417" s="33"/>
      <c r="AFU417" s="33"/>
      <c r="AFV417" s="34"/>
      <c r="AFW417" s="33"/>
      <c r="AFX417" s="33"/>
      <c r="AFY417" s="33"/>
      <c r="AFZ417" s="34"/>
      <c r="AGA417" s="33"/>
      <c r="AGB417" s="33"/>
      <c r="AGC417" s="33"/>
      <c r="AGD417" s="34"/>
      <c r="AGE417" s="33"/>
      <c r="AGF417" s="33"/>
      <c r="AGG417" s="33"/>
      <c r="AGH417" s="33"/>
      <c r="AGI417" s="33"/>
      <c r="AGJ417" s="34"/>
      <c r="AGK417" s="33"/>
      <c r="AGL417" s="33"/>
      <c r="AGM417" s="33"/>
      <c r="AGN417" s="33"/>
      <c r="AGO417" s="34"/>
      <c r="AGP417" s="34"/>
      <c r="AGQ417" s="33"/>
      <c r="AGR417" s="33"/>
      <c r="AGS417" s="33"/>
      <c r="AGT417" s="33"/>
      <c r="AGU417" s="34"/>
      <c r="AGV417" s="34"/>
      <c r="AGW417" s="33"/>
      <c r="AGX417" s="33"/>
      <c r="AGY417" s="33"/>
      <c r="AGZ417" s="33"/>
      <c r="AHA417" s="34"/>
      <c r="AHB417" s="34"/>
      <c r="AHC417" s="33"/>
      <c r="AHD417" s="33"/>
      <c r="AHE417" s="33"/>
      <c r="AHF417" s="33"/>
      <c r="AHG417" s="34"/>
      <c r="AHH417" s="34"/>
      <c r="AHI417" s="33"/>
      <c r="AHJ417" s="33"/>
      <c r="AHK417" s="33"/>
      <c r="AHL417" s="33"/>
      <c r="AHM417" s="34"/>
      <c r="AHN417" s="34"/>
      <c r="AHO417" s="33"/>
      <c r="AHP417" s="33"/>
      <c r="AHQ417" s="33"/>
      <c r="AHR417" s="34"/>
      <c r="AHS417" s="33"/>
      <c r="AHT417" s="33"/>
      <c r="AHU417" s="33"/>
      <c r="AHV417" s="34"/>
      <c r="AHW417" s="33"/>
      <c r="AHX417" s="33"/>
      <c r="AHY417" s="33"/>
      <c r="AHZ417" s="34"/>
      <c r="AIA417" s="33"/>
      <c r="AIB417" s="33"/>
      <c r="AIC417" s="33"/>
      <c r="AID417" s="34"/>
      <c r="AIE417" s="33"/>
      <c r="AIF417" s="33"/>
      <c r="AIG417" s="33"/>
      <c r="AIH417" s="34"/>
    </row>
    <row r="418" spans="1:918" s="5" customFormat="1" outlineLevel="1" x14ac:dyDescent="0.25">
      <c r="A418" s="35">
        <v>1</v>
      </c>
      <c r="B418" s="48" t="s">
        <v>266</v>
      </c>
      <c r="C418" s="37"/>
      <c r="D418" s="35"/>
      <c r="E418" s="35"/>
      <c r="F418" s="35"/>
      <c r="G418" s="57"/>
      <c r="H418" s="57" t="s">
        <v>397</v>
      </c>
      <c r="I418" s="57" t="s">
        <v>397</v>
      </c>
      <c r="J418" s="57"/>
      <c r="K418" s="57"/>
      <c r="L418" s="57" t="s">
        <v>397</v>
      </c>
      <c r="M418" s="57" t="s">
        <v>397</v>
      </c>
      <c r="N418" s="57" t="s">
        <v>397</v>
      </c>
      <c r="O418" s="57" t="s">
        <v>397</v>
      </c>
      <c r="P418" s="57" t="s">
        <v>397</v>
      </c>
      <c r="Q418" s="57"/>
      <c r="R418" s="57"/>
      <c r="S418" s="57"/>
      <c r="T418" s="38"/>
      <c r="U418" s="38"/>
      <c r="V418" s="38"/>
      <c r="W418" s="61"/>
      <c r="X418" s="57" t="s">
        <v>397</v>
      </c>
      <c r="Y418" s="57" t="s">
        <v>397</v>
      </c>
      <c r="Z418" s="57" t="s">
        <v>397</v>
      </c>
      <c r="AA418" s="57"/>
      <c r="AB418" s="57" t="s">
        <v>397</v>
      </c>
      <c r="AC418" s="57" t="s">
        <v>397</v>
      </c>
      <c r="AD418" s="57"/>
      <c r="AE418" s="57" t="s">
        <v>397</v>
      </c>
      <c r="AF418" s="57" t="s">
        <v>397</v>
      </c>
      <c r="AG418" s="57" t="s">
        <v>397</v>
      </c>
      <c r="AH418" s="57" t="s">
        <v>397</v>
      </c>
      <c r="AI418" s="57" t="s">
        <v>397</v>
      </c>
      <c r="AJ418" s="57" t="s">
        <v>397</v>
      </c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 t="s">
        <v>397</v>
      </c>
      <c r="AW418" s="57"/>
      <c r="AX418" s="57"/>
      <c r="AY418" s="57"/>
      <c r="AZ418" s="57" t="s">
        <v>397</v>
      </c>
      <c r="BA418" s="57"/>
      <c r="BB418" s="57" t="s">
        <v>397</v>
      </c>
      <c r="BC418" s="57" t="s">
        <v>397</v>
      </c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 t="s">
        <v>397</v>
      </c>
      <c r="BR418" s="57"/>
      <c r="BS418" s="57" t="s">
        <v>397</v>
      </c>
      <c r="BT418" s="57" t="s">
        <v>397</v>
      </c>
      <c r="BU418" s="57" t="s">
        <v>397</v>
      </c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 t="s">
        <v>397</v>
      </c>
      <c r="CK418" s="57" t="s">
        <v>397</v>
      </c>
      <c r="CL418" s="57"/>
      <c r="CM418" s="57"/>
      <c r="CN418" s="57"/>
      <c r="CO418" s="57" t="s">
        <v>397</v>
      </c>
      <c r="CP418" s="57"/>
      <c r="CQ418" s="57" t="s">
        <v>397</v>
      </c>
      <c r="CR418" s="57" t="s">
        <v>397</v>
      </c>
      <c r="CS418" s="57"/>
      <c r="CT418" s="57"/>
      <c r="CU418" s="57"/>
      <c r="CV418" s="57"/>
      <c r="CW418" s="57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7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7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>IF(COUNTIFS($C$7:$AGE$7,"="&amp;$AGK$5,$C418:$AGE418,"б")=0,"",COUNTIFS($C$7:$AGE$7,"="&amp;$AGK$5,$C418:$AGE418,"б"))</f>
        <v/>
      </c>
      <c r="AGG418" s="43" t="str">
        <f>IF(COUNTIFS($C$7:$AGE$7,"="&amp;$AGK$5,$C418:$AGE418,"у")=0,"",COUNTIFS($C$7:$AGE$7,"="&amp;$AGK$5,$C418:$AGE418,"у"))</f>
        <v/>
      </c>
      <c r="AGH418" s="35">
        <f t="shared" ref="AGH418:AGH433" si="1207">IF(COUNTIFS($C$7:$AGE$7,"="&amp;$AGK$1,$C418:$AGE418,"н")=0,"",COUNTIFS($C$7:$AGE$7,"="&amp;$AGK$1,$C418:$AGE418,"н"))</f>
        <v>5</v>
      </c>
      <c r="AGL418" s="36" t="str">
        <f>IF(COUNTIFS($C$6:$AGE$6,9,$C418:$AGE418,"б")=0,"",COUNTIFS($C$6:$AGE$6,9,$C418:$AGE418,"б"))</f>
        <v/>
      </c>
      <c r="AGM418" s="36" t="str">
        <f t="shared" ref="AGM418:AGM433" si="1208">IF(COUNTIFS($C$6:$AGE$6,9,$C418:$AGE418,"у")=0,"",COUNTIFS($C$6:$AGE$6,9,$C418:$AGE418,"у"))</f>
        <v/>
      </c>
      <c r="AGN418" s="39">
        <f>IF(COUNTIFS($C$6:$AGE$6,9,$C418:$AGE418,"н")=0,"",COUNTIFS($C$6:$AGE$6,9,$C418:$AGE418,"н"))</f>
        <v>29</v>
      </c>
      <c r="AGO418" s="36" t="str">
        <f>IF(COUNTIFS($C$6:$AGE$6,10,$C418:$AGE418,"б")=0,"",COUNTIFS($C$6:$AGE$6,10,$C418:$AGE418,"б"))</f>
        <v/>
      </c>
      <c r="AGP418" s="36" t="str">
        <f t="shared" ref="AGP418:AGP433" si="1209">IF(COUNTIFS($C$6:$AGE$6,10,$C418:$AGE418,"у")=0,"",COUNTIFS($C$6:$AGE$6,10,$C418:$AGE418,"у"))</f>
        <v/>
      </c>
      <c r="AGQ418" s="39">
        <f>IF(COUNTIFS($C$6:$AGE$6,10,$C418:$AGE418,"н")=0,"",COUNTIFS($C$6:$AGE$6,10,$C418:$AGE418,"н"))</f>
        <v>2</v>
      </c>
      <c r="AGR418" s="36" t="str">
        <f>IF(COUNTIFS($C$6:$AGE$6,11,$C418:$AGE418,"б")=0,"",COUNTIFS($C$6:$AGE$6,11,$C418:$AGE418,"б"))</f>
        <v/>
      </c>
      <c r="AGS418" s="36" t="str">
        <f t="shared" ref="AGS418:AGS433" si="1210">IF(COUNTIFS($C$6:$AGE$6,11,$C418:$AGE418,"у")=0,"",COUNTIFS($C$6:$AGE$6,11,$C418:$AGE418,"у"))</f>
        <v/>
      </c>
      <c r="AGT418" s="39" t="str">
        <f>IF(COUNTIFS($C$6:$AGE$6,11,$C418:$AGE418,"н")=0,"",COUNTIFS($C$6:$AGE$6,11,$C418:$AGE418,"н"))</f>
        <v/>
      </c>
      <c r="AGU418" s="36" t="str">
        <f>IF(COUNTIFS($C$6:$AGE$6,12,$C418:$AGE418,"б")=0,"",COUNTIFS($C$6:$AGE$6,12,$C418:$AGE418,"б"))</f>
        <v/>
      </c>
      <c r="AGV418" s="36" t="str">
        <f t="shared" ref="AGV418:AGV433" si="1211">IF(COUNTIFS($C$6:$AGE$6,12,$C418:$AGE418,"у")=0,"",COUNTIFS($C$6:$AGE$6,12,$C418:$AGE418,"у"))</f>
        <v/>
      </c>
      <c r="AGW418" s="39" t="str">
        <f>IF(COUNTIFS($C$6:$AGE$6,12,$C418:$AGE418,"н")=0,"",COUNTIFS($C$6:$AGE$6,12,$C418:$AGE418,"н"))</f>
        <v/>
      </c>
      <c r="AGX418" s="36" t="str">
        <f>IF(COUNTIFS($C$6:$AGE$6,1,$C418:$AGE418,"б")=0,"",COUNTIFS($C$6:$AGE$6,1,$C418:$AGE418,"б"))</f>
        <v/>
      </c>
      <c r="AGY418" s="36" t="str">
        <f t="shared" ref="AGY418:AGY433" si="1212">IF(COUNTIFS($C$6:$AGE$6,1,$C418:$AGE418,"у")=0,"",COUNTIFS($C$6:$AGE$6,1,$C418:$AGE418,"у"))</f>
        <v/>
      </c>
      <c r="AGZ418" s="39" t="str">
        <f>IF(COUNTIFS($C$6:$AGE$6,1,$C418:$AGE418,"н")=0,"",COUNTIFS($C$6:$AGE$6,1,$C418:$AGE418,"н"))</f>
        <v/>
      </c>
      <c r="AHA418" s="36" t="str">
        <f>IF(COUNTIFS($C$6:$AGE$6,2,$C418:$AGE418,"б")=0,"",COUNTIFS($C$6:$AGE$6,2,$C418:$AGE418,"б"))</f>
        <v/>
      </c>
      <c r="AHB418" s="36" t="str">
        <f t="shared" ref="AHB418:AHB433" si="1213">IF(COUNTIFS($C$6:$AGE$6,2,$C418:$AGE418,"у")=0,"",COUNTIFS($C$6:$AGE$6,2,$C418:$AGE418,"у"))</f>
        <v/>
      </c>
      <c r="AHC418" s="39" t="str">
        <f>IF(COUNTIFS($C$6:$AGE$6,2,$C418:$AGE418,"н")=0,"",COUNTIFS($C$6:$AGE$6,2,$C418:$AGE418,"н"))</f>
        <v/>
      </c>
      <c r="AHD418" s="36" t="str">
        <f>IF(COUNTIFS($C$6:$AGE$6,3,$C418:$AGE418,"б")=0,"",COUNTIFS($C$6:$AGE$6,3,$C418:$AGE418,"б"))</f>
        <v/>
      </c>
      <c r="AHE418" s="36" t="str">
        <f t="shared" ref="AHE418:AHE433" si="1214">IF(COUNTIFS($C$6:$AGE$6,3,$C418:$AGE418,"у")=0,"",COUNTIFS($C$6:$AGE$6,3,$C418:$AGE418,"у"))</f>
        <v/>
      </c>
      <c r="AHF418" s="39" t="str">
        <f>IF(COUNTIFS($C$6:$AGE$6,3,$C418:$AGE418,"н")=0,"",COUNTIFS($C$6:$AGE$6,3,$C418:$AGE418,"н"))</f>
        <v/>
      </c>
      <c r="AHG418" s="36" t="str">
        <f>IF(COUNTIFS($C$6:$AGE$6,4,$C418:$AGE418,"б")=0,"",COUNTIFS($C$6:$AGE$6,4,$C418:$AGE418,"б"))</f>
        <v/>
      </c>
      <c r="AHH418" s="36" t="str">
        <f t="shared" ref="AHH418:AHH433" si="1215">IF(COUNTIFS($C$6:$AGE$6,4,$C418:$AGE418,"у")=0,"",COUNTIFS($C$6:$AGE$6,4,$C418:$AGE418,"у"))</f>
        <v/>
      </c>
      <c r="AHI418" s="39" t="str">
        <f>IF(COUNTIFS($C$6:$AGE$6,4,$C418:$AGE418,"н")=0,"",COUNTIFS($C$6:$AGE$6,4,$C418:$AGE418,"н"))</f>
        <v/>
      </c>
      <c r="AHJ418" s="36" t="str">
        <f>IF(COUNTIFS($C$6:$AGE$6,5,$C418:$AGE418,"б")=0,"",COUNTIFS($C$6:$AGE$6,5,$C418:$AGE418,"б"))</f>
        <v/>
      </c>
      <c r="AHK418" s="36" t="str">
        <f t="shared" ref="AHK418:AHK433" si="1216">IF(COUNTIFS($C$6:$AGE$6,5,$C418:$AGE418,"у")=0,"",COUNTIFS($C$6:$AGE$6,5,$C418:$AGE418,"у"))</f>
        <v/>
      </c>
      <c r="AHL418" s="39" t="str">
        <f>IF(COUNTIFS($C$6:$AGE$6,5,$C418:$AGE418,"н")=0,"",COUNTIFS($C$6:$AGE$6,5,$C418:$AGE418,"н"))</f>
        <v/>
      </c>
      <c r="AHM418" s="36" t="str">
        <f>IF(COUNTIFS($C$6:$AGE$6,6,$C418:$AGE418,"б")=0,"",COUNTIFS($C$6:$AGE$6,6,$C418:$AGE418,"б"))</f>
        <v/>
      </c>
      <c r="AHN418" s="36" t="str">
        <f t="shared" ref="AHN418:AHN433" si="1217">IF(COUNTIFS($C$6:$AGE$6,6,$C418:$AGE418,"у")=0,"",COUNTIFS($C$6:$AGE$6,6,$C418:$AGE418,"у"))</f>
        <v/>
      </c>
      <c r="AHO418" s="39" t="str">
        <f>IF(COUNTIFS($C$6:$AGE$6,6,$C418:$AGE418,"н")=0,"",COUNTIFS($C$6:$AGE$6,6,$C418:$AGE418,"н"))</f>
        <v/>
      </c>
    </row>
    <row r="419" spans="1:918" s="5" customFormat="1" outlineLevel="1" x14ac:dyDescent="0.25">
      <c r="A419" s="35">
        <f>A418+1</f>
        <v>2</v>
      </c>
      <c r="B419" s="48" t="s">
        <v>267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 t="s">
        <v>397</v>
      </c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37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7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ref="AGF419:AGF433" si="1218">IF(COUNTIFS($C$7:$AGE$7,"="&amp;$AGK$1,$C419:$AGE419,"б")=0,"",COUNTIFS($C$7:$AGE$7,"="&amp;$AGK$1,$C419:$AGE419,"б"))</f>
        <v/>
      </c>
      <c r="AGG419" s="43" t="str">
        <f t="shared" ref="AGG419:AGG433" si="1219">IF(COUNTIFS($C$7:$AGE$7,"="&amp;$AGK$1,$C419:$AGE419,"у")=0,"",COUNTIFS($C$7:$AGE$7,"="&amp;$AGK$1,$C419:$AGE419,"у"))</f>
        <v/>
      </c>
      <c r="AGH419" s="35" t="str">
        <f t="shared" si="1207"/>
        <v/>
      </c>
      <c r="AGL419" s="36" t="str">
        <f t="shared" ref="AGL419:AGL433" si="1220">IF(COUNTIFS($C$6:$AGE$6,9,$C419:$AGE419,"б")=0,"",COUNTIFS($C$6:$AGE$6,9,$C419:$AGE419,"б"))</f>
        <v/>
      </c>
      <c r="AGM419" s="36" t="str">
        <f t="shared" si="1208"/>
        <v/>
      </c>
      <c r="AGN419" s="39">
        <f t="shared" ref="AGN419:AGN433" si="1221">IF(COUNTIFS($C$6:$AGE$6,9,$C419:$AGE419,"н")=0,"",COUNTIFS($C$6:$AGE$6,9,$C419:$AGE419,"н"))</f>
        <v>1</v>
      </c>
      <c r="AGO419" s="36" t="str">
        <f t="shared" ref="AGO419:AGO433" si="1222">IF(COUNTIFS($C$6:$AGE$6,10,$C419:$AGE419,"б")=0,"",COUNTIFS($C$6:$AGE$6,10,$C419:$AGE419,"б"))</f>
        <v/>
      </c>
      <c r="AGP419" s="36" t="str">
        <f t="shared" si="1209"/>
        <v/>
      </c>
      <c r="AGQ419" s="39" t="str">
        <f t="shared" ref="AGQ419:AGQ433" si="1223">IF(COUNTIFS($C$6:$AGE$6,10,$C419:$AGE419,"н")=0,"",COUNTIFS($C$6:$AGE$6,10,$C419:$AGE419,"н"))</f>
        <v/>
      </c>
      <c r="AGR419" s="36" t="str">
        <f t="shared" ref="AGR419:AGR433" si="1224">IF(COUNTIFS($C$6:$AGE$6,11,$C419:$AGE419,"б")=0,"",COUNTIFS($C$6:$AGE$6,11,$C419:$AGE419,"б"))</f>
        <v/>
      </c>
      <c r="AGS419" s="36" t="str">
        <f t="shared" si="1210"/>
        <v/>
      </c>
      <c r="AGT419" s="39" t="str">
        <f t="shared" ref="AGT419:AGT433" si="1225">IF(COUNTIFS($C$6:$AGE$6,11,$C419:$AGE419,"н")=0,"",COUNTIFS($C$6:$AGE$6,11,$C419:$AGE419,"н"))</f>
        <v/>
      </c>
      <c r="AGU419" s="36" t="str">
        <f t="shared" ref="AGU419:AGU433" si="1226">IF(COUNTIFS($C$6:$AGE$6,12,$C419:$AGE419,"б")=0,"",COUNTIFS($C$6:$AGE$6,12,$C419:$AGE419,"б"))</f>
        <v/>
      </c>
      <c r="AGV419" s="36" t="str">
        <f t="shared" si="1211"/>
        <v/>
      </c>
      <c r="AGW419" s="39" t="str">
        <f t="shared" ref="AGW419:AGW433" si="1227">IF(COUNTIFS($C$6:$AGE$6,12,$C419:$AGE419,"н")=0,"",COUNTIFS($C$6:$AGE$6,12,$C419:$AGE419,"н"))</f>
        <v/>
      </c>
      <c r="AGX419" s="36" t="str">
        <f t="shared" ref="AGX419:AGX433" si="1228">IF(COUNTIFS($C$6:$AGE$6,1,$C419:$AGE419,"б")=0,"",COUNTIFS($C$6:$AGE$6,1,$C419:$AGE419,"б"))</f>
        <v/>
      </c>
      <c r="AGY419" s="36" t="str">
        <f t="shared" si="1212"/>
        <v/>
      </c>
      <c r="AGZ419" s="39" t="str">
        <f t="shared" ref="AGZ419:AGZ433" si="1229">IF(COUNTIFS($C$6:$AGE$6,1,$C419:$AGE419,"н")=0,"",COUNTIFS($C$6:$AGE$6,1,$C419:$AGE419,"н"))</f>
        <v/>
      </c>
      <c r="AHA419" s="36" t="str">
        <f t="shared" ref="AHA419:AHA433" si="1230">IF(COUNTIFS($C$6:$AGE$6,2,$C419:$AGE419,"б")=0,"",COUNTIFS($C$6:$AGE$6,2,$C419:$AGE419,"б"))</f>
        <v/>
      </c>
      <c r="AHB419" s="36" t="str">
        <f t="shared" si="1213"/>
        <v/>
      </c>
      <c r="AHC419" s="39" t="str">
        <f t="shared" ref="AHC419:AHC433" si="1231">IF(COUNTIFS($C$6:$AGE$6,2,$C419:$AGE419,"н")=0,"",COUNTIFS($C$6:$AGE$6,2,$C419:$AGE419,"н"))</f>
        <v/>
      </c>
      <c r="AHD419" s="36" t="str">
        <f t="shared" ref="AHD419:AHD433" si="1232">IF(COUNTIFS($C$6:$AGE$6,3,$C419:$AGE419,"б")=0,"",COUNTIFS($C$6:$AGE$6,3,$C419:$AGE419,"б"))</f>
        <v/>
      </c>
      <c r="AHE419" s="36" t="str">
        <f t="shared" si="1214"/>
        <v/>
      </c>
      <c r="AHF419" s="39" t="str">
        <f t="shared" ref="AHF419:AHF433" si="1233">IF(COUNTIFS($C$6:$AGE$6,3,$C419:$AGE419,"н")=0,"",COUNTIFS($C$6:$AGE$6,3,$C419:$AGE419,"н"))</f>
        <v/>
      </c>
      <c r="AHG419" s="36" t="str">
        <f t="shared" ref="AHG419:AHG433" si="1234">IF(COUNTIFS($C$6:$AGE$6,4,$C419:$AGE419,"б")=0,"",COUNTIFS($C$6:$AGE$6,4,$C419:$AGE419,"б"))</f>
        <v/>
      </c>
      <c r="AHH419" s="36" t="str">
        <f t="shared" si="1215"/>
        <v/>
      </c>
      <c r="AHI419" s="39" t="str">
        <f t="shared" ref="AHI419:AHI433" si="1235">IF(COUNTIFS($C$6:$AGE$6,4,$C419:$AGE419,"н")=0,"",COUNTIFS($C$6:$AGE$6,4,$C419:$AGE419,"н"))</f>
        <v/>
      </c>
      <c r="AHJ419" s="36" t="str">
        <f t="shared" ref="AHJ419:AHJ433" si="1236">IF(COUNTIFS($C$6:$AGE$6,5,$C419:$AGE419,"б")=0,"",COUNTIFS($C$6:$AGE$6,5,$C419:$AGE419,"б"))</f>
        <v/>
      </c>
      <c r="AHK419" s="36" t="str">
        <f t="shared" si="1216"/>
        <v/>
      </c>
      <c r="AHL419" s="39" t="str">
        <f t="shared" ref="AHL419:AHL433" si="1237">IF(COUNTIFS($C$6:$AGE$6,5,$C419:$AGE419,"н")=0,"",COUNTIFS($C$6:$AGE$6,5,$C419:$AGE419,"н"))</f>
        <v/>
      </c>
      <c r="AHM419" s="36" t="str">
        <f t="shared" ref="AHM419:AHM433" si="1238">IF(COUNTIFS($C$6:$AGE$6,6,$C419:$AGE419,"б")=0,"",COUNTIFS($C$6:$AGE$6,6,$C419:$AGE419,"б"))</f>
        <v/>
      </c>
      <c r="AHN419" s="36" t="str">
        <f t="shared" si="1217"/>
        <v/>
      </c>
      <c r="AHO419" s="39" t="str">
        <f t="shared" ref="AHO419:AHO433" si="1239">IF(COUNTIFS($C$6:$AGE$6,6,$C419:$AGE419,"н")=0,"",COUNTIFS($C$6:$AGE$6,6,$C419:$AGE419,"н"))</f>
        <v/>
      </c>
    </row>
    <row r="420" spans="1:918" s="5" customFormat="1" outlineLevel="1" x14ac:dyDescent="0.25">
      <c r="A420" s="35">
        <f t="shared" ref="A420:A433" si="1240">A419+1</f>
        <v>3</v>
      </c>
      <c r="B420" s="48" t="s">
        <v>268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 t="s">
        <v>408</v>
      </c>
      <c r="AC420" s="57" t="s">
        <v>408</v>
      </c>
      <c r="AD420" s="57"/>
      <c r="AE420" s="57" t="s">
        <v>408</v>
      </c>
      <c r="AF420" s="57" t="s">
        <v>408</v>
      </c>
      <c r="AG420" s="57" t="s">
        <v>408</v>
      </c>
      <c r="AH420" s="57" t="s">
        <v>408</v>
      </c>
      <c r="AI420" s="57" t="s">
        <v>408</v>
      </c>
      <c r="AJ420" s="57" t="s">
        <v>408</v>
      </c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 t="s">
        <v>398</v>
      </c>
      <c r="AV420" s="57" t="s">
        <v>398</v>
      </c>
      <c r="AW420" s="57"/>
      <c r="AX420" s="57"/>
      <c r="AY420" s="57" t="s">
        <v>408</v>
      </c>
      <c r="AZ420" s="57" t="s">
        <v>408</v>
      </c>
      <c r="BA420" s="57" t="s">
        <v>408</v>
      </c>
      <c r="BB420" s="57" t="s">
        <v>408</v>
      </c>
      <c r="BC420" s="57" t="s">
        <v>408</v>
      </c>
      <c r="BD420" s="57"/>
      <c r="BE420" s="38"/>
      <c r="BF420" s="38"/>
      <c r="BG420" s="38"/>
      <c r="BH420" s="38"/>
      <c r="BI420" s="38"/>
      <c r="BJ420" s="38"/>
      <c r="BK420" s="61"/>
      <c r="BL420" s="57" t="s">
        <v>408</v>
      </c>
      <c r="BM420" s="57" t="s">
        <v>408</v>
      </c>
      <c r="BN420" s="57" t="s">
        <v>408</v>
      </c>
      <c r="BO420" s="57"/>
      <c r="BP420" s="57" t="s">
        <v>408</v>
      </c>
      <c r="BQ420" s="57" t="s">
        <v>408</v>
      </c>
      <c r="BR420" s="57"/>
      <c r="BS420" s="57" t="s">
        <v>408</v>
      </c>
      <c r="BT420" s="57" t="s">
        <v>408</v>
      </c>
      <c r="BU420" s="57" t="s">
        <v>408</v>
      </c>
      <c r="BV420" s="57" t="s">
        <v>408</v>
      </c>
      <c r="BW420" s="57" t="s">
        <v>408</v>
      </c>
      <c r="BX420" s="57"/>
      <c r="BY420" s="38"/>
      <c r="BZ420" s="38"/>
      <c r="CA420" s="38"/>
      <c r="CB420" s="38"/>
      <c r="CC420" s="38"/>
      <c r="CD420" s="38"/>
      <c r="CE420" s="61"/>
      <c r="CF420" s="57" t="s">
        <v>408</v>
      </c>
      <c r="CG420" s="57" t="s">
        <v>408</v>
      </c>
      <c r="CH420" s="57" t="s">
        <v>408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38"/>
      <c r="CY420" s="37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>
        <f t="shared" si="1218"/>
        <v>3</v>
      </c>
      <c r="AGG420" s="43" t="str">
        <f t="shared" si="1219"/>
        <v/>
      </c>
      <c r="AGH420" s="35" t="str">
        <f t="shared" si="1207"/>
        <v/>
      </c>
      <c r="AGL420" s="36">
        <f t="shared" si="1220"/>
        <v>26</v>
      </c>
      <c r="AGM420" s="36">
        <f t="shared" si="1208"/>
        <v>2</v>
      </c>
      <c r="AGN420" s="39" t="str">
        <f t="shared" si="1221"/>
        <v/>
      </c>
      <c r="AGO420" s="36" t="str">
        <f t="shared" si="1222"/>
        <v/>
      </c>
      <c r="AGP420" s="36" t="str">
        <f t="shared" si="1209"/>
        <v/>
      </c>
      <c r="AGQ420" s="39" t="str">
        <f t="shared" si="1223"/>
        <v/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4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 t="s">
        <v>408</v>
      </c>
      <c r="AR421" s="57" t="s">
        <v>408</v>
      </c>
      <c r="AS421" s="57" t="s">
        <v>408</v>
      </c>
      <c r="AT421" s="57"/>
      <c r="AU421" s="57" t="s">
        <v>408</v>
      </c>
      <c r="AV421" s="57" t="s">
        <v>408</v>
      </c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 t="s">
        <v>397</v>
      </c>
      <c r="BT421" s="57"/>
      <c r="BU421" s="57"/>
      <c r="BV421" s="57"/>
      <c r="BW421" s="57" t="s">
        <v>397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 t="s">
        <v>397</v>
      </c>
      <c r="CR421" s="57" t="s">
        <v>397</v>
      </c>
      <c r="CS421" s="57"/>
      <c r="CT421" s="57"/>
      <c r="CU421" s="57"/>
      <c r="CV421" s="57"/>
      <c r="CW421" s="57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2</v>
      </c>
      <c r="AGL421" s="36">
        <f t="shared" si="1220"/>
        <v>5</v>
      </c>
      <c r="AGM421" s="36" t="str">
        <f t="shared" si="1208"/>
        <v/>
      </c>
      <c r="AGN421" s="39">
        <f t="shared" si="1221"/>
        <v>2</v>
      </c>
      <c r="AGO421" s="36" t="str">
        <f t="shared" si="1222"/>
        <v/>
      </c>
      <c r="AGP421" s="36" t="str">
        <f t="shared" si="1209"/>
        <v/>
      </c>
      <c r="AGQ421" s="39">
        <f t="shared" si="1223"/>
        <v>2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5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 t="s">
        <v>408</v>
      </c>
      <c r="AR422" s="57" t="s">
        <v>408</v>
      </c>
      <c r="AS422" s="57" t="s">
        <v>408</v>
      </c>
      <c r="AT422" s="57"/>
      <c r="AU422" s="57" t="s">
        <v>408</v>
      </c>
      <c r="AV422" s="57" t="s">
        <v>408</v>
      </c>
      <c r="AW422" s="57"/>
      <c r="AX422" s="57"/>
      <c r="AY422" s="57" t="s">
        <v>408</v>
      </c>
      <c r="AZ422" s="57" t="s">
        <v>408</v>
      </c>
      <c r="BA422" s="57" t="s">
        <v>408</v>
      </c>
      <c r="BB422" s="57" t="s">
        <v>408</v>
      </c>
      <c r="BC422" s="57" t="s">
        <v>408</v>
      </c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 t="s">
        <v>397</v>
      </c>
      <c r="CR422" s="57" t="s">
        <v>397</v>
      </c>
      <c r="CS422" s="57"/>
      <c r="CT422" s="57"/>
      <c r="CU422" s="57"/>
      <c r="CV422" s="57"/>
      <c r="CW422" s="57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>
        <f t="shared" si="1207"/>
        <v>2</v>
      </c>
      <c r="AGL422" s="36">
        <f t="shared" si="1220"/>
        <v>10</v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>
        <f t="shared" si="1223"/>
        <v>2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6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 t="s">
        <v>397</v>
      </c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 t="s">
        <v>397</v>
      </c>
      <c r="AG423" s="57" t="s">
        <v>397</v>
      </c>
      <c r="AH423" s="57" t="s">
        <v>397</v>
      </c>
      <c r="AI423" s="57"/>
      <c r="AJ423" s="57"/>
      <c r="AK423" s="57"/>
      <c r="AL423" s="57"/>
      <c r="AM423" s="57"/>
      <c r="AN423" s="57"/>
      <c r="AO423" s="57"/>
      <c r="AP423" s="57"/>
      <c r="AQ423" s="57" t="s">
        <v>397</v>
      </c>
      <c r="AR423" s="57"/>
      <c r="AS423" s="57"/>
      <c r="AT423" s="57"/>
      <c r="AU423" s="57"/>
      <c r="AV423" s="57" t="s">
        <v>397</v>
      </c>
      <c r="AW423" s="57"/>
      <c r="AX423" s="57"/>
      <c r="AY423" s="57" t="s">
        <v>397</v>
      </c>
      <c r="AZ423" s="57" t="s">
        <v>397</v>
      </c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 t="s">
        <v>397</v>
      </c>
      <c r="BM423" s="57" t="s">
        <v>397</v>
      </c>
      <c r="BN423" s="57" t="s">
        <v>397</v>
      </c>
      <c r="BO423" s="57"/>
      <c r="BP423" s="57" t="s">
        <v>397</v>
      </c>
      <c r="BQ423" s="57" t="s">
        <v>397</v>
      </c>
      <c r="BR423" s="57"/>
      <c r="BS423" s="57"/>
      <c r="BT423" s="57"/>
      <c r="BU423" s="57"/>
      <c r="BV423" s="57"/>
      <c r="BW423" s="57" t="s">
        <v>397</v>
      </c>
      <c r="BX423" s="57"/>
      <c r="BY423" s="38"/>
      <c r="BZ423" s="38"/>
      <c r="CA423" s="38"/>
      <c r="CB423" s="38"/>
      <c r="CC423" s="38"/>
      <c r="CD423" s="38"/>
      <c r="CE423" s="61"/>
      <c r="CF423" s="57" t="s">
        <v>397</v>
      </c>
      <c r="CG423" s="57" t="s">
        <v>397</v>
      </c>
      <c r="CH423" s="57" t="s">
        <v>397</v>
      </c>
      <c r="CI423" s="57"/>
      <c r="CJ423" s="57" t="s">
        <v>397</v>
      </c>
      <c r="CK423" s="57" t="s">
        <v>397</v>
      </c>
      <c r="CL423" s="57"/>
      <c r="CM423" s="57"/>
      <c r="CN423" s="57" t="s">
        <v>397</v>
      </c>
      <c r="CO423" s="57"/>
      <c r="CP423" s="57"/>
      <c r="CQ423" s="57" t="s">
        <v>397</v>
      </c>
      <c r="CR423" s="57" t="s">
        <v>397</v>
      </c>
      <c r="CS423" s="57"/>
      <c r="CT423" s="57"/>
      <c r="CU423" s="57"/>
      <c r="CV423" s="57"/>
      <c r="CW423" s="57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>
        <f t="shared" si="1207"/>
        <v>8</v>
      </c>
      <c r="AGL423" s="36" t="str">
        <f t="shared" si="1220"/>
        <v/>
      </c>
      <c r="AGM423" s="36" t="str">
        <f t="shared" si="1208"/>
        <v/>
      </c>
      <c r="AGN423" s="39">
        <f t="shared" si="1221"/>
        <v>20</v>
      </c>
      <c r="AGO423" s="36" t="str">
        <f t="shared" si="1222"/>
        <v/>
      </c>
      <c r="AGP423" s="36" t="str">
        <f t="shared" si="1209"/>
        <v/>
      </c>
      <c r="AGQ423" s="39">
        <f t="shared" si="1223"/>
        <v>2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7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398</v>
      </c>
      <c r="CG424" s="57"/>
      <c r="CH424" s="57"/>
      <c r="CI424" s="57"/>
      <c r="CJ424" s="57" t="s">
        <v>398</v>
      </c>
      <c r="CK424" s="57"/>
      <c r="CL424" s="57"/>
      <c r="CM424" s="57"/>
      <c r="CN424" s="57" t="s">
        <v>398</v>
      </c>
      <c r="CO424" s="57" t="s">
        <v>398</v>
      </c>
      <c r="CP424" s="57" t="s">
        <v>398</v>
      </c>
      <c r="CQ424" s="57" t="s">
        <v>398</v>
      </c>
      <c r="CR424" s="57" t="s">
        <v>398</v>
      </c>
      <c r="CS424" s="57"/>
      <c r="CT424" s="57"/>
      <c r="CU424" s="57"/>
      <c r="CV424" s="57"/>
      <c r="CW424" s="57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>
        <f t="shared" si="1219"/>
        <v>7</v>
      </c>
      <c r="AGH424" s="35" t="str">
        <f t="shared" si="1207"/>
        <v/>
      </c>
      <c r="AGL424" s="36" t="str">
        <f t="shared" si="1220"/>
        <v/>
      </c>
      <c r="AGM424" s="36">
        <f t="shared" si="1208"/>
        <v>5</v>
      </c>
      <c r="AGN424" s="39" t="str">
        <f t="shared" si="1221"/>
        <v/>
      </c>
      <c r="AGO424" s="36" t="str">
        <f t="shared" si="1222"/>
        <v/>
      </c>
      <c r="AGP424" s="36">
        <f t="shared" si="1209"/>
        <v>2</v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8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 t="s">
        <v>397</v>
      </c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 t="s">
        <v>398</v>
      </c>
      <c r="CK425" s="57" t="s">
        <v>398</v>
      </c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>
        <f t="shared" si="1219"/>
        <v>2</v>
      </c>
      <c r="AGH425" s="35" t="str">
        <f t="shared" si="1207"/>
        <v/>
      </c>
      <c r="AGL425" s="36" t="str">
        <f t="shared" si="1220"/>
        <v/>
      </c>
      <c r="AGM425" s="36">
        <f t="shared" si="1208"/>
        <v>2</v>
      </c>
      <c r="AGN425" s="39">
        <f t="shared" si="1221"/>
        <v>1</v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9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61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 t="s">
        <v>397</v>
      </c>
      <c r="CR426" s="57" t="s">
        <v>397</v>
      </c>
      <c r="CS426" s="57"/>
      <c r="CT426" s="57"/>
      <c r="CU426" s="57"/>
      <c r="CV426" s="57"/>
      <c r="CW426" s="57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>
        <f t="shared" si="1207"/>
        <v>2</v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>
        <f t="shared" si="1223"/>
        <v>2</v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10</v>
      </c>
      <c r="B427" s="48" t="s">
        <v>275</v>
      </c>
      <c r="C427" s="37"/>
      <c r="D427" s="35"/>
      <c r="E427" s="35"/>
      <c r="F427" s="35"/>
      <c r="G427" s="57"/>
      <c r="H427" s="57" t="s">
        <v>397</v>
      </c>
      <c r="I427" s="57" t="s">
        <v>397</v>
      </c>
      <c r="J427" s="57"/>
      <c r="K427" s="57"/>
      <c r="L427" s="57" t="s">
        <v>397</v>
      </c>
      <c r="M427" s="57" t="s">
        <v>397</v>
      </c>
      <c r="N427" s="57" t="s">
        <v>397</v>
      </c>
      <c r="O427" s="57" t="s">
        <v>397</v>
      </c>
      <c r="P427" s="57" t="s">
        <v>397</v>
      </c>
      <c r="Q427" s="57"/>
      <c r="R427" s="57"/>
      <c r="S427" s="57"/>
      <c r="T427" s="38"/>
      <c r="U427" s="38"/>
      <c r="V427" s="38"/>
      <c r="W427" s="61"/>
      <c r="X427" s="57" t="s">
        <v>397</v>
      </c>
      <c r="Y427" s="57" t="s">
        <v>397</v>
      </c>
      <c r="Z427" s="57" t="s">
        <v>397</v>
      </c>
      <c r="AA427" s="57"/>
      <c r="AB427" s="57" t="s">
        <v>397</v>
      </c>
      <c r="AC427" s="57" t="s">
        <v>397</v>
      </c>
      <c r="AD427" s="57"/>
      <c r="AE427" s="57" t="s">
        <v>397</v>
      </c>
      <c r="AF427" s="57" t="s">
        <v>397</v>
      </c>
      <c r="AG427" s="57" t="s">
        <v>397</v>
      </c>
      <c r="AH427" s="57" t="s">
        <v>397</v>
      </c>
      <c r="AI427" s="57" t="s">
        <v>397</v>
      </c>
      <c r="AJ427" s="57" t="s">
        <v>397</v>
      </c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 t="s">
        <v>397</v>
      </c>
      <c r="AW427" s="57"/>
      <c r="AX427" s="57"/>
      <c r="AY427" s="57"/>
      <c r="AZ427" s="57" t="s">
        <v>397</v>
      </c>
      <c r="BA427" s="57"/>
      <c r="BB427" s="57" t="s">
        <v>397</v>
      </c>
      <c r="BC427" s="57" t="s">
        <v>397</v>
      </c>
      <c r="BD427" s="57"/>
      <c r="BE427" s="38"/>
      <c r="BF427" s="38"/>
      <c r="BG427" s="38"/>
      <c r="BH427" s="38"/>
      <c r="BI427" s="38"/>
      <c r="BJ427" s="38"/>
      <c r="BK427" s="61"/>
      <c r="BL427" s="57"/>
      <c r="BM427" s="57"/>
      <c r="BN427" s="57"/>
      <c r="BO427" s="57"/>
      <c r="BP427" s="57"/>
      <c r="BQ427" s="57" t="s">
        <v>397</v>
      </c>
      <c r="BR427" s="57"/>
      <c r="BS427" s="57" t="s">
        <v>397</v>
      </c>
      <c r="BT427" s="57" t="s">
        <v>397</v>
      </c>
      <c r="BU427" s="57" t="s">
        <v>397</v>
      </c>
      <c r="BV427" s="57"/>
      <c r="BW427" s="57" t="s">
        <v>397</v>
      </c>
      <c r="BX427" s="57"/>
      <c r="BY427" s="38"/>
      <c r="BZ427" s="38"/>
      <c r="CA427" s="38"/>
      <c r="CB427" s="38"/>
      <c r="CC427" s="38"/>
      <c r="CD427" s="38"/>
      <c r="CE427" s="61"/>
      <c r="CF427" s="57"/>
      <c r="CG427" s="57"/>
      <c r="CH427" s="57"/>
      <c r="CI427" s="57"/>
      <c r="CJ427" s="57" t="s">
        <v>397</v>
      </c>
      <c r="CK427" s="57" t="s">
        <v>397</v>
      </c>
      <c r="CL427" s="57"/>
      <c r="CM427" s="57"/>
      <c r="CN427" s="57"/>
      <c r="CO427" s="57" t="s">
        <v>397</v>
      </c>
      <c r="CP427" s="57"/>
      <c r="CQ427" s="57" t="s">
        <v>397</v>
      </c>
      <c r="CR427" s="57" t="s">
        <v>397</v>
      </c>
      <c r="CS427" s="57"/>
      <c r="CT427" s="57"/>
      <c r="CU427" s="57"/>
      <c r="CV427" s="57"/>
      <c r="CW427" s="57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>
        <f t="shared" si="1207"/>
        <v>5</v>
      </c>
      <c r="AGL427" s="36" t="str">
        <f t="shared" si="1220"/>
        <v/>
      </c>
      <c r="AGM427" s="36" t="str">
        <f t="shared" si="1208"/>
        <v/>
      </c>
      <c r="AGN427" s="39">
        <f t="shared" si="1221"/>
        <v>30</v>
      </c>
      <c r="AGO427" s="36" t="str">
        <f t="shared" si="1222"/>
        <v/>
      </c>
      <c r="AGP427" s="36" t="str">
        <f t="shared" si="1209"/>
        <v/>
      </c>
      <c r="AGQ427" s="39">
        <f t="shared" si="1223"/>
        <v>2</v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11</v>
      </c>
      <c r="B428" s="48" t="s">
        <v>276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38"/>
      <c r="U428" s="38"/>
      <c r="V428" s="38"/>
      <c r="W428" s="61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38"/>
      <c r="BF428" s="38"/>
      <c r="BG428" s="38"/>
      <c r="BH428" s="38"/>
      <c r="BI428" s="38"/>
      <c r="BJ428" s="38"/>
      <c r="BK428" s="61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38"/>
      <c r="BZ428" s="38"/>
      <c r="CA428" s="38"/>
      <c r="CB428" s="38"/>
      <c r="CC428" s="38"/>
      <c r="CD428" s="38"/>
      <c r="CE428" s="61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 t="str">
        <f t="shared" si="1207"/>
        <v/>
      </c>
      <c r="AGL428" s="36" t="str">
        <f t="shared" si="1220"/>
        <v/>
      </c>
      <c r="AGM428" s="36" t="str">
        <f t="shared" si="1208"/>
        <v/>
      </c>
      <c r="AGN428" s="39" t="str">
        <f t="shared" si="1221"/>
        <v/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12</v>
      </c>
      <c r="B429" s="48" t="s">
        <v>277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 t="s">
        <v>397</v>
      </c>
      <c r="M429" s="57"/>
      <c r="N429" s="57"/>
      <c r="O429" s="57"/>
      <c r="P429" s="57"/>
      <c r="Q429" s="57"/>
      <c r="R429" s="57"/>
      <c r="S429" s="57"/>
      <c r="T429" s="38"/>
      <c r="U429" s="38"/>
      <c r="V429" s="38"/>
      <c r="W429" s="61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38"/>
      <c r="BF429" s="38"/>
      <c r="BG429" s="38"/>
      <c r="BH429" s="38"/>
      <c r="BI429" s="38"/>
      <c r="BJ429" s="38"/>
      <c r="BK429" s="61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38"/>
      <c r="BZ429" s="38"/>
      <c r="CA429" s="38"/>
      <c r="CB429" s="38"/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 t="s">
        <v>397</v>
      </c>
      <c r="CR429" s="57" t="s">
        <v>397</v>
      </c>
      <c r="CS429" s="57"/>
      <c r="CT429" s="57"/>
      <c r="CU429" s="57"/>
      <c r="CV429" s="57"/>
      <c r="CW429" s="57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>
        <f t="shared" si="1207"/>
        <v>2</v>
      </c>
      <c r="AGL429" s="36" t="str">
        <f t="shared" si="1220"/>
        <v/>
      </c>
      <c r="AGM429" s="36" t="str">
        <f t="shared" si="1208"/>
        <v/>
      </c>
      <c r="AGN429" s="39">
        <f t="shared" si="1221"/>
        <v>1</v>
      </c>
      <c r="AGO429" s="36" t="str">
        <f t="shared" si="1222"/>
        <v/>
      </c>
      <c r="AGP429" s="36" t="str">
        <f t="shared" si="1209"/>
        <v/>
      </c>
      <c r="AGQ429" s="39">
        <f t="shared" si="1223"/>
        <v>2</v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13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61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 t="s">
        <v>397</v>
      </c>
      <c r="BC430" s="57"/>
      <c r="BD430" s="57"/>
      <c r="BE430" s="38"/>
      <c r="BF430" s="38"/>
      <c r="BG430" s="38"/>
      <c r="BH430" s="38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38"/>
      <c r="BZ430" s="38"/>
      <c r="CA430" s="38"/>
      <c r="CB430" s="38"/>
      <c r="CC430" s="38"/>
      <c r="CD430" s="38"/>
      <c r="CE430" s="61"/>
      <c r="CF430" s="57" t="s">
        <v>397</v>
      </c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>
        <f t="shared" si="1207"/>
        <v>1</v>
      </c>
      <c r="AGL430" s="36" t="str">
        <f t="shared" si="1220"/>
        <v/>
      </c>
      <c r="AGM430" s="36" t="str">
        <f t="shared" si="1208"/>
        <v/>
      </c>
      <c r="AGN430" s="39">
        <f t="shared" si="1221"/>
        <v>2</v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14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61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38"/>
      <c r="BF431" s="38"/>
      <c r="BG431" s="38"/>
      <c r="BH431" s="38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38"/>
      <c r="BZ431" s="38"/>
      <c r="CA431" s="38"/>
      <c r="CB431" s="38"/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 t="str">
        <f t="shared" si="1207"/>
        <v/>
      </c>
      <c r="AGL431" s="36" t="str">
        <f t="shared" si="1220"/>
        <v/>
      </c>
      <c r="AGM431" s="36" t="str">
        <f t="shared" si="1208"/>
        <v/>
      </c>
      <c r="AGN431" s="39" t="str">
        <f t="shared" si="1221"/>
        <v/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15</v>
      </c>
      <c r="B432" s="36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61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16</v>
      </c>
      <c r="B433" s="36"/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7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32" customFormat="1" x14ac:dyDescent="0.25">
      <c r="A434" s="31" t="s">
        <v>55</v>
      </c>
      <c r="C434" s="33"/>
      <c r="D434" s="33"/>
      <c r="E434" s="33"/>
      <c r="F434" s="34"/>
      <c r="G434" s="33"/>
      <c r="H434" s="33"/>
      <c r="I434" s="33"/>
      <c r="J434" s="34"/>
      <c r="K434" s="33"/>
      <c r="L434" s="33"/>
      <c r="M434" s="33"/>
      <c r="N434" s="34"/>
      <c r="O434" s="33"/>
      <c r="P434" s="33"/>
      <c r="Q434" s="33"/>
      <c r="R434" s="34"/>
      <c r="S434" s="33"/>
      <c r="T434" s="33"/>
      <c r="U434" s="33"/>
      <c r="V434" s="34"/>
      <c r="W434" s="33"/>
      <c r="X434" s="33"/>
      <c r="Y434" s="33"/>
      <c r="Z434" s="34"/>
      <c r="AA434" s="33"/>
      <c r="AB434" s="33"/>
      <c r="AC434" s="33"/>
      <c r="AD434" s="34"/>
      <c r="AE434" s="33"/>
      <c r="AF434" s="33"/>
      <c r="AG434" s="33"/>
      <c r="AH434" s="34"/>
      <c r="AI434" s="33"/>
      <c r="AJ434" s="33"/>
      <c r="AK434" s="33"/>
      <c r="AL434" s="34"/>
      <c r="AM434" s="33"/>
      <c r="AN434" s="33"/>
      <c r="AO434" s="33"/>
      <c r="AP434" s="34"/>
      <c r="AQ434" s="33"/>
      <c r="AR434" s="33"/>
      <c r="AS434" s="33"/>
      <c r="AT434" s="34"/>
      <c r="AU434" s="33"/>
      <c r="AV434" s="33"/>
      <c r="AW434" s="33"/>
      <c r="AX434" s="34"/>
      <c r="AY434" s="33"/>
      <c r="AZ434" s="33"/>
      <c r="BA434" s="33"/>
      <c r="BB434" s="34"/>
      <c r="BC434" s="33"/>
      <c r="BD434" s="33"/>
      <c r="BE434" s="33"/>
      <c r="BF434" s="34"/>
      <c r="BG434" s="33"/>
      <c r="BH434" s="33"/>
      <c r="BI434" s="33"/>
      <c r="BJ434" s="34"/>
      <c r="BK434" s="33"/>
      <c r="BL434" s="33"/>
      <c r="BM434" s="33"/>
      <c r="BN434" s="34"/>
      <c r="BO434" s="33"/>
      <c r="BP434" s="33"/>
      <c r="BQ434" s="33"/>
      <c r="BR434" s="34"/>
      <c r="BS434" s="33"/>
      <c r="BT434" s="33"/>
      <c r="BU434" s="33"/>
      <c r="BV434" s="34"/>
      <c r="BW434" s="33"/>
      <c r="BX434" s="33"/>
      <c r="BY434" s="33"/>
      <c r="BZ434" s="34"/>
      <c r="CA434" s="33"/>
      <c r="CB434" s="33"/>
      <c r="CC434" s="33"/>
      <c r="CD434" s="34"/>
      <c r="CE434" s="33"/>
      <c r="CF434" s="33"/>
      <c r="CG434" s="33"/>
      <c r="CH434" s="34"/>
      <c r="CI434" s="33"/>
      <c r="CJ434" s="33"/>
      <c r="CK434" s="33"/>
      <c r="CL434" s="34"/>
      <c r="CM434" s="33"/>
      <c r="CN434" s="33"/>
      <c r="CO434" s="33"/>
      <c r="CP434" s="34"/>
      <c r="CQ434" s="33"/>
      <c r="CR434" s="33"/>
      <c r="CS434" s="33"/>
      <c r="CT434" s="34"/>
      <c r="CU434" s="33"/>
      <c r="CV434" s="33"/>
      <c r="CW434" s="33"/>
      <c r="CX434" s="34"/>
      <c r="CY434" s="33"/>
      <c r="CZ434" s="33"/>
      <c r="DA434" s="33"/>
      <c r="DB434" s="34"/>
      <c r="DC434" s="33"/>
      <c r="DD434" s="33"/>
      <c r="DE434" s="33"/>
      <c r="DF434" s="34"/>
      <c r="DG434" s="33"/>
      <c r="DH434" s="33"/>
      <c r="DI434" s="33"/>
      <c r="DJ434" s="34"/>
      <c r="DK434" s="33"/>
      <c r="DL434" s="33"/>
      <c r="DM434" s="33"/>
      <c r="DN434" s="34"/>
      <c r="DO434" s="33"/>
      <c r="DP434" s="33"/>
      <c r="DQ434" s="33"/>
      <c r="DR434" s="34"/>
      <c r="DS434" s="33"/>
      <c r="DT434" s="33"/>
      <c r="DU434" s="33"/>
      <c r="DV434" s="34"/>
      <c r="DW434" s="33"/>
      <c r="DX434" s="33"/>
      <c r="DY434" s="33"/>
      <c r="DZ434" s="34"/>
      <c r="EA434" s="33"/>
      <c r="EB434" s="33"/>
      <c r="EC434" s="33"/>
      <c r="ED434" s="34"/>
      <c r="EE434" s="33"/>
      <c r="EF434" s="33"/>
      <c r="EG434" s="33"/>
      <c r="EH434" s="34"/>
      <c r="EI434" s="33"/>
      <c r="EJ434" s="33"/>
      <c r="EK434" s="33"/>
      <c r="EL434" s="34"/>
      <c r="EM434" s="33"/>
      <c r="EN434" s="33"/>
      <c r="EO434" s="33"/>
      <c r="EP434" s="34"/>
      <c r="EQ434" s="33"/>
      <c r="ER434" s="33"/>
      <c r="ES434" s="33"/>
      <c r="ET434" s="34"/>
      <c r="EU434" s="33"/>
      <c r="EV434" s="33"/>
      <c r="EW434" s="33"/>
      <c r="EX434" s="34"/>
      <c r="EY434" s="33"/>
      <c r="EZ434" s="33"/>
      <c r="FA434" s="33"/>
      <c r="FB434" s="34"/>
      <c r="FC434" s="33"/>
      <c r="FD434" s="33"/>
      <c r="FE434" s="33"/>
      <c r="FF434" s="34"/>
      <c r="FG434" s="33"/>
      <c r="FH434" s="33"/>
      <c r="FI434" s="33"/>
      <c r="FJ434" s="34"/>
      <c r="FK434" s="33"/>
      <c r="FL434" s="33"/>
      <c r="FM434" s="33"/>
      <c r="FN434" s="34"/>
      <c r="FO434" s="33"/>
      <c r="FP434" s="33"/>
      <c r="FQ434" s="33"/>
      <c r="FR434" s="34"/>
      <c r="FS434" s="33"/>
      <c r="FT434" s="33"/>
      <c r="FU434" s="33"/>
      <c r="FV434" s="34"/>
      <c r="FW434" s="33"/>
      <c r="FX434" s="33"/>
      <c r="FY434" s="33"/>
      <c r="FZ434" s="34"/>
      <c r="GA434" s="33"/>
      <c r="GB434" s="33"/>
      <c r="GC434" s="33"/>
      <c r="GD434" s="34"/>
      <c r="GE434" s="33"/>
      <c r="GF434" s="33"/>
      <c r="GG434" s="33"/>
      <c r="GH434" s="34"/>
      <c r="GI434" s="33"/>
      <c r="GJ434" s="33"/>
      <c r="GK434" s="33"/>
      <c r="GL434" s="34"/>
      <c r="GM434" s="33"/>
      <c r="GN434" s="33"/>
      <c r="GO434" s="33"/>
      <c r="GP434" s="34"/>
      <c r="GQ434" s="33"/>
      <c r="GR434" s="33"/>
      <c r="GS434" s="33"/>
      <c r="GT434" s="34"/>
      <c r="GU434" s="33"/>
      <c r="GV434" s="33"/>
      <c r="GW434" s="33"/>
      <c r="GX434" s="34"/>
      <c r="GY434" s="33"/>
      <c r="GZ434" s="33"/>
      <c r="HA434" s="33"/>
      <c r="HB434" s="34"/>
      <c r="HC434" s="33"/>
      <c r="HD434" s="33"/>
      <c r="HE434" s="33"/>
      <c r="HF434" s="34"/>
      <c r="HG434" s="33"/>
      <c r="HH434" s="33"/>
      <c r="HI434" s="33"/>
      <c r="HJ434" s="34"/>
      <c r="HK434" s="33"/>
      <c r="HL434" s="33"/>
      <c r="HM434" s="33"/>
      <c r="HN434" s="34"/>
      <c r="HO434" s="33"/>
      <c r="HP434" s="33"/>
      <c r="HQ434" s="33"/>
      <c r="HR434" s="34"/>
      <c r="HS434" s="33"/>
      <c r="HT434" s="33"/>
      <c r="HU434" s="33"/>
      <c r="HV434" s="34"/>
      <c r="HW434" s="33"/>
      <c r="HX434" s="33"/>
      <c r="HY434" s="33"/>
      <c r="HZ434" s="34"/>
      <c r="IA434" s="33"/>
      <c r="IB434" s="33"/>
      <c r="IC434" s="33"/>
      <c r="ID434" s="34"/>
      <c r="IE434" s="33"/>
      <c r="IF434" s="33"/>
      <c r="IG434" s="33"/>
      <c r="IH434" s="34"/>
      <c r="II434" s="33"/>
      <c r="IJ434" s="33"/>
      <c r="IK434" s="33"/>
      <c r="IL434" s="34"/>
      <c r="IM434" s="33"/>
      <c r="IN434" s="33"/>
      <c r="IO434" s="33"/>
      <c r="IP434" s="34"/>
      <c r="IQ434" s="33"/>
      <c r="IR434" s="33"/>
      <c r="IS434" s="33"/>
      <c r="IT434" s="34"/>
      <c r="IU434" s="33"/>
      <c r="IV434" s="33"/>
      <c r="IW434" s="33"/>
      <c r="IX434" s="34"/>
      <c r="IY434" s="33"/>
      <c r="IZ434" s="33"/>
      <c r="JA434" s="33"/>
      <c r="JB434" s="34"/>
      <c r="JC434" s="33"/>
      <c r="JD434" s="33"/>
      <c r="JE434" s="33"/>
      <c r="JF434" s="34"/>
      <c r="JG434" s="33"/>
      <c r="JH434" s="33"/>
      <c r="JI434" s="33"/>
      <c r="JJ434" s="34"/>
      <c r="JK434" s="33"/>
      <c r="JL434" s="33"/>
      <c r="JM434" s="33"/>
      <c r="JN434" s="34"/>
      <c r="JO434" s="33"/>
      <c r="JP434" s="33"/>
      <c r="JQ434" s="33"/>
      <c r="JR434" s="34"/>
      <c r="JS434" s="33"/>
      <c r="JT434" s="33"/>
      <c r="JU434" s="33"/>
      <c r="JV434" s="34"/>
      <c r="JW434" s="33"/>
      <c r="JX434" s="33"/>
      <c r="JY434" s="33"/>
      <c r="JZ434" s="34"/>
      <c r="KA434" s="33"/>
      <c r="KB434" s="33"/>
      <c r="KC434" s="33"/>
      <c r="KD434" s="34"/>
      <c r="KE434" s="33"/>
      <c r="KF434" s="33"/>
      <c r="KG434" s="33"/>
      <c r="KH434" s="34"/>
      <c r="KI434" s="33"/>
      <c r="KJ434" s="33"/>
      <c r="KK434" s="33"/>
      <c r="KL434" s="34"/>
      <c r="KM434" s="33"/>
      <c r="KN434" s="33"/>
      <c r="KO434" s="33"/>
      <c r="KP434" s="34"/>
      <c r="KQ434" s="33"/>
      <c r="KR434" s="33"/>
      <c r="KS434" s="33"/>
      <c r="KT434" s="34"/>
      <c r="KU434" s="33"/>
      <c r="KV434" s="33"/>
      <c r="KW434" s="33"/>
      <c r="KX434" s="34"/>
      <c r="KY434" s="33"/>
      <c r="KZ434" s="33"/>
      <c r="LA434" s="33"/>
      <c r="LB434" s="34"/>
      <c r="LC434" s="33"/>
      <c r="LD434" s="33"/>
      <c r="LE434" s="33"/>
      <c r="LF434" s="34"/>
      <c r="LG434" s="33"/>
      <c r="LH434" s="33"/>
      <c r="LI434" s="33"/>
      <c r="LJ434" s="34"/>
      <c r="LK434" s="33"/>
      <c r="LL434" s="33"/>
      <c r="LM434" s="33"/>
      <c r="LN434" s="34"/>
      <c r="LO434" s="33"/>
      <c r="LP434" s="33"/>
      <c r="LQ434" s="33"/>
      <c r="LR434" s="34"/>
      <c r="LS434" s="33"/>
      <c r="LT434" s="33"/>
      <c r="LU434" s="33"/>
      <c r="LV434" s="34"/>
      <c r="LW434" s="33"/>
      <c r="LX434" s="33"/>
      <c r="LY434" s="33"/>
      <c r="LZ434" s="34"/>
      <c r="MA434" s="33"/>
      <c r="MB434" s="33"/>
      <c r="MC434" s="33"/>
      <c r="MD434" s="34"/>
      <c r="ME434" s="33"/>
      <c r="MF434" s="33"/>
      <c r="MG434" s="33"/>
      <c r="MH434" s="34"/>
      <c r="MI434" s="33"/>
      <c r="MJ434" s="33"/>
      <c r="MK434" s="33"/>
      <c r="ML434" s="34"/>
      <c r="MM434" s="33"/>
      <c r="MN434" s="33"/>
      <c r="MO434" s="33"/>
      <c r="MP434" s="34"/>
      <c r="MQ434" s="33"/>
      <c r="MR434" s="33"/>
      <c r="MS434" s="33"/>
      <c r="MT434" s="34"/>
      <c r="MU434" s="33"/>
      <c r="MV434" s="33"/>
      <c r="MW434" s="33"/>
      <c r="MX434" s="34"/>
      <c r="MY434" s="33"/>
      <c r="MZ434" s="33"/>
      <c r="NA434" s="33"/>
      <c r="NB434" s="34"/>
      <c r="NC434" s="33"/>
      <c r="ND434" s="33"/>
      <c r="NE434" s="33"/>
      <c r="NF434" s="34"/>
      <c r="NG434" s="33"/>
      <c r="NH434" s="33"/>
      <c r="NI434" s="33"/>
      <c r="NJ434" s="34"/>
      <c r="NK434" s="33"/>
      <c r="NL434" s="33"/>
      <c r="NM434" s="33"/>
      <c r="NN434" s="34"/>
      <c r="NO434" s="33"/>
      <c r="NP434" s="33"/>
      <c r="NQ434" s="33"/>
      <c r="NR434" s="34"/>
      <c r="NS434" s="33"/>
      <c r="NT434" s="33"/>
      <c r="NU434" s="33"/>
      <c r="NV434" s="34"/>
      <c r="NW434" s="33"/>
      <c r="NX434" s="33"/>
      <c r="NY434" s="33"/>
      <c r="NZ434" s="34"/>
      <c r="OA434" s="33"/>
      <c r="OB434" s="33"/>
      <c r="OC434" s="33"/>
      <c r="OD434" s="34"/>
      <c r="OE434" s="33"/>
      <c r="OF434" s="33"/>
      <c r="OG434" s="33"/>
      <c r="OH434" s="34"/>
      <c r="OI434" s="33"/>
      <c r="OJ434" s="33"/>
      <c r="OK434" s="33"/>
      <c r="OL434" s="34"/>
      <c r="OM434" s="33"/>
      <c r="ON434" s="33"/>
      <c r="OO434" s="33"/>
      <c r="OP434" s="34"/>
      <c r="OQ434" s="33"/>
      <c r="OR434" s="33"/>
      <c r="OS434" s="33"/>
      <c r="OT434" s="34"/>
      <c r="OU434" s="33"/>
      <c r="OV434" s="33"/>
      <c r="OW434" s="33"/>
      <c r="OX434" s="34"/>
      <c r="OY434" s="33"/>
      <c r="OZ434" s="33"/>
      <c r="PA434" s="33"/>
      <c r="PB434" s="34"/>
      <c r="PC434" s="33"/>
      <c r="PD434" s="33"/>
      <c r="PE434" s="33"/>
      <c r="PF434" s="34"/>
      <c r="PG434" s="33"/>
      <c r="PH434" s="33"/>
      <c r="PI434" s="33"/>
      <c r="PJ434" s="34"/>
      <c r="PK434" s="33"/>
      <c r="PL434" s="33"/>
      <c r="PM434" s="33"/>
      <c r="PN434" s="34"/>
      <c r="PO434" s="33"/>
      <c r="PP434" s="33"/>
      <c r="PQ434" s="33"/>
      <c r="PR434" s="34"/>
      <c r="PS434" s="33"/>
      <c r="PT434" s="33"/>
      <c r="PU434" s="33"/>
      <c r="PV434" s="34"/>
      <c r="PW434" s="33"/>
      <c r="PX434" s="33"/>
      <c r="PY434" s="33"/>
      <c r="PZ434" s="34"/>
      <c r="QA434" s="33"/>
      <c r="QB434" s="33"/>
      <c r="QC434" s="33"/>
      <c r="QD434" s="34"/>
      <c r="QE434" s="33"/>
      <c r="QF434" s="33"/>
      <c r="QG434" s="33"/>
      <c r="QH434" s="34"/>
      <c r="QI434" s="33"/>
      <c r="QJ434" s="33"/>
      <c r="QK434" s="33"/>
      <c r="QL434" s="34"/>
      <c r="QM434" s="33"/>
      <c r="QN434" s="33"/>
      <c r="QO434" s="33"/>
      <c r="QP434" s="34"/>
      <c r="QQ434" s="33"/>
      <c r="QR434" s="33"/>
      <c r="QS434" s="33"/>
      <c r="QT434" s="34"/>
      <c r="QU434" s="33"/>
      <c r="QV434" s="33"/>
      <c r="QW434" s="33"/>
      <c r="QX434" s="34"/>
      <c r="QY434" s="33"/>
      <c r="QZ434" s="33"/>
      <c r="RA434" s="33"/>
      <c r="RB434" s="34"/>
      <c r="RC434" s="33"/>
      <c r="RD434" s="33"/>
      <c r="RE434" s="33"/>
      <c r="RF434" s="34"/>
      <c r="RG434" s="33"/>
      <c r="RH434" s="33"/>
      <c r="RI434" s="33"/>
      <c r="RJ434" s="34"/>
      <c r="RK434" s="33"/>
      <c r="RL434" s="33"/>
      <c r="RM434" s="33"/>
      <c r="RN434" s="34"/>
      <c r="RO434" s="33"/>
      <c r="RP434" s="33"/>
      <c r="RQ434" s="33"/>
      <c r="RR434" s="34"/>
      <c r="RS434" s="33"/>
      <c r="RT434" s="33"/>
      <c r="RU434" s="33"/>
      <c r="RV434" s="34"/>
      <c r="RW434" s="33"/>
      <c r="RX434" s="33"/>
      <c r="RY434" s="33"/>
      <c r="RZ434" s="34"/>
      <c r="SA434" s="33"/>
      <c r="SB434" s="33"/>
      <c r="SC434" s="33"/>
      <c r="SD434" s="34"/>
      <c r="SE434" s="33"/>
      <c r="SF434" s="33"/>
      <c r="SG434" s="33"/>
      <c r="SH434" s="34"/>
      <c r="SI434" s="33"/>
      <c r="SJ434" s="33"/>
      <c r="SK434" s="33"/>
      <c r="SL434" s="34"/>
      <c r="SM434" s="33"/>
      <c r="SN434" s="33"/>
      <c r="SO434" s="33"/>
      <c r="SP434" s="34"/>
      <c r="SQ434" s="33"/>
      <c r="SR434" s="33"/>
      <c r="SS434" s="33"/>
      <c r="ST434" s="34"/>
      <c r="SU434" s="33"/>
      <c r="SV434" s="33"/>
      <c r="SW434" s="33"/>
      <c r="SX434" s="34"/>
      <c r="SY434" s="33"/>
      <c r="SZ434" s="33"/>
      <c r="TA434" s="33"/>
      <c r="TB434" s="34"/>
      <c r="TC434" s="33"/>
      <c r="TD434" s="33"/>
      <c r="TE434" s="33"/>
      <c r="TF434" s="34"/>
      <c r="TG434" s="33"/>
      <c r="TH434" s="33"/>
      <c r="TI434" s="33"/>
      <c r="TJ434" s="34"/>
      <c r="TK434" s="33"/>
      <c r="TL434" s="33"/>
      <c r="TM434" s="33"/>
      <c r="TN434" s="34"/>
      <c r="TO434" s="33"/>
      <c r="TP434" s="33"/>
      <c r="TQ434" s="33"/>
      <c r="TR434" s="34"/>
      <c r="TS434" s="33"/>
      <c r="TT434" s="33"/>
      <c r="TU434" s="33"/>
      <c r="TV434" s="34"/>
      <c r="TW434" s="33"/>
      <c r="TX434" s="33"/>
      <c r="TY434" s="33"/>
      <c r="TZ434" s="34"/>
      <c r="UA434" s="33"/>
      <c r="UB434" s="33"/>
      <c r="UC434" s="33"/>
      <c r="UD434" s="34"/>
      <c r="UE434" s="33"/>
      <c r="UF434" s="33"/>
      <c r="UG434" s="33"/>
      <c r="UH434" s="34"/>
      <c r="UI434" s="33"/>
      <c r="UJ434" s="33"/>
      <c r="UK434" s="33"/>
      <c r="UL434" s="34"/>
      <c r="UM434" s="33"/>
      <c r="UN434" s="33"/>
      <c r="UO434" s="33"/>
      <c r="UP434" s="34"/>
      <c r="UQ434" s="33"/>
      <c r="UR434" s="33"/>
      <c r="US434" s="33"/>
      <c r="UT434" s="34"/>
      <c r="UU434" s="33"/>
      <c r="UV434" s="33"/>
      <c r="UW434" s="33"/>
      <c r="UX434" s="34"/>
      <c r="UY434" s="33"/>
      <c r="UZ434" s="33"/>
      <c r="VA434" s="33"/>
      <c r="VB434" s="34"/>
      <c r="VC434" s="33"/>
      <c r="VD434" s="33"/>
      <c r="VE434" s="33"/>
      <c r="VF434" s="34"/>
      <c r="VG434" s="33"/>
      <c r="VH434" s="33"/>
      <c r="VI434" s="33"/>
      <c r="VJ434" s="34"/>
      <c r="VK434" s="33"/>
      <c r="VL434" s="33"/>
      <c r="VM434" s="33"/>
      <c r="VN434" s="34"/>
      <c r="VO434" s="33"/>
      <c r="VP434" s="33"/>
      <c r="VQ434" s="33"/>
      <c r="VR434" s="34"/>
      <c r="VS434" s="33"/>
      <c r="VT434" s="33"/>
      <c r="VU434" s="33"/>
      <c r="VV434" s="34"/>
      <c r="VW434" s="33"/>
      <c r="VX434" s="33"/>
      <c r="VY434" s="33"/>
      <c r="VZ434" s="34"/>
      <c r="WA434" s="33"/>
      <c r="WB434" s="33"/>
      <c r="WC434" s="33"/>
      <c r="WD434" s="34"/>
      <c r="WE434" s="33"/>
      <c r="WF434" s="33"/>
      <c r="WG434" s="33"/>
      <c r="WH434" s="34"/>
      <c r="WI434" s="33"/>
      <c r="WJ434" s="33"/>
      <c r="WK434" s="33"/>
      <c r="WL434" s="34"/>
      <c r="WM434" s="33"/>
      <c r="WN434" s="33"/>
      <c r="WO434" s="33"/>
      <c r="WP434" s="34"/>
      <c r="WQ434" s="33"/>
      <c r="WR434" s="33"/>
      <c r="WS434" s="33"/>
      <c r="WT434" s="34"/>
      <c r="WU434" s="33"/>
      <c r="WV434" s="33"/>
      <c r="WW434" s="33"/>
      <c r="WX434" s="34"/>
      <c r="WY434" s="33"/>
      <c r="WZ434" s="33"/>
      <c r="XA434" s="33"/>
      <c r="XB434" s="34"/>
      <c r="XC434" s="33"/>
      <c r="XD434" s="33"/>
      <c r="XE434" s="33"/>
      <c r="XF434" s="34"/>
      <c r="XG434" s="33"/>
      <c r="XH434" s="33"/>
      <c r="XI434" s="33"/>
      <c r="XJ434" s="34"/>
      <c r="XK434" s="33"/>
      <c r="XL434" s="33"/>
      <c r="XM434" s="33"/>
      <c r="XN434" s="34"/>
      <c r="XO434" s="33"/>
      <c r="XP434" s="33"/>
      <c r="XQ434" s="33"/>
      <c r="XR434" s="34"/>
      <c r="XS434" s="33"/>
      <c r="XT434" s="33"/>
      <c r="XU434" s="33"/>
      <c r="XV434" s="34"/>
      <c r="XW434" s="33"/>
      <c r="XX434" s="33"/>
      <c r="XY434" s="33"/>
      <c r="XZ434" s="34"/>
      <c r="YA434" s="33"/>
      <c r="YB434" s="33"/>
      <c r="YC434" s="33"/>
      <c r="YD434" s="34"/>
      <c r="YE434" s="33"/>
      <c r="YF434" s="33"/>
      <c r="YG434" s="33"/>
      <c r="YH434" s="34"/>
      <c r="YI434" s="33"/>
      <c r="YJ434" s="33"/>
      <c r="YK434" s="33"/>
      <c r="YL434" s="34"/>
      <c r="YM434" s="33"/>
      <c r="YN434" s="33"/>
      <c r="YO434" s="33"/>
      <c r="YP434" s="34"/>
      <c r="YQ434" s="33"/>
      <c r="YR434" s="33"/>
      <c r="YS434" s="33"/>
      <c r="YT434" s="34"/>
      <c r="YU434" s="33"/>
      <c r="YV434" s="33"/>
      <c r="YW434" s="33"/>
      <c r="YX434" s="34"/>
      <c r="YY434" s="33"/>
      <c r="YZ434" s="33"/>
      <c r="ZA434" s="33"/>
      <c r="ZB434" s="34"/>
      <c r="ZC434" s="33"/>
      <c r="ZD434" s="33"/>
      <c r="ZE434" s="33"/>
      <c r="ZF434" s="34"/>
      <c r="ZG434" s="33"/>
      <c r="ZH434" s="33"/>
      <c r="ZI434" s="33"/>
      <c r="ZJ434" s="34"/>
      <c r="ZK434" s="33"/>
      <c r="ZL434" s="33"/>
      <c r="ZM434" s="33"/>
      <c r="ZN434" s="34"/>
      <c r="ZO434" s="33"/>
      <c r="ZP434" s="33"/>
      <c r="ZQ434" s="33"/>
      <c r="ZR434" s="34"/>
      <c r="ZS434" s="33"/>
      <c r="ZT434" s="33"/>
      <c r="ZU434" s="33"/>
      <c r="ZV434" s="34"/>
      <c r="ZW434" s="33"/>
      <c r="ZX434" s="33"/>
      <c r="ZY434" s="33"/>
      <c r="ZZ434" s="34"/>
      <c r="AAA434" s="33"/>
      <c r="AAB434" s="33"/>
      <c r="AAC434" s="33"/>
      <c r="AAD434" s="34"/>
      <c r="AAE434" s="33"/>
      <c r="AAF434" s="33"/>
      <c r="AAG434" s="33"/>
      <c r="AAH434" s="34"/>
      <c r="AAI434" s="33"/>
      <c r="AAJ434" s="33"/>
      <c r="AAK434" s="33"/>
      <c r="AAL434" s="34"/>
      <c r="AAM434" s="33"/>
      <c r="AAN434" s="33"/>
      <c r="AAO434" s="33"/>
      <c r="AAP434" s="34"/>
      <c r="AAQ434" s="33"/>
      <c r="AAR434" s="33"/>
      <c r="AAS434" s="33"/>
      <c r="AAT434" s="34"/>
      <c r="AAU434" s="33"/>
      <c r="AAV434" s="33"/>
      <c r="AAW434" s="33"/>
      <c r="AAX434" s="34"/>
      <c r="AAY434" s="33"/>
      <c r="AAZ434" s="33"/>
      <c r="ABA434" s="33"/>
      <c r="ABB434" s="34"/>
      <c r="ABC434" s="33"/>
      <c r="ABD434" s="33"/>
      <c r="ABE434" s="33"/>
      <c r="ABF434" s="34"/>
      <c r="ABG434" s="33"/>
      <c r="ABH434" s="33"/>
      <c r="ABI434" s="33"/>
      <c r="ABJ434" s="34"/>
      <c r="ABK434" s="33"/>
      <c r="ABL434" s="33"/>
      <c r="ABM434" s="33"/>
      <c r="ABN434" s="34"/>
      <c r="ABO434" s="33"/>
      <c r="ABP434" s="33"/>
      <c r="ABQ434" s="33"/>
      <c r="ABR434" s="34"/>
      <c r="ABS434" s="33"/>
      <c r="ABT434" s="33"/>
      <c r="ABU434" s="33"/>
      <c r="ABV434" s="34"/>
      <c r="ABW434" s="33"/>
      <c r="ABX434" s="33"/>
      <c r="ABY434" s="33"/>
      <c r="ABZ434" s="34"/>
      <c r="ACA434" s="33"/>
      <c r="ACB434" s="33"/>
      <c r="ACC434" s="33"/>
      <c r="ACD434" s="34"/>
      <c r="ACE434" s="33"/>
      <c r="ACF434" s="33"/>
      <c r="ACG434" s="33"/>
      <c r="ACH434" s="34"/>
      <c r="ACI434" s="33"/>
      <c r="ACJ434" s="33"/>
      <c r="ACK434" s="33"/>
      <c r="ACL434" s="34"/>
      <c r="ACM434" s="33"/>
      <c r="ACN434" s="33"/>
      <c r="ACO434" s="33"/>
      <c r="ACP434" s="34"/>
      <c r="ACQ434" s="33"/>
      <c r="ACR434" s="33"/>
      <c r="ACS434" s="33"/>
      <c r="ACT434" s="34"/>
      <c r="ACU434" s="33"/>
      <c r="ACV434" s="33"/>
      <c r="ACW434" s="33"/>
      <c r="ACX434" s="34"/>
      <c r="ACY434" s="33"/>
      <c r="ACZ434" s="33"/>
      <c r="ADA434" s="33"/>
      <c r="ADB434" s="34"/>
      <c r="ADC434" s="33"/>
      <c r="ADD434" s="33"/>
      <c r="ADE434" s="33"/>
      <c r="ADF434" s="34"/>
      <c r="ADG434" s="33"/>
      <c r="ADH434" s="33"/>
      <c r="ADI434" s="33"/>
      <c r="ADJ434" s="34"/>
      <c r="ADK434" s="33"/>
      <c r="ADL434" s="33"/>
      <c r="ADM434" s="33"/>
      <c r="ADN434" s="34"/>
      <c r="ADO434" s="33"/>
      <c r="ADP434" s="33"/>
      <c r="ADQ434" s="33"/>
      <c r="ADR434" s="34"/>
      <c r="ADS434" s="33"/>
      <c r="ADT434" s="33"/>
      <c r="ADU434" s="33"/>
      <c r="ADV434" s="34"/>
      <c r="ADW434" s="33"/>
      <c r="ADX434" s="33"/>
      <c r="ADY434" s="33"/>
      <c r="ADZ434" s="34"/>
      <c r="AEA434" s="33"/>
      <c r="AEB434" s="33"/>
      <c r="AEC434" s="33"/>
      <c r="AED434" s="34"/>
      <c r="AEE434" s="33"/>
      <c r="AEF434" s="33"/>
      <c r="AEG434" s="33"/>
      <c r="AEH434" s="34"/>
      <c r="AEI434" s="33"/>
      <c r="AEJ434" s="33"/>
      <c r="AEK434" s="33"/>
      <c r="AEL434" s="34"/>
      <c r="AEM434" s="33"/>
      <c r="AEN434" s="33"/>
      <c r="AEO434" s="33"/>
      <c r="AEP434" s="34"/>
      <c r="AEQ434" s="33"/>
      <c r="AER434" s="33"/>
      <c r="AES434" s="33"/>
      <c r="AET434" s="34"/>
      <c r="AEU434" s="33"/>
      <c r="AEV434" s="33"/>
      <c r="AEW434" s="33"/>
      <c r="AEX434" s="34"/>
      <c r="AEY434" s="33"/>
      <c r="AEZ434" s="33"/>
      <c r="AFA434" s="33"/>
      <c r="AFB434" s="34"/>
      <c r="AFC434" s="33"/>
      <c r="AFD434" s="33"/>
      <c r="AFE434" s="33"/>
      <c r="AFF434" s="34"/>
      <c r="AFG434" s="33"/>
      <c r="AFH434" s="33"/>
      <c r="AFI434" s="33"/>
      <c r="AFJ434" s="34"/>
      <c r="AFK434" s="33"/>
      <c r="AFL434" s="33"/>
      <c r="AFM434" s="33"/>
      <c r="AFN434" s="34"/>
      <c r="AFO434" s="33"/>
      <c r="AFP434" s="33"/>
      <c r="AFQ434" s="33"/>
      <c r="AFR434" s="34"/>
      <c r="AFS434" s="33"/>
      <c r="AFT434" s="33"/>
      <c r="AFU434" s="33"/>
      <c r="AFV434" s="34"/>
      <c r="AFW434" s="33"/>
      <c r="AFX434" s="33"/>
      <c r="AFY434" s="33"/>
      <c r="AFZ434" s="34"/>
      <c r="AGA434" s="33"/>
      <c r="AGB434" s="33"/>
      <c r="AGC434" s="33"/>
      <c r="AGD434" s="34"/>
      <c r="AGE434" s="33"/>
      <c r="AGF434" s="33"/>
      <c r="AGG434" s="33"/>
      <c r="AGH434" s="33"/>
      <c r="AGI434" s="33"/>
      <c r="AGJ434" s="34"/>
      <c r="AGK434" s="33"/>
      <c r="AGL434" s="33"/>
      <c r="AGM434" s="33"/>
      <c r="AGN434" s="33"/>
      <c r="AGO434" s="34"/>
      <c r="AGP434" s="34"/>
      <c r="AGQ434" s="33"/>
      <c r="AGR434" s="33"/>
      <c r="AGS434" s="33"/>
      <c r="AGT434" s="33"/>
      <c r="AGU434" s="34"/>
      <c r="AGV434" s="34"/>
      <c r="AGW434" s="33"/>
      <c r="AGX434" s="33"/>
      <c r="AGY434" s="33"/>
      <c r="AGZ434" s="33"/>
      <c r="AHA434" s="34"/>
      <c r="AHB434" s="34"/>
      <c r="AHC434" s="33"/>
      <c r="AHD434" s="33"/>
      <c r="AHE434" s="33"/>
      <c r="AHF434" s="33"/>
      <c r="AHG434" s="34"/>
      <c r="AHH434" s="34"/>
      <c r="AHI434" s="33"/>
      <c r="AHJ434" s="33"/>
      <c r="AHK434" s="33"/>
      <c r="AHL434" s="33"/>
      <c r="AHM434" s="34"/>
      <c r="AHN434" s="34"/>
      <c r="AHO434" s="33"/>
      <c r="AHP434" s="33"/>
      <c r="AHQ434" s="33"/>
      <c r="AHR434" s="34"/>
      <c r="AHS434" s="33"/>
      <c r="AHT434" s="33"/>
      <c r="AHU434" s="33"/>
      <c r="AHV434" s="34"/>
      <c r="AHW434" s="33"/>
      <c r="AHX434" s="33"/>
      <c r="AHY434" s="33"/>
      <c r="AHZ434" s="34"/>
      <c r="AIA434" s="33"/>
      <c r="AIB434" s="33"/>
      <c r="AIC434" s="33"/>
      <c r="AID434" s="34"/>
      <c r="AIE434" s="33"/>
      <c r="AIF434" s="33"/>
      <c r="AIG434" s="33"/>
      <c r="AIH434" s="34"/>
    </row>
    <row r="435" spans="1:918" s="5" customFormat="1" outlineLevel="1" x14ac:dyDescent="0.25">
      <c r="A435" s="43">
        <v>1</v>
      </c>
      <c r="B435" s="50" t="s">
        <v>280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 t="s">
        <v>397</v>
      </c>
      <c r="AP435" s="57" t="s">
        <v>397</v>
      </c>
      <c r="AQ435" s="61"/>
      <c r="AR435" s="57"/>
      <c r="AS435" s="57"/>
      <c r="AT435" s="57"/>
      <c r="AU435" s="57" t="s">
        <v>397</v>
      </c>
      <c r="AV435" s="57" t="s">
        <v>397</v>
      </c>
      <c r="AW435" s="57" t="s">
        <v>397</v>
      </c>
      <c r="AX435" s="57"/>
      <c r="AY435" s="57" t="s">
        <v>397</v>
      </c>
      <c r="AZ435" s="57" t="s">
        <v>397</v>
      </c>
      <c r="BA435" s="57" t="s">
        <v>397</v>
      </c>
      <c r="BB435" s="57" t="s">
        <v>397</v>
      </c>
      <c r="BC435" s="57"/>
      <c r="BD435" s="57"/>
      <c r="BE435" s="57"/>
      <c r="BF435" s="57"/>
      <c r="BG435" s="57" t="s">
        <v>397</v>
      </c>
      <c r="BH435" s="57" t="s">
        <v>397</v>
      </c>
      <c r="BI435" s="38"/>
      <c r="BJ435" s="38"/>
      <c r="BK435" s="61"/>
      <c r="BL435" s="57"/>
      <c r="BM435" s="57" t="s">
        <v>397</v>
      </c>
      <c r="BN435" s="57" t="s">
        <v>397</v>
      </c>
      <c r="BO435" s="57"/>
      <c r="BP435" s="57" t="s">
        <v>397</v>
      </c>
      <c r="BQ435" s="57"/>
      <c r="BR435" s="57"/>
      <c r="BS435" s="57" t="s">
        <v>397</v>
      </c>
      <c r="BT435" s="57"/>
      <c r="BU435" s="57" t="s">
        <v>397</v>
      </c>
      <c r="BV435" s="57" t="s">
        <v>397</v>
      </c>
      <c r="BW435" s="57"/>
      <c r="BX435" s="57"/>
      <c r="BY435" s="57"/>
      <c r="BZ435" s="57"/>
      <c r="CA435" s="57" t="s">
        <v>397</v>
      </c>
      <c r="CB435" s="57" t="s">
        <v>397</v>
      </c>
      <c r="CC435" s="38"/>
      <c r="CD435" s="38"/>
      <c r="CE435" s="61"/>
      <c r="CF435" s="57" t="s">
        <v>397</v>
      </c>
      <c r="CG435" s="57" t="s">
        <v>397</v>
      </c>
      <c r="CH435" s="57" t="s">
        <v>397</v>
      </c>
      <c r="CI435" s="57"/>
      <c r="CJ435" s="57"/>
      <c r="CK435" s="57" t="s">
        <v>397</v>
      </c>
      <c r="CL435" s="57"/>
      <c r="CM435" s="57"/>
      <c r="CN435" s="57" t="s">
        <v>397</v>
      </c>
      <c r="CO435" s="57" t="s">
        <v>397</v>
      </c>
      <c r="CP435" s="57" t="s">
        <v>397</v>
      </c>
      <c r="CQ435" s="57"/>
      <c r="CR435" s="57"/>
      <c r="CS435" s="57" t="s">
        <v>397</v>
      </c>
      <c r="CT435" s="57"/>
      <c r="CU435" s="57"/>
      <c r="CV435" s="57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>IF(COUNTIFS($C$7:$AGE$7,"="&amp;$AGK$5,$C435:$AGE435,"б")=0,"",COUNTIFS($C$7:$AGE$7,"="&amp;$AGK$5,$C435:$AGE435,"б"))</f>
        <v/>
      </c>
      <c r="AGG435" s="43" t="str">
        <f>IF(COUNTIFS($C$7:$AGE$7,"="&amp;$AGK$5,$C435:$AGE435,"у")=0,"",COUNTIFS($C$7:$AGE$7,"="&amp;$AGK$5,$C435:$AGE435,"у"))</f>
        <v/>
      </c>
      <c r="AGH435" s="35">
        <f t="shared" ref="AGH435:AGH451" si="1241">IF(COUNTIFS($C$7:$AGE$7,"="&amp;$AGK$1,$C435:$AGE435,"н")=0,"",COUNTIFS($C$7:$AGE$7,"="&amp;$AGK$1,$C435:$AGE435,"н"))</f>
        <v>8</v>
      </c>
      <c r="AGL435" s="36" t="str">
        <f>IF(COUNTIFS($C$6:$AGE$6,9,$C435:$AGE435,"б")=0,"",COUNTIFS($C$6:$AGE$6,9,$C435:$AGE435,"б"))</f>
        <v/>
      </c>
      <c r="AGM435" s="36" t="str">
        <f t="shared" ref="AGM435:AGM451" si="1242">IF(COUNTIFS($C$6:$AGE$6,9,$C435:$AGE435,"у")=0,"",COUNTIFS($C$6:$AGE$6,9,$C435:$AGE435,"у"))</f>
        <v/>
      </c>
      <c r="AGN435" s="39">
        <f>IF(COUNTIFS($C$6:$AGE$6,9,$C435:$AGE435,"н")=0,"",COUNTIFS($C$6:$AGE$6,9,$C435:$AGE435,"н"))</f>
        <v>26</v>
      </c>
      <c r="AGO435" s="36" t="str">
        <f>IF(COUNTIFS($C$6:$AGE$6,10,$C435:$AGE435,"б")=0,"",COUNTIFS($C$6:$AGE$6,10,$C435:$AGE435,"б"))</f>
        <v/>
      </c>
      <c r="AGP435" s="36" t="str">
        <f t="shared" ref="AGP435:AGP451" si="1243">IF(COUNTIFS($C$6:$AGE$6,10,$C435:$AGE435,"у")=0,"",COUNTIFS($C$6:$AGE$6,10,$C435:$AGE435,"у"))</f>
        <v/>
      </c>
      <c r="AGQ435" s="39">
        <f>IF(COUNTIFS($C$6:$AGE$6,10,$C435:$AGE435,"н")=0,"",COUNTIFS($C$6:$AGE$6,10,$C435:$AGE435,"н"))</f>
        <v>1</v>
      </c>
      <c r="AGR435" s="36" t="str">
        <f>IF(COUNTIFS($C$6:$AGE$6,11,$C435:$AGE435,"б")=0,"",COUNTIFS($C$6:$AGE$6,11,$C435:$AGE435,"б"))</f>
        <v/>
      </c>
      <c r="AGS435" s="36" t="str">
        <f t="shared" ref="AGS435:AGS451" si="1244">IF(COUNTIFS($C$6:$AGE$6,11,$C435:$AGE435,"у")=0,"",COUNTIFS($C$6:$AGE$6,11,$C435:$AGE435,"у"))</f>
        <v/>
      </c>
      <c r="AGT435" s="39" t="str">
        <f>IF(COUNTIFS($C$6:$AGE$6,11,$C435:$AGE435,"н")=0,"",COUNTIFS($C$6:$AGE$6,11,$C435:$AGE435,"н"))</f>
        <v/>
      </c>
      <c r="AGU435" s="36" t="str">
        <f>IF(COUNTIFS($C$6:$AGE$6,12,$C435:$AGE435,"б")=0,"",COUNTIFS($C$6:$AGE$6,12,$C435:$AGE435,"б"))</f>
        <v/>
      </c>
      <c r="AGV435" s="36" t="str">
        <f t="shared" ref="AGV435:AGV451" si="1245">IF(COUNTIFS($C$6:$AGE$6,12,$C435:$AGE435,"у")=0,"",COUNTIFS($C$6:$AGE$6,12,$C435:$AGE435,"у"))</f>
        <v/>
      </c>
      <c r="AGW435" s="39" t="str">
        <f>IF(COUNTIFS($C$6:$AGE$6,12,$C435:$AGE435,"н")=0,"",COUNTIFS($C$6:$AGE$6,12,$C435:$AGE435,"н"))</f>
        <v/>
      </c>
      <c r="AGX435" s="36" t="str">
        <f>IF(COUNTIFS($C$6:$AGE$6,1,$C435:$AGE435,"б")=0,"",COUNTIFS($C$6:$AGE$6,1,$C435:$AGE435,"б"))</f>
        <v/>
      </c>
      <c r="AGY435" s="36" t="str">
        <f t="shared" ref="AGY435:AGY451" si="1246">IF(COUNTIFS($C$6:$AGE$6,1,$C435:$AGE435,"у")=0,"",COUNTIFS($C$6:$AGE$6,1,$C435:$AGE435,"у"))</f>
        <v/>
      </c>
      <c r="AGZ435" s="39" t="str">
        <f>IF(COUNTIFS($C$6:$AGE$6,1,$C435:$AGE435,"н")=0,"",COUNTIFS($C$6:$AGE$6,1,$C435:$AGE435,"н"))</f>
        <v/>
      </c>
      <c r="AHA435" s="36" t="str">
        <f>IF(COUNTIFS($C$6:$AGE$6,2,$C435:$AGE435,"б")=0,"",COUNTIFS($C$6:$AGE$6,2,$C435:$AGE435,"б"))</f>
        <v/>
      </c>
      <c r="AHB435" s="36" t="str">
        <f t="shared" ref="AHB435:AHB451" si="1247">IF(COUNTIFS($C$6:$AGE$6,2,$C435:$AGE435,"у")=0,"",COUNTIFS($C$6:$AGE$6,2,$C435:$AGE435,"у"))</f>
        <v/>
      </c>
      <c r="AHC435" s="39" t="str">
        <f>IF(COUNTIFS($C$6:$AGE$6,2,$C435:$AGE435,"н")=0,"",COUNTIFS($C$6:$AGE$6,2,$C435:$AGE435,"н"))</f>
        <v/>
      </c>
      <c r="AHD435" s="36" t="str">
        <f>IF(COUNTIFS($C$6:$AGE$6,3,$C435:$AGE435,"б")=0,"",COUNTIFS($C$6:$AGE$6,3,$C435:$AGE435,"б"))</f>
        <v/>
      </c>
      <c r="AHE435" s="36" t="str">
        <f t="shared" ref="AHE435:AHE451" si="1248">IF(COUNTIFS($C$6:$AGE$6,3,$C435:$AGE435,"у")=0,"",COUNTIFS($C$6:$AGE$6,3,$C435:$AGE435,"у"))</f>
        <v/>
      </c>
      <c r="AHF435" s="39" t="str">
        <f>IF(COUNTIFS($C$6:$AGE$6,3,$C435:$AGE435,"н")=0,"",COUNTIFS($C$6:$AGE$6,3,$C435:$AGE435,"н"))</f>
        <v/>
      </c>
      <c r="AHG435" s="36" t="str">
        <f>IF(COUNTIFS($C$6:$AGE$6,4,$C435:$AGE435,"б")=0,"",COUNTIFS($C$6:$AGE$6,4,$C435:$AGE435,"б"))</f>
        <v/>
      </c>
      <c r="AHH435" s="36" t="str">
        <f t="shared" ref="AHH435:AHH451" si="1249">IF(COUNTIFS($C$6:$AGE$6,4,$C435:$AGE435,"у")=0,"",COUNTIFS($C$6:$AGE$6,4,$C435:$AGE435,"у"))</f>
        <v/>
      </c>
      <c r="AHI435" s="39" t="str">
        <f>IF(COUNTIFS($C$6:$AGE$6,4,$C435:$AGE435,"н")=0,"",COUNTIFS($C$6:$AGE$6,4,$C435:$AGE435,"н"))</f>
        <v/>
      </c>
      <c r="AHJ435" s="36" t="str">
        <f>IF(COUNTIFS($C$6:$AGE$6,5,$C435:$AGE435,"б")=0,"",COUNTIFS($C$6:$AGE$6,5,$C435:$AGE435,"б"))</f>
        <v/>
      </c>
      <c r="AHK435" s="36" t="str">
        <f t="shared" ref="AHK435:AHK451" si="1250">IF(COUNTIFS($C$6:$AGE$6,5,$C435:$AGE435,"у")=0,"",COUNTIFS($C$6:$AGE$6,5,$C435:$AGE435,"у"))</f>
        <v/>
      </c>
      <c r="AHL435" s="39" t="str">
        <f>IF(COUNTIFS($C$6:$AGE$6,5,$C435:$AGE435,"н")=0,"",COUNTIFS($C$6:$AGE$6,5,$C435:$AGE435,"н"))</f>
        <v/>
      </c>
      <c r="AHM435" s="36" t="str">
        <f>IF(COUNTIFS($C$6:$AGE$6,6,$C435:$AGE435,"б")=0,"",COUNTIFS($C$6:$AGE$6,6,$C435:$AGE435,"б"))</f>
        <v/>
      </c>
      <c r="AHN435" s="36" t="str">
        <f t="shared" ref="AHN435:AHN451" si="1251">IF(COUNTIFS($C$6:$AGE$6,6,$C435:$AGE435,"у")=0,"",COUNTIFS($C$6:$AGE$6,6,$C435:$AGE435,"у"))</f>
        <v/>
      </c>
      <c r="AHO435" s="39" t="str">
        <f>IF(COUNTIFS($C$6:$AGE$6,6,$C435:$AGE435,"н")=0,"",COUNTIFS($C$6:$AGE$6,6,$C435:$AGE435,"н"))</f>
        <v/>
      </c>
    </row>
    <row r="436" spans="1:918" s="5" customFormat="1" outlineLevel="1" x14ac:dyDescent="0.25">
      <c r="A436" s="43">
        <f>A435+1</f>
        <v>2</v>
      </c>
      <c r="B436" s="50" t="s">
        <v>19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 t="s">
        <v>397</v>
      </c>
      <c r="R436" s="57"/>
      <c r="S436" s="57" t="s">
        <v>397</v>
      </c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 t="s">
        <v>397</v>
      </c>
      <c r="AH436" s="57"/>
      <c r="AI436" s="57" t="s">
        <v>397</v>
      </c>
      <c r="AJ436" s="57"/>
      <c r="AK436" s="57"/>
      <c r="AL436" s="57"/>
      <c r="AM436" s="61"/>
      <c r="AN436" s="57"/>
      <c r="AO436" s="57"/>
      <c r="AP436" s="57"/>
      <c r="AQ436" s="61"/>
      <c r="AR436" s="57" t="s">
        <v>397</v>
      </c>
      <c r="AS436" s="57"/>
      <c r="AT436" s="57"/>
      <c r="AU436" s="57"/>
      <c r="AV436" s="57"/>
      <c r="AW436" s="57"/>
      <c r="AX436" s="57"/>
      <c r="AY436" s="57" t="s">
        <v>397</v>
      </c>
      <c r="AZ436" s="57" t="s">
        <v>397</v>
      </c>
      <c r="BA436" s="57" t="s">
        <v>397</v>
      </c>
      <c r="BB436" s="57" t="s">
        <v>397</v>
      </c>
      <c r="BC436" s="57" t="s">
        <v>397</v>
      </c>
      <c r="BD436" s="57" t="s">
        <v>397</v>
      </c>
      <c r="BE436" s="57" t="s">
        <v>397</v>
      </c>
      <c r="BF436" s="57"/>
      <c r="BG436" s="57" t="s">
        <v>397</v>
      </c>
      <c r="BH436" s="57" t="s">
        <v>397</v>
      </c>
      <c r="BI436" s="38"/>
      <c r="BJ436" s="38"/>
      <c r="BK436" s="61"/>
      <c r="BL436" s="57"/>
      <c r="BM436" s="57" t="s">
        <v>397</v>
      </c>
      <c r="BN436" s="57" t="s">
        <v>397</v>
      </c>
      <c r="BO436" s="57"/>
      <c r="BP436" s="57" t="s">
        <v>397</v>
      </c>
      <c r="BQ436" s="57"/>
      <c r="BR436" s="57"/>
      <c r="BS436" s="57" t="s">
        <v>397</v>
      </c>
      <c r="BT436" s="57"/>
      <c r="BU436" s="57"/>
      <c r="BV436" s="57"/>
      <c r="BW436" s="57"/>
      <c r="BX436" s="57" t="s">
        <v>397</v>
      </c>
      <c r="BY436" s="57" t="s">
        <v>397</v>
      </c>
      <c r="BZ436" s="57"/>
      <c r="CA436" s="57" t="s">
        <v>397</v>
      </c>
      <c r="CB436" s="57" t="s">
        <v>397</v>
      </c>
      <c r="CC436" s="38"/>
      <c r="CD436" s="38"/>
      <c r="CE436" s="61"/>
      <c r="CF436" s="57" t="s">
        <v>397</v>
      </c>
      <c r="CG436" s="57" t="s">
        <v>397</v>
      </c>
      <c r="CH436" s="57" t="s">
        <v>397</v>
      </c>
      <c r="CI436" s="57" t="s">
        <v>397</v>
      </c>
      <c r="CJ436" s="57" t="s">
        <v>397</v>
      </c>
      <c r="CK436" s="57" t="s">
        <v>397</v>
      </c>
      <c r="CL436" s="57"/>
      <c r="CM436" s="57"/>
      <c r="CN436" s="57" t="s">
        <v>397</v>
      </c>
      <c r="CO436" s="57" t="s">
        <v>397</v>
      </c>
      <c r="CP436" s="57" t="s">
        <v>397</v>
      </c>
      <c r="CQ436" s="57"/>
      <c r="CR436" s="57"/>
      <c r="CS436" s="57" t="s">
        <v>397</v>
      </c>
      <c r="CT436" s="57"/>
      <c r="CU436" s="57" t="s">
        <v>397</v>
      </c>
      <c r="CV436" s="57" t="s">
        <v>397</v>
      </c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ref="AGF436:AGF451" si="1252">IF(COUNTIFS($C$7:$AGE$7,"="&amp;$AGK$1,$C436:$AGE436,"б")=0,"",COUNTIFS($C$7:$AGE$7,"="&amp;$AGK$1,$C436:$AGE436,"б"))</f>
        <v/>
      </c>
      <c r="AGG436" s="43" t="str">
        <f t="shared" ref="AGG436:AGG451" si="1253">IF(COUNTIFS($C$7:$AGE$7,"="&amp;$AGK$1,$C436:$AGE436,"у")=0,"",COUNTIFS($C$7:$AGE$7,"="&amp;$AGK$1,$C436:$AGE436,"у"))</f>
        <v/>
      </c>
      <c r="AGH436" s="35">
        <f t="shared" si="1241"/>
        <v>12</v>
      </c>
      <c r="AGL436" s="36" t="str">
        <f t="shared" ref="AGL436:AGL451" si="1254">IF(COUNTIFS($C$6:$AGE$6,9,$C436:$AGE436,"б")=0,"",COUNTIFS($C$6:$AGE$6,9,$C436:$AGE436,"б"))</f>
        <v/>
      </c>
      <c r="AGM436" s="36" t="str">
        <f t="shared" si="1242"/>
        <v/>
      </c>
      <c r="AGN436" s="39">
        <f t="shared" ref="AGN436:AGN451" si="1255">IF(COUNTIFS($C$6:$AGE$6,9,$C436:$AGE436,"н")=0,"",COUNTIFS($C$6:$AGE$6,9,$C436:$AGE436,"н"))</f>
        <v>31</v>
      </c>
      <c r="AGO436" s="36" t="str">
        <f t="shared" ref="AGO436:AGO451" si="1256">IF(COUNTIFS($C$6:$AGE$6,10,$C436:$AGE436,"б")=0,"",COUNTIFS($C$6:$AGE$6,10,$C436:$AGE436,"б"))</f>
        <v/>
      </c>
      <c r="AGP436" s="36" t="str">
        <f t="shared" si="1243"/>
        <v/>
      </c>
      <c r="AGQ436" s="39">
        <f t="shared" ref="AGQ436:AGQ451" si="1257">IF(COUNTIFS($C$6:$AGE$6,10,$C436:$AGE436,"н")=0,"",COUNTIFS($C$6:$AGE$6,10,$C436:$AGE436,"н"))</f>
        <v>3</v>
      </c>
      <c r="AGR436" s="36" t="str">
        <f t="shared" ref="AGR436:AGR451" si="1258">IF(COUNTIFS($C$6:$AGE$6,11,$C436:$AGE436,"б")=0,"",COUNTIFS($C$6:$AGE$6,11,$C436:$AGE436,"б"))</f>
        <v/>
      </c>
      <c r="AGS436" s="36" t="str">
        <f t="shared" si="1244"/>
        <v/>
      </c>
      <c r="AGT436" s="39" t="str">
        <f t="shared" ref="AGT436:AGT451" si="1259">IF(COUNTIFS($C$6:$AGE$6,11,$C436:$AGE436,"н")=0,"",COUNTIFS($C$6:$AGE$6,11,$C436:$AGE436,"н"))</f>
        <v/>
      </c>
      <c r="AGU436" s="36" t="str">
        <f t="shared" ref="AGU436:AGU451" si="1260">IF(COUNTIFS($C$6:$AGE$6,12,$C436:$AGE436,"б")=0,"",COUNTIFS($C$6:$AGE$6,12,$C436:$AGE436,"б"))</f>
        <v/>
      </c>
      <c r="AGV436" s="36" t="str">
        <f t="shared" si="1245"/>
        <v/>
      </c>
      <c r="AGW436" s="39" t="str">
        <f t="shared" ref="AGW436:AGW451" si="1261">IF(COUNTIFS($C$6:$AGE$6,12,$C436:$AGE436,"н")=0,"",COUNTIFS($C$6:$AGE$6,12,$C436:$AGE436,"н"))</f>
        <v/>
      </c>
      <c r="AGX436" s="36" t="str">
        <f t="shared" ref="AGX436:AGX451" si="1262">IF(COUNTIFS($C$6:$AGE$6,1,$C436:$AGE436,"б")=0,"",COUNTIFS($C$6:$AGE$6,1,$C436:$AGE436,"б"))</f>
        <v/>
      </c>
      <c r="AGY436" s="36" t="str">
        <f t="shared" si="1246"/>
        <v/>
      </c>
      <c r="AGZ436" s="39" t="str">
        <f t="shared" ref="AGZ436:AGZ451" si="1263">IF(COUNTIFS($C$6:$AGE$6,1,$C436:$AGE436,"н")=0,"",COUNTIFS($C$6:$AGE$6,1,$C436:$AGE436,"н"))</f>
        <v/>
      </c>
      <c r="AHA436" s="36" t="str">
        <f t="shared" ref="AHA436:AHA451" si="1264">IF(COUNTIFS($C$6:$AGE$6,2,$C436:$AGE436,"б")=0,"",COUNTIFS($C$6:$AGE$6,2,$C436:$AGE436,"б"))</f>
        <v/>
      </c>
      <c r="AHB436" s="36" t="str">
        <f t="shared" si="1247"/>
        <v/>
      </c>
      <c r="AHC436" s="39" t="str">
        <f t="shared" ref="AHC436:AHC451" si="1265">IF(COUNTIFS($C$6:$AGE$6,2,$C436:$AGE436,"н")=0,"",COUNTIFS($C$6:$AGE$6,2,$C436:$AGE436,"н"))</f>
        <v/>
      </c>
      <c r="AHD436" s="36" t="str">
        <f t="shared" ref="AHD436:AHD451" si="1266">IF(COUNTIFS($C$6:$AGE$6,3,$C436:$AGE436,"б")=0,"",COUNTIFS($C$6:$AGE$6,3,$C436:$AGE436,"б"))</f>
        <v/>
      </c>
      <c r="AHE436" s="36" t="str">
        <f t="shared" si="1248"/>
        <v/>
      </c>
      <c r="AHF436" s="39" t="str">
        <f t="shared" ref="AHF436:AHF451" si="1267">IF(COUNTIFS($C$6:$AGE$6,3,$C436:$AGE436,"н")=0,"",COUNTIFS($C$6:$AGE$6,3,$C436:$AGE436,"н"))</f>
        <v/>
      </c>
      <c r="AHG436" s="36" t="str">
        <f t="shared" ref="AHG436:AHG451" si="1268">IF(COUNTIFS($C$6:$AGE$6,4,$C436:$AGE436,"б")=0,"",COUNTIFS($C$6:$AGE$6,4,$C436:$AGE436,"б"))</f>
        <v/>
      </c>
      <c r="AHH436" s="36" t="str">
        <f t="shared" si="1249"/>
        <v/>
      </c>
      <c r="AHI436" s="39" t="str">
        <f t="shared" ref="AHI436:AHI451" si="1269">IF(COUNTIFS($C$6:$AGE$6,4,$C436:$AGE436,"н")=0,"",COUNTIFS($C$6:$AGE$6,4,$C436:$AGE436,"н"))</f>
        <v/>
      </c>
      <c r="AHJ436" s="36" t="str">
        <f t="shared" ref="AHJ436:AHJ451" si="1270">IF(COUNTIFS($C$6:$AGE$6,5,$C436:$AGE436,"б")=0,"",COUNTIFS($C$6:$AGE$6,5,$C436:$AGE436,"б"))</f>
        <v/>
      </c>
      <c r="AHK436" s="36" t="str">
        <f t="shared" si="1250"/>
        <v/>
      </c>
      <c r="AHL436" s="39" t="str">
        <f t="shared" ref="AHL436:AHL451" si="1271">IF(COUNTIFS($C$6:$AGE$6,5,$C436:$AGE436,"н")=0,"",COUNTIFS($C$6:$AGE$6,5,$C436:$AGE436,"н"))</f>
        <v/>
      </c>
      <c r="AHM436" s="36" t="str">
        <f t="shared" ref="AHM436:AHM451" si="1272">IF(COUNTIFS($C$6:$AGE$6,6,$C436:$AGE436,"б")=0,"",COUNTIFS($C$6:$AGE$6,6,$C436:$AGE436,"б"))</f>
        <v/>
      </c>
      <c r="AHN436" s="36" t="str">
        <f t="shared" si="1251"/>
        <v/>
      </c>
      <c r="AHO436" s="39" t="str">
        <f t="shared" ref="AHO436:AHO451" si="1273">IF(COUNTIFS($C$6:$AGE$6,6,$C436:$AGE436,"н")=0,"",COUNTIFS($C$6:$AGE$6,6,$C436:$AGE436,"н"))</f>
        <v/>
      </c>
    </row>
    <row r="437" spans="1:918" s="5" customFormat="1" outlineLevel="1" x14ac:dyDescent="0.25">
      <c r="A437" s="43">
        <f t="shared" ref="A437:A451" si="1274">A436+1</f>
        <v>3</v>
      </c>
      <c r="B437" s="50" t="s">
        <v>20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 t="s">
        <v>408</v>
      </c>
      <c r="M437" s="57" t="s">
        <v>408</v>
      </c>
      <c r="N437" s="57" t="s">
        <v>408</v>
      </c>
      <c r="O437" s="57" t="s">
        <v>408</v>
      </c>
      <c r="P437" s="57" t="s">
        <v>408</v>
      </c>
      <c r="Q437" s="57" t="s">
        <v>408</v>
      </c>
      <c r="R437" s="57"/>
      <c r="S437" s="57" t="s">
        <v>408</v>
      </c>
      <c r="T437" s="57" t="s">
        <v>408</v>
      </c>
      <c r="U437" s="57"/>
      <c r="V437" s="38"/>
      <c r="W437" s="57"/>
      <c r="X437" s="57"/>
      <c r="Y437" s="57"/>
      <c r="Z437" s="57"/>
      <c r="AA437" s="57"/>
      <c r="AB437" s="57" t="s">
        <v>408</v>
      </c>
      <c r="AC437" s="57" t="s">
        <v>408</v>
      </c>
      <c r="AD437" s="57" t="s">
        <v>408</v>
      </c>
      <c r="AE437" s="57" t="s">
        <v>408</v>
      </c>
      <c r="AF437" s="57" t="s">
        <v>408</v>
      </c>
      <c r="AG437" s="57" t="s">
        <v>408</v>
      </c>
      <c r="AH437" s="57"/>
      <c r="AI437" s="57" t="s">
        <v>408</v>
      </c>
      <c r="AJ437" s="57" t="s">
        <v>408</v>
      </c>
      <c r="AK437" s="57"/>
      <c r="AL437" s="57"/>
      <c r="AM437" s="61"/>
      <c r="AN437" s="57"/>
      <c r="AO437" s="57" t="s">
        <v>408</v>
      </c>
      <c r="AP437" s="57" t="s">
        <v>408</v>
      </c>
      <c r="AQ437" s="61"/>
      <c r="AR437" s="57" t="s">
        <v>408</v>
      </c>
      <c r="AS437" s="57"/>
      <c r="AT437" s="57"/>
      <c r="AU437" s="57" t="s">
        <v>408</v>
      </c>
      <c r="AV437" s="57" t="s">
        <v>408</v>
      </c>
      <c r="AW437" s="57" t="s">
        <v>408</v>
      </c>
      <c r="AX437" s="57"/>
      <c r="AY437" s="57"/>
      <c r="AZ437" s="57"/>
      <c r="BA437" s="57"/>
      <c r="BB437" s="57"/>
      <c r="BC437" s="57"/>
      <c r="BD437" s="57"/>
      <c r="BE437" s="57" t="s">
        <v>397</v>
      </c>
      <c r="BF437" s="57"/>
      <c r="BG437" s="57"/>
      <c r="BH437" s="57"/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 t="s">
        <v>397</v>
      </c>
      <c r="BZ437" s="57"/>
      <c r="CA437" s="57" t="s">
        <v>397</v>
      </c>
      <c r="CB437" s="57" t="s">
        <v>397</v>
      </c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 t="s">
        <v>397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1</v>
      </c>
      <c r="AGL437" s="36">
        <f t="shared" si="1254"/>
        <v>22</v>
      </c>
      <c r="AGM437" s="36" t="str">
        <f t="shared" si="1242"/>
        <v/>
      </c>
      <c r="AGN437" s="39">
        <f t="shared" si="1255"/>
        <v>4</v>
      </c>
      <c r="AGO437" s="36" t="str">
        <f t="shared" si="1256"/>
        <v/>
      </c>
      <c r="AGP437" s="36" t="str">
        <f t="shared" si="1243"/>
        <v/>
      </c>
      <c r="AGQ437" s="39">
        <f t="shared" si="1257"/>
        <v>1</v>
      </c>
      <c r="AGR437" s="36" t="str">
        <f t="shared" si="1258"/>
        <v/>
      </c>
      <c r="AGS437" s="36" t="str">
        <f t="shared" si="1244"/>
        <v/>
      </c>
      <c r="AGT437" s="39" t="str">
        <f t="shared" si="1259"/>
        <v/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4</v>
      </c>
      <c r="B438" s="50" t="s">
        <v>21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 t="s">
        <v>397</v>
      </c>
      <c r="R438" s="57"/>
      <c r="S438" s="57" t="s">
        <v>397</v>
      </c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 t="s">
        <v>397</v>
      </c>
      <c r="AH438" s="57"/>
      <c r="AI438" s="57" t="s">
        <v>397</v>
      </c>
      <c r="AJ438" s="57"/>
      <c r="AK438" s="57"/>
      <c r="AL438" s="57"/>
      <c r="AM438" s="61"/>
      <c r="AN438" s="57"/>
      <c r="AO438" s="57"/>
      <c r="AP438" s="57"/>
      <c r="AQ438" s="61"/>
      <c r="AR438" s="57" t="s">
        <v>397</v>
      </c>
      <c r="AS438" s="57"/>
      <c r="AT438" s="57"/>
      <c r="AU438" s="57"/>
      <c r="AV438" s="57"/>
      <c r="AW438" s="57"/>
      <c r="AX438" s="57"/>
      <c r="AY438" s="57" t="s">
        <v>397</v>
      </c>
      <c r="AZ438" s="57" t="s">
        <v>397</v>
      </c>
      <c r="BA438" s="57" t="s">
        <v>397</v>
      </c>
      <c r="BB438" s="57" t="s">
        <v>397</v>
      </c>
      <c r="BC438" s="57" t="s">
        <v>397</v>
      </c>
      <c r="BD438" s="57" t="s">
        <v>397</v>
      </c>
      <c r="BE438" s="57"/>
      <c r="BF438" s="57"/>
      <c r="BG438" s="57" t="s">
        <v>397</v>
      </c>
      <c r="BH438" s="57" t="s">
        <v>397</v>
      </c>
      <c r="BI438" s="38"/>
      <c r="BJ438" s="38"/>
      <c r="BK438" s="61"/>
      <c r="BL438" s="57"/>
      <c r="BM438" s="57"/>
      <c r="BN438" s="57"/>
      <c r="BO438" s="57"/>
      <c r="BP438" s="57" t="s">
        <v>397</v>
      </c>
      <c r="BQ438" s="57"/>
      <c r="BR438" s="57"/>
      <c r="BS438" s="57" t="s">
        <v>397</v>
      </c>
      <c r="BT438" s="57"/>
      <c r="BU438" s="57"/>
      <c r="BV438" s="57"/>
      <c r="BW438" s="57"/>
      <c r="BX438" s="57" t="s">
        <v>397</v>
      </c>
      <c r="BY438" s="57"/>
      <c r="BZ438" s="57"/>
      <c r="CA438" s="57"/>
      <c r="CB438" s="57"/>
      <c r="CC438" s="38"/>
      <c r="CD438" s="38"/>
      <c r="CE438" s="61"/>
      <c r="CF438" s="57" t="s">
        <v>397</v>
      </c>
      <c r="CG438" s="57" t="s">
        <v>397</v>
      </c>
      <c r="CH438" s="57" t="s">
        <v>397</v>
      </c>
      <c r="CI438" s="57" t="s">
        <v>397</v>
      </c>
      <c r="CJ438" s="57" t="s">
        <v>397</v>
      </c>
      <c r="CK438" s="57" t="s">
        <v>397</v>
      </c>
      <c r="CL438" s="57"/>
      <c r="CM438" s="57"/>
      <c r="CN438" s="57"/>
      <c r="CO438" s="57"/>
      <c r="CP438" s="57"/>
      <c r="CQ438" s="57"/>
      <c r="CR438" s="57"/>
      <c r="CS438" s="57" t="s">
        <v>397</v>
      </c>
      <c r="CT438" s="57"/>
      <c r="CU438" s="57"/>
      <c r="CV438" s="57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7</v>
      </c>
      <c r="AGL438" s="36" t="str">
        <f t="shared" si="1254"/>
        <v/>
      </c>
      <c r="AGM438" s="36" t="str">
        <f t="shared" si="1242"/>
        <v/>
      </c>
      <c r="AGN438" s="39">
        <f t="shared" si="1255"/>
        <v>22</v>
      </c>
      <c r="AGO438" s="36" t="str">
        <f t="shared" si="1256"/>
        <v/>
      </c>
      <c r="AGP438" s="36" t="str">
        <f t="shared" si="1243"/>
        <v/>
      </c>
      <c r="AGQ438" s="39">
        <f t="shared" si="1257"/>
        <v>1</v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5</v>
      </c>
      <c r="B439" s="50" t="s">
        <v>22</v>
      </c>
      <c r="C439" s="37"/>
      <c r="D439" s="35"/>
      <c r="E439" s="35"/>
      <c r="F439" s="35"/>
      <c r="G439" s="57" t="s">
        <v>397</v>
      </c>
      <c r="H439" s="57" t="s">
        <v>397</v>
      </c>
      <c r="I439" s="57" t="s">
        <v>397</v>
      </c>
      <c r="J439" s="57"/>
      <c r="K439" s="57"/>
      <c r="L439" s="57" t="s">
        <v>397</v>
      </c>
      <c r="M439" s="57" t="s">
        <v>397</v>
      </c>
      <c r="N439" s="57" t="s">
        <v>397</v>
      </c>
      <c r="O439" s="57" t="s">
        <v>397</v>
      </c>
      <c r="P439" s="57" t="s">
        <v>397</v>
      </c>
      <c r="Q439" s="57" t="s">
        <v>397</v>
      </c>
      <c r="R439" s="57"/>
      <c r="S439" s="57" t="s">
        <v>397</v>
      </c>
      <c r="T439" s="57" t="s">
        <v>397</v>
      </c>
      <c r="U439" s="57"/>
      <c r="V439" s="38"/>
      <c r="W439" s="57" t="s">
        <v>397</v>
      </c>
      <c r="X439" s="57" t="s">
        <v>397</v>
      </c>
      <c r="Y439" s="57" t="s">
        <v>397</v>
      </c>
      <c r="Z439" s="57"/>
      <c r="AA439" s="57"/>
      <c r="AB439" s="57" t="s">
        <v>397</v>
      </c>
      <c r="AC439" s="57" t="s">
        <v>397</v>
      </c>
      <c r="AD439" s="57" t="s">
        <v>397</v>
      </c>
      <c r="AE439" s="57" t="s">
        <v>397</v>
      </c>
      <c r="AF439" s="57" t="s">
        <v>397</v>
      </c>
      <c r="AG439" s="57" t="s">
        <v>397</v>
      </c>
      <c r="AH439" s="57"/>
      <c r="AI439" s="57" t="s">
        <v>397</v>
      </c>
      <c r="AJ439" s="57" t="s">
        <v>397</v>
      </c>
      <c r="AK439" s="57"/>
      <c r="AL439" s="57"/>
      <c r="AM439" s="61"/>
      <c r="AN439" s="57"/>
      <c r="AO439" s="57" t="s">
        <v>397</v>
      </c>
      <c r="AP439" s="57" t="s">
        <v>397</v>
      </c>
      <c r="AQ439" s="61"/>
      <c r="AR439" s="57" t="s">
        <v>397</v>
      </c>
      <c r="AS439" s="57"/>
      <c r="AT439" s="57"/>
      <c r="AU439" s="57" t="s">
        <v>397</v>
      </c>
      <c r="AV439" s="57" t="s">
        <v>397</v>
      </c>
      <c r="AW439" s="57" t="s">
        <v>397</v>
      </c>
      <c r="AX439" s="57"/>
      <c r="AY439" s="57" t="s">
        <v>397</v>
      </c>
      <c r="AZ439" s="57" t="s">
        <v>397</v>
      </c>
      <c r="BA439" s="57" t="s">
        <v>397</v>
      </c>
      <c r="BB439" s="57" t="s">
        <v>397</v>
      </c>
      <c r="BC439" s="57" t="s">
        <v>397</v>
      </c>
      <c r="BD439" s="57" t="s">
        <v>397</v>
      </c>
      <c r="BE439" s="57" t="s">
        <v>397</v>
      </c>
      <c r="BF439" s="57"/>
      <c r="BG439" s="57" t="s">
        <v>397</v>
      </c>
      <c r="BH439" s="57" t="s">
        <v>397</v>
      </c>
      <c r="BI439" s="38"/>
      <c r="BJ439" s="38"/>
      <c r="BK439" s="61"/>
      <c r="BL439" s="57"/>
      <c r="BM439" s="57" t="s">
        <v>397</v>
      </c>
      <c r="BN439" s="57" t="s">
        <v>397</v>
      </c>
      <c r="BO439" s="57"/>
      <c r="BP439" s="57" t="s">
        <v>397</v>
      </c>
      <c r="BQ439" s="57"/>
      <c r="BR439" s="57"/>
      <c r="BS439" s="57" t="s">
        <v>397</v>
      </c>
      <c r="BT439" s="57" t="s">
        <v>397</v>
      </c>
      <c r="BU439" s="57" t="s">
        <v>397</v>
      </c>
      <c r="BV439" s="57" t="s">
        <v>397</v>
      </c>
      <c r="BW439" s="57"/>
      <c r="BX439" s="57" t="s">
        <v>397</v>
      </c>
      <c r="BY439" s="57" t="s">
        <v>397</v>
      </c>
      <c r="BZ439" s="57"/>
      <c r="CA439" s="57" t="s">
        <v>397</v>
      </c>
      <c r="CB439" s="57" t="s">
        <v>397</v>
      </c>
      <c r="CC439" s="38"/>
      <c r="CD439" s="38"/>
      <c r="CE439" s="61"/>
      <c r="CF439" s="57" t="s">
        <v>397</v>
      </c>
      <c r="CG439" s="57" t="s">
        <v>397</v>
      </c>
      <c r="CH439" s="57" t="s">
        <v>397</v>
      </c>
      <c r="CI439" s="57" t="s">
        <v>397</v>
      </c>
      <c r="CJ439" s="57" t="s">
        <v>397</v>
      </c>
      <c r="CK439" s="57" t="s">
        <v>397</v>
      </c>
      <c r="CL439" s="57"/>
      <c r="CM439" s="57"/>
      <c r="CN439" s="57" t="s">
        <v>397</v>
      </c>
      <c r="CO439" s="57" t="s">
        <v>397</v>
      </c>
      <c r="CP439" s="57" t="s">
        <v>397</v>
      </c>
      <c r="CQ439" s="57"/>
      <c r="CR439" s="57" t="s">
        <v>397</v>
      </c>
      <c r="CS439" s="57" t="s">
        <v>397</v>
      </c>
      <c r="CT439" s="57"/>
      <c r="CU439" s="57" t="s">
        <v>397</v>
      </c>
      <c r="CV439" s="57" t="s">
        <v>397</v>
      </c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13</v>
      </c>
      <c r="AGL439" s="36" t="str">
        <f t="shared" si="1254"/>
        <v/>
      </c>
      <c r="AGM439" s="36" t="str">
        <f t="shared" si="1242"/>
        <v/>
      </c>
      <c r="AGN439" s="39">
        <f t="shared" si="1255"/>
        <v>57</v>
      </c>
      <c r="AGO439" s="36" t="str">
        <f t="shared" si="1256"/>
        <v/>
      </c>
      <c r="AGP439" s="36" t="str">
        <f t="shared" si="1243"/>
        <v/>
      </c>
      <c r="AGQ439" s="39">
        <f t="shared" si="1257"/>
        <v>4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6</v>
      </c>
      <c r="B440" s="50" t="s">
        <v>23</v>
      </c>
      <c r="C440" s="37"/>
      <c r="D440" s="35"/>
      <c r="E440" s="35"/>
      <c r="F440" s="35"/>
      <c r="G440" s="57" t="s">
        <v>408</v>
      </c>
      <c r="H440" s="57" t="s">
        <v>408</v>
      </c>
      <c r="I440" s="57" t="s">
        <v>408</v>
      </c>
      <c r="J440" s="57"/>
      <c r="K440" s="57"/>
      <c r="L440" s="57" t="s">
        <v>408</v>
      </c>
      <c r="M440" s="57" t="s">
        <v>408</v>
      </c>
      <c r="N440" s="57" t="s">
        <v>408</v>
      </c>
      <c r="O440" s="57" t="s">
        <v>408</v>
      </c>
      <c r="P440" s="57" t="s">
        <v>408</v>
      </c>
      <c r="Q440" s="57" t="s">
        <v>408</v>
      </c>
      <c r="R440" s="57"/>
      <c r="S440" s="57" t="s">
        <v>408</v>
      </c>
      <c r="T440" s="57" t="s">
        <v>408</v>
      </c>
      <c r="U440" s="57"/>
      <c r="V440" s="38"/>
      <c r="W440" s="57" t="s">
        <v>408</v>
      </c>
      <c r="X440" s="57" t="s">
        <v>408</v>
      </c>
      <c r="Y440" s="57" t="s">
        <v>408</v>
      </c>
      <c r="Z440" s="57"/>
      <c r="AA440" s="57"/>
      <c r="AB440" s="57" t="s">
        <v>408</v>
      </c>
      <c r="AC440" s="57" t="s">
        <v>408</v>
      </c>
      <c r="AD440" s="57" t="s">
        <v>408</v>
      </c>
      <c r="AE440" s="57" t="s">
        <v>408</v>
      </c>
      <c r="AF440" s="57" t="s">
        <v>408</v>
      </c>
      <c r="AG440" s="57" t="s">
        <v>408</v>
      </c>
      <c r="AH440" s="57"/>
      <c r="AI440" s="57" t="s">
        <v>408</v>
      </c>
      <c r="AJ440" s="57" t="s">
        <v>408</v>
      </c>
      <c r="AK440" s="57"/>
      <c r="AL440" s="57"/>
      <c r="AM440" s="61"/>
      <c r="AN440" s="57"/>
      <c r="AO440" s="57"/>
      <c r="AP440" s="57" t="s">
        <v>397</v>
      </c>
      <c r="AQ440" s="61"/>
      <c r="AR440" s="57" t="s">
        <v>397</v>
      </c>
      <c r="AS440" s="57"/>
      <c r="AT440" s="57"/>
      <c r="AU440" s="57" t="s">
        <v>397</v>
      </c>
      <c r="AV440" s="57" t="s">
        <v>397</v>
      </c>
      <c r="AW440" s="57"/>
      <c r="AX440" s="57"/>
      <c r="AY440" s="57" t="s">
        <v>397</v>
      </c>
      <c r="AZ440" s="57" t="s">
        <v>397</v>
      </c>
      <c r="BA440" s="57" t="s">
        <v>397</v>
      </c>
      <c r="BB440" s="57" t="s">
        <v>397</v>
      </c>
      <c r="BC440" s="57"/>
      <c r="BD440" s="57"/>
      <c r="BE440" s="57" t="s">
        <v>397</v>
      </c>
      <c r="BF440" s="57"/>
      <c r="BG440" s="57" t="s">
        <v>397</v>
      </c>
      <c r="BH440" s="57" t="s">
        <v>397</v>
      </c>
      <c r="BI440" s="38"/>
      <c r="BJ440" s="38"/>
      <c r="BK440" s="61"/>
      <c r="BL440" s="57"/>
      <c r="BM440" s="57" t="s">
        <v>397</v>
      </c>
      <c r="BN440" s="57" t="s">
        <v>397</v>
      </c>
      <c r="BO440" s="57"/>
      <c r="BP440" s="57" t="s">
        <v>397</v>
      </c>
      <c r="BQ440" s="57"/>
      <c r="BR440" s="57"/>
      <c r="BS440" s="57" t="s">
        <v>397</v>
      </c>
      <c r="BT440" s="57" t="s">
        <v>397</v>
      </c>
      <c r="BU440" s="57" t="s">
        <v>397</v>
      </c>
      <c r="BV440" s="57" t="s">
        <v>397</v>
      </c>
      <c r="BW440" s="57"/>
      <c r="BX440" s="57" t="s">
        <v>397</v>
      </c>
      <c r="BY440" s="57" t="s">
        <v>397</v>
      </c>
      <c r="BZ440" s="57"/>
      <c r="CA440" s="57" t="s">
        <v>397</v>
      </c>
      <c r="CB440" s="57" t="s">
        <v>397</v>
      </c>
      <c r="CC440" s="38"/>
      <c r="CD440" s="38"/>
      <c r="CE440" s="61"/>
      <c r="CF440" s="57" t="s">
        <v>397</v>
      </c>
      <c r="CG440" s="57" t="s">
        <v>397</v>
      </c>
      <c r="CH440" s="57" t="s">
        <v>397</v>
      </c>
      <c r="CI440" s="57"/>
      <c r="CJ440" s="57"/>
      <c r="CK440" s="57"/>
      <c r="CL440" s="57"/>
      <c r="CM440" s="57"/>
      <c r="CN440" s="57" t="s">
        <v>397</v>
      </c>
      <c r="CO440" s="57" t="s">
        <v>397</v>
      </c>
      <c r="CP440" s="57" t="s">
        <v>397</v>
      </c>
      <c r="CQ440" s="57"/>
      <c r="CR440" s="57" t="s">
        <v>397</v>
      </c>
      <c r="CS440" s="57" t="s">
        <v>397</v>
      </c>
      <c r="CT440" s="57"/>
      <c r="CU440" s="57"/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8</v>
      </c>
      <c r="AGL440" s="36">
        <f t="shared" si="1254"/>
        <v>22</v>
      </c>
      <c r="AGM440" s="36" t="str">
        <f t="shared" si="1242"/>
        <v/>
      </c>
      <c r="AGN440" s="39">
        <f t="shared" si="1255"/>
        <v>28</v>
      </c>
      <c r="AGO440" s="36" t="str">
        <f t="shared" si="1256"/>
        <v/>
      </c>
      <c r="AGP440" s="36" t="str">
        <f t="shared" si="1243"/>
        <v/>
      </c>
      <c r="AGQ440" s="39">
        <f t="shared" si="1257"/>
        <v>2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7</v>
      </c>
      <c r="B441" s="50" t="s">
        <v>24</v>
      </c>
      <c r="C441" s="37"/>
      <c r="D441" s="35"/>
      <c r="E441" s="35"/>
      <c r="F441" s="35"/>
      <c r="G441" s="57" t="s">
        <v>397</v>
      </c>
      <c r="H441" s="57" t="s">
        <v>397</v>
      </c>
      <c r="I441" s="57" t="s">
        <v>397</v>
      </c>
      <c r="J441" s="57"/>
      <c r="K441" s="57"/>
      <c r="L441" s="57" t="s">
        <v>397</v>
      </c>
      <c r="M441" s="57" t="s">
        <v>397</v>
      </c>
      <c r="N441" s="57" t="s">
        <v>397</v>
      </c>
      <c r="O441" s="57" t="s">
        <v>397</v>
      </c>
      <c r="P441" s="57" t="s">
        <v>397</v>
      </c>
      <c r="Q441" s="57" t="s">
        <v>397</v>
      </c>
      <c r="R441" s="57"/>
      <c r="S441" s="57" t="s">
        <v>397</v>
      </c>
      <c r="T441" s="57" t="s">
        <v>397</v>
      </c>
      <c r="U441" s="57"/>
      <c r="V441" s="38"/>
      <c r="W441" s="57" t="s">
        <v>397</v>
      </c>
      <c r="X441" s="57" t="s">
        <v>397</v>
      </c>
      <c r="Y441" s="57" t="s">
        <v>397</v>
      </c>
      <c r="Z441" s="57"/>
      <c r="AA441" s="57"/>
      <c r="AB441" s="57" t="s">
        <v>397</v>
      </c>
      <c r="AC441" s="57" t="s">
        <v>397</v>
      </c>
      <c r="AD441" s="57" t="s">
        <v>397</v>
      </c>
      <c r="AE441" s="57" t="s">
        <v>397</v>
      </c>
      <c r="AF441" s="57" t="s">
        <v>397</v>
      </c>
      <c r="AG441" s="57" t="s">
        <v>397</v>
      </c>
      <c r="AH441" s="57"/>
      <c r="AI441" s="57" t="s">
        <v>397</v>
      </c>
      <c r="AJ441" s="57" t="s">
        <v>397</v>
      </c>
      <c r="AK441" s="57"/>
      <c r="AL441" s="57"/>
      <c r="AM441" s="61"/>
      <c r="AN441" s="57"/>
      <c r="AO441" s="57" t="s">
        <v>397</v>
      </c>
      <c r="AP441" s="57" t="s">
        <v>397</v>
      </c>
      <c r="AQ441" s="61"/>
      <c r="AR441" s="57" t="s">
        <v>397</v>
      </c>
      <c r="AS441" s="57"/>
      <c r="AT441" s="57"/>
      <c r="AU441" s="57" t="s">
        <v>397</v>
      </c>
      <c r="AV441" s="57" t="s">
        <v>397</v>
      </c>
      <c r="AW441" s="57" t="s">
        <v>397</v>
      </c>
      <c r="AX441" s="57"/>
      <c r="AY441" s="57" t="s">
        <v>397</v>
      </c>
      <c r="AZ441" s="57" t="s">
        <v>397</v>
      </c>
      <c r="BA441" s="57" t="s">
        <v>397</v>
      </c>
      <c r="BB441" s="57" t="s">
        <v>397</v>
      </c>
      <c r="BC441" s="57" t="s">
        <v>397</v>
      </c>
      <c r="BD441" s="57" t="s">
        <v>397</v>
      </c>
      <c r="BE441" s="57" t="s">
        <v>397</v>
      </c>
      <c r="BF441" s="57"/>
      <c r="BG441" s="57" t="s">
        <v>397</v>
      </c>
      <c r="BH441" s="57" t="s">
        <v>397</v>
      </c>
      <c r="BI441" s="38"/>
      <c r="BJ441" s="38"/>
      <c r="BK441" s="61"/>
      <c r="BL441" s="57"/>
      <c r="BM441" s="57" t="s">
        <v>397</v>
      </c>
      <c r="BN441" s="57" t="s">
        <v>397</v>
      </c>
      <c r="BO441" s="57"/>
      <c r="BP441" s="57" t="s">
        <v>397</v>
      </c>
      <c r="BQ441" s="57"/>
      <c r="BR441" s="57"/>
      <c r="BS441" s="57" t="s">
        <v>397</v>
      </c>
      <c r="BT441" s="57" t="s">
        <v>397</v>
      </c>
      <c r="BU441" s="57" t="s">
        <v>397</v>
      </c>
      <c r="BV441" s="57" t="s">
        <v>397</v>
      </c>
      <c r="BW441" s="57"/>
      <c r="BX441" s="57" t="s">
        <v>397</v>
      </c>
      <c r="BY441" s="57" t="s">
        <v>397</v>
      </c>
      <c r="BZ441" s="57"/>
      <c r="CA441" s="57" t="s">
        <v>397</v>
      </c>
      <c r="CB441" s="57" t="s">
        <v>397</v>
      </c>
      <c r="CC441" s="38"/>
      <c r="CD441" s="38"/>
      <c r="CE441" s="61"/>
      <c r="CF441" s="57" t="s">
        <v>397</v>
      </c>
      <c r="CG441" s="57" t="s">
        <v>397</v>
      </c>
      <c r="CH441" s="57" t="s">
        <v>397</v>
      </c>
      <c r="CI441" s="57" t="s">
        <v>397</v>
      </c>
      <c r="CJ441" s="57" t="s">
        <v>397</v>
      </c>
      <c r="CK441" s="57" t="s">
        <v>397</v>
      </c>
      <c r="CL441" s="57"/>
      <c r="CM441" s="57"/>
      <c r="CN441" s="57" t="s">
        <v>397</v>
      </c>
      <c r="CO441" s="57" t="s">
        <v>397</v>
      </c>
      <c r="CP441" s="57" t="s">
        <v>397</v>
      </c>
      <c r="CQ441" s="57"/>
      <c r="CR441" s="57" t="s">
        <v>397</v>
      </c>
      <c r="CS441" s="57" t="s">
        <v>397</v>
      </c>
      <c r="CT441" s="57"/>
      <c r="CU441" s="57" t="s">
        <v>397</v>
      </c>
      <c r="CV441" s="57" t="s">
        <v>397</v>
      </c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13</v>
      </c>
      <c r="AGL441" s="36" t="str">
        <f t="shared" si="1254"/>
        <v/>
      </c>
      <c r="AGM441" s="36" t="str">
        <f t="shared" si="1242"/>
        <v/>
      </c>
      <c r="AGN441" s="39">
        <f t="shared" si="1255"/>
        <v>57</v>
      </c>
      <c r="AGO441" s="36" t="str">
        <f t="shared" si="1256"/>
        <v/>
      </c>
      <c r="AGP441" s="36" t="str">
        <f t="shared" si="1243"/>
        <v/>
      </c>
      <c r="AGQ441" s="39">
        <f t="shared" si="1257"/>
        <v>4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8</v>
      </c>
      <c r="B442" s="50" t="s">
        <v>281</v>
      </c>
      <c r="C442" s="37"/>
      <c r="D442" s="35"/>
      <c r="E442" s="35"/>
      <c r="F442" s="35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38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61"/>
      <c r="AN442" s="57"/>
      <c r="AO442" s="57" t="s">
        <v>398</v>
      </c>
      <c r="AP442" s="57" t="s">
        <v>398</v>
      </c>
      <c r="AQ442" s="61"/>
      <c r="AR442" s="57" t="s">
        <v>398</v>
      </c>
      <c r="AS442" s="57"/>
      <c r="AT442" s="57"/>
      <c r="AU442" s="57" t="s">
        <v>398</v>
      </c>
      <c r="AV442" s="57" t="s">
        <v>398</v>
      </c>
      <c r="AW442" s="57" t="s">
        <v>398</v>
      </c>
      <c r="AX442" s="57"/>
      <c r="AY442" s="57" t="s">
        <v>398</v>
      </c>
      <c r="AZ442" s="57" t="s">
        <v>398</v>
      </c>
      <c r="BA442" s="57" t="s">
        <v>398</v>
      </c>
      <c r="BB442" s="57" t="s">
        <v>398</v>
      </c>
      <c r="BC442" s="57" t="s">
        <v>398</v>
      </c>
      <c r="BD442" s="57" t="s">
        <v>398</v>
      </c>
      <c r="BE442" s="57" t="s">
        <v>398</v>
      </c>
      <c r="BF442" s="57"/>
      <c r="BG442" s="57" t="s">
        <v>398</v>
      </c>
      <c r="BH442" s="57" t="s">
        <v>398</v>
      </c>
      <c r="BI442" s="38"/>
      <c r="BJ442" s="38"/>
      <c r="BK442" s="61"/>
      <c r="BL442" s="57"/>
      <c r="BM442" s="57" t="s">
        <v>398</v>
      </c>
      <c r="BN442" s="57" t="s">
        <v>398</v>
      </c>
      <c r="BO442" s="57"/>
      <c r="BP442" s="57" t="s">
        <v>398</v>
      </c>
      <c r="BQ442" s="57"/>
      <c r="BR442" s="57"/>
      <c r="BS442" s="57" t="s">
        <v>398</v>
      </c>
      <c r="BT442" s="57" t="s">
        <v>398</v>
      </c>
      <c r="BU442" s="57" t="s">
        <v>398</v>
      </c>
      <c r="BV442" s="57" t="s">
        <v>398</v>
      </c>
      <c r="BW442" s="57"/>
      <c r="BX442" s="57" t="s">
        <v>398</v>
      </c>
      <c r="BY442" s="57" t="s">
        <v>398</v>
      </c>
      <c r="BZ442" s="57"/>
      <c r="CA442" s="57" t="s">
        <v>398</v>
      </c>
      <c r="CB442" s="57" t="s">
        <v>398</v>
      </c>
      <c r="CC442" s="38"/>
      <c r="CD442" s="38"/>
      <c r="CE442" s="61"/>
      <c r="CF442" s="57" t="s">
        <v>398</v>
      </c>
      <c r="CG442" s="57" t="s">
        <v>398</v>
      </c>
      <c r="CH442" s="57" t="s">
        <v>398</v>
      </c>
      <c r="CI442" s="57" t="s">
        <v>398</v>
      </c>
      <c r="CJ442" s="57" t="s">
        <v>398</v>
      </c>
      <c r="CK442" s="57" t="s">
        <v>398</v>
      </c>
      <c r="CL442" s="57"/>
      <c r="CM442" s="57"/>
      <c r="CN442" s="57" t="s">
        <v>398</v>
      </c>
      <c r="CO442" s="57" t="s">
        <v>398</v>
      </c>
      <c r="CP442" s="57" t="s">
        <v>398</v>
      </c>
      <c r="CQ442" s="57"/>
      <c r="CR442" s="57" t="s">
        <v>398</v>
      </c>
      <c r="CS442" s="57" t="s">
        <v>398</v>
      </c>
      <c r="CT442" s="57"/>
      <c r="CU442" s="57" t="s">
        <v>398</v>
      </c>
      <c r="CV442" s="57" t="s">
        <v>398</v>
      </c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>
        <f t="shared" si="1253"/>
        <v>13</v>
      </c>
      <c r="AGH442" s="35" t="str">
        <f t="shared" si="1241"/>
        <v/>
      </c>
      <c r="AGL442" s="36" t="str">
        <f t="shared" si="1254"/>
        <v/>
      </c>
      <c r="AGM442" s="36">
        <f t="shared" si="1242"/>
        <v>35</v>
      </c>
      <c r="AGN442" s="39" t="str">
        <f t="shared" si="1255"/>
        <v/>
      </c>
      <c r="AGO442" s="36" t="str">
        <f t="shared" si="1256"/>
        <v/>
      </c>
      <c r="AGP442" s="36">
        <f t="shared" si="1243"/>
        <v>4</v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9</v>
      </c>
      <c r="B443" s="50" t="s">
        <v>25</v>
      </c>
      <c r="C443" s="37"/>
      <c r="D443" s="35"/>
      <c r="E443" s="35"/>
      <c r="F443" s="35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38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61"/>
      <c r="AN443" s="57"/>
      <c r="AO443" s="57"/>
      <c r="AP443" s="57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 t="s">
        <v>397</v>
      </c>
      <c r="BI443" s="38"/>
      <c r="BJ443" s="38"/>
      <c r="BK443" s="61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37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 t="str">
        <f t="shared" si="1253"/>
        <v/>
      </c>
      <c r="AGH443" s="35" t="str">
        <f t="shared" si="1241"/>
        <v/>
      </c>
      <c r="AGL443" s="36" t="str">
        <f t="shared" si="1254"/>
        <v/>
      </c>
      <c r="AGM443" s="36" t="str">
        <f t="shared" si="1242"/>
        <v/>
      </c>
      <c r="AGN443" s="39">
        <f t="shared" si="1255"/>
        <v>1</v>
      </c>
      <c r="AGO443" s="36" t="str">
        <f t="shared" si="1256"/>
        <v/>
      </c>
      <c r="AGP443" s="36" t="str">
        <f t="shared" si="1243"/>
        <v/>
      </c>
      <c r="AGQ443" s="39" t="str">
        <f t="shared" si="1257"/>
        <v/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10</v>
      </c>
      <c r="B444" s="50" t="s">
        <v>26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61"/>
      <c r="AN444" s="57"/>
      <c r="AO444" s="57"/>
      <c r="AP444" s="57"/>
      <c r="AQ444" s="61"/>
      <c r="AR444" s="57"/>
      <c r="AS444" s="57"/>
      <c r="AT444" s="57"/>
      <c r="AU444" s="57"/>
      <c r="AV444" s="57" t="s">
        <v>397</v>
      </c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 t="s">
        <v>397</v>
      </c>
      <c r="BH444" s="57"/>
      <c r="BI444" s="38"/>
      <c r="BJ444" s="38"/>
      <c r="BK444" s="61"/>
      <c r="BL444" s="57"/>
      <c r="BM444" s="57"/>
      <c r="BN444" s="57"/>
      <c r="BO444" s="57"/>
      <c r="BP444" s="57" t="s">
        <v>397</v>
      </c>
      <c r="BQ444" s="57"/>
      <c r="BR444" s="57"/>
      <c r="BS444" s="57" t="s">
        <v>397</v>
      </c>
      <c r="BT444" s="57" t="s">
        <v>397</v>
      </c>
      <c r="BU444" s="57" t="s">
        <v>397</v>
      </c>
      <c r="BV444" s="57" t="s">
        <v>397</v>
      </c>
      <c r="BW444" s="57"/>
      <c r="BX444" s="57" t="s">
        <v>397</v>
      </c>
      <c r="BY444" s="57" t="s">
        <v>397</v>
      </c>
      <c r="BZ444" s="57"/>
      <c r="CA444" s="57" t="s">
        <v>397</v>
      </c>
      <c r="CB444" s="57" t="s">
        <v>397</v>
      </c>
      <c r="CC444" s="38"/>
      <c r="CD444" s="38"/>
      <c r="CE444" s="61"/>
      <c r="CF444" s="57" t="s">
        <v>397</v>
      </c>
      <c r="CG444" s="57" t="s">
        <v>397</v>
      </c>
      <c r="CH444" s="57" t="s">
        <v>397</v>
      </c>
      <c r="CI444" s="57" t="s">
        <v>397</v>
      </c>
      <c r="CJ444" s="57" t="s">
        <v>397</v>
      </c>
      <c r="CK444" s="57"/>
      <c r="CL444" s="57"/>
      <c r="CM444" s="57"/>
      <c r="CN444" s="57"/>
      <c r="CO444" s="57"/>
      <c r="CP444" s="57"/>
      <c r="CQ444" s="57"/>
      <c r="CR444" s="57" t="s">
        <v>397</v>
      </c>
      <c r="CS444" s="57" t="s">
        <v>397</v>
      </c>
      <c r="CT444" s="57"/>
      <c r="CU444" s="57" t="s">
        <v>397</v>
      </c>
      <c r="CV444" s="57" t="s">
        <v>397</v>
      </c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 t="str">
        <f t="shared" si="1253"/>
        <v/>
      </c>
      <c r="AGH444" s="35">
        <f t="shared" si="1241"/>
        <v>9</v>
      </c>
      <c r="AGL444" s="36" t="str">
        <f t="shared" si="1254"/>
        <v/>
      </c>
      <c r="AGM444" s="36" t="str">
        <f t="shared" si="1242"/>
        <v/>
      </c>
      <c r="AGN444" s="39">
        <f t="shared" si="1255"/>
        <v>16</v>
      </c>
      <c r="AGO444" s="36" t="str">
        <f t="shared" si="1256"/>
        <v/>
      </c>
      <c r="AGP444" s="36" t="str">
        <f t="shared" si="1243"/>
        <v/>
      </c>
      <c r="AGQ444" s="39">
        <f t="shared" si="1257"/>
        <v>4</v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11</v>
      </c>
      <c r="B445" s="50" t="s">
        <v>27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 t="s">
        <v>397</v>
      </c>
      <c r="R445" s="57"/>
      <c r="S445" s="57"/>
      <c r="T445" s="57"/>
      <c r="U445" s="57"/>
      <c r="V445" s="38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 t="s">
        <v>397</v>
      </c>
      <c r="AH445" s="57"/>
      <c r="AI445" s="57"/>
      <c r="AJ445" s="57"/>
      <c r="AK445" s="57"/>
      <c r="AL445" s="57"/>
      <c r="AM445" s="61"/>
      <c r="AN445" s="57"/>
      <c r="AO445" s="57"/>
      <c r="AP445" s="57"/>
      <c r="AQ445" s="61"/>
      <c r="AR445" s="57" t="s">
        <v>408</v>
      </c>
      <c r="AS445" s="57"/>
      <c r="AT445" s="57"/>
      <c r="AU445" s="57"/>
      <c r="AV445" s="57"/>
      <c r="AW445" s="57"/>
      <c r="AX445" s="57"/>
      <c r="AY445" s="57" t="s">
        <v>397</v>
      </c>
      <c r="AZ445" s="57" t="s">
        <v>397</v>
      </c>
      <c r="BA445" s="57" t="s">
        <v>397</v>
      </c>
      <c r="BB445" s="57" t="s">
        <v>397</v>
      </c>
      <c r="BC445" s="57"/>
      <c r="BD445" s="57"/>
      <c r="BE445" s="57" t="s">
        <v>397</v>
      </c>
      <c r="BF445" s="57"/>
      <c r="BG445" s="57" t="s">
        <v>397</v>
      </c>
      <c r="BH445" s="57" t="s">
        <v>397</v>
      </c>
      <c r="BI445" s="38"/>
      <c r="BJ445" s="38"/>
      <c r="BK445" s="61"/>
      <c r="BL445" s="57"/>
      <c r="BM445" s="57"/>
      <c r="BN445" s="57"/>
      <c r="BO445" s="57"/>
      <c r="BP445" s="57"/>
      <c r="BQ445" s="57"/>
      <c r="BR445" s="57"/>
      <c r="BS445" s="57" t="s">
        <v>397</v>
      </c>
      <c r="BT445" s="57" t="s">
        <v>397</v>
      </c>
      <c r="BU445" s="57"/>
      <c r="BV445" s="57"/>
      <c r="BW445" s="57"/>
      <c r="BX445" s="57"/>
      <c r="BY445" s="57" t="s">
        <v>397</v>
      </c>
      <c r="BZ445" s="57"/>
      <c r="CA445" s="57"/>
      <c r="CB445" s="57"/>
      <c r="CC445" s="38"/>
      <c r="CD445" s="38"/>
      <c r="CE445" s="61"/>
      <c r="CF445" s="57" t="s">
        <v>397</v>
      </c>
      <c r="CG445" s="57" t="s">
        <v>397</v>
      </c>
      <c r="CH445" s="57" t="s">
        <v>397</v>
      </c>
      <c r="CI445" s="57"/>
      <c r="CJ445" s="57"/>
      <c r="CK445" s="57"/>
      <c r="CL445" s="57"/>
      <c r="CM445" s="57"/>
      <c r="CN445" s="57" t="s">
        <v>397</v>
      </c>
      <c r="CO445" s="57" t="s">
        <v>397</v>
      </c>
      <c r="CP445" s="57" t="s">
        <v>397</v>
      </c>
      <c r="CQ445" s="57"/>
      <c r="CR445" s="57" t="s">
        <v>397</v>
      </c>
      <c r="CS445" s="57" t="s">
        <v>397</v>
      </c>
      <c r="CT445" s="57"/>
      <c r="CU445" s="57"/>
      <c r="CV445" s="57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>
        <f t="shared" si="1241"/>
        <v>8</v>
      </c>
      <c r="AGL445" s="36">
        <f t="shared" si="1254"/>
        <v>1</v>
      </c>
      <c r="AGM445" s="36" t="str">
        <f t="shared" si="1242"/>
        <v/>
      </c>
      <c r="AGN445" s="39">
        <f t="shared" si="1255"/>
        <v>18</v>
      </c>
      <c r="AGO445" s="36" t="str">
        <f t="shared" si="1256"/>
        <v/>
      </c>
      <c r="AGP445" s="36" t="str">
        <f t="shared" si="1243"/>
        <v/>
      </c>
      <c r="AGQ445" s="39">
        <f t="shared" si="1257"/>
        <v>2</v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12</v>
      </c>
      <c r="B446" s="50" t="s">
        <v>28</v>
      </c>
      <c r="C446" s="37"/>
      <c r="D446" s="35"/>
      <c r="E446" s="35"/>
      <c r="F446" s="35"/>
      <c r="G446" s="57" t="s">
        <v>397</v>
      </c>
      <c r="H446" s="57" t="s">
        <v>397</v>
      </c>
      <c r="I446" s="57" t="s">
        <v>397</v>
      </c>
      <c r="J446" s="57"/>
      <c r="K446" s="57"/>
      <c r="L446" s="57" t="s">
        <v>397</v>
      </c>
      <c r="M446" s="57" t="s">
        <v>397</v>
      </c>
      <c r="N446" s="57" t="s">
        <v>397</v>
      </c>
      <c r="O446" s="57" t="s">
        <v>397</v>
      </c>
      <c r="P446" s="57" t="s">
        <v>397</v>
      </c>
      <c r="Q446" s="57" t="s">
        <v>397</v>
      </c>
      <c r="R446" s="57"/>
      <c r="S446" s="57" t="s">
        <v>397</v>
      </c>
      <c r="T446" s="57" t="s">
        <v>397</v>
      </c>
      <c r="U446" s="57"/>
      <c r="V446" s="38"/>
      <c r="W446" s="57" t="s">
        <v>397</v>
      </c>
      <c r="X446" s="57" t="s">
        <v>397</v>
      </c>
      <c r="Y446" s="57" t="s">
        <v>397</v>
      </c>
      <c r="Z446" s="57"/>
      <c r="AA446" s="57"/>
      <c r="AB446" s="57" t="s">
        <v>397</v>
      </c>
      <c r="AC446" s="57" t="s">
        <v>397</v>
      </c>
      <c r="AD446" s="57" t="s">
        <v>397</v>
      </c>
      <c r="AE446" s="57" t="s">
        <v>397</v>
      </c>
      <c r="AF446" s="57" t="s">
        <v>397</v>
      </c>
      <c r="AG446" s="57" t="s">
        <v>397</v>
      </c>
      <c r="AH446" s="57"/>
      <c r="AI446" s="57" t="s">
        <v>397</v>
      </c>
      <c r="AJ446" s="57" t="s">
        <v>397</v>
      </c>
      <c r="AK446" s="57"/>
      <c r="AL446" s="57"/>
      <c r="AM446" s="61"/>
      <c r="AN446" s="57"/>
      <c r="AO446" s="57" t="s">
        <v>397</v>
      </c>
      <c r="AP446" s="57" t="s">
        <v>397</v>
      </c>
      <c r="AQ446" s="61"/>
      <c r="AR446" s="57" t="s">
        <v>397</v>
      </c>
      <c r="AS446" s="57"/>
      <c r="AT446" s="57"/>
      <c r="AU446" s="57" t="s">
        <v>397</v>
      </c>
      <c r="AV446" s="57" t="s">
        <v>397</v>
      </c>
      <c r="AW446" s="57" t="s">
        <v>397</v>
      </c>
      <c r="AX446" s="57"/>
      <c r="AY446" s="57" t="s">
        <v>397</v>
      </c>
      <c r="AZ446" s="57" t="s">
        <v>397</v>
      </c>
      <c r="BA446" s="57" t="s">
        <v>397</v>
      </c>
      <c r="BB446" s="57" t="s">
        <v>397</v>
      </c>
      <c r="BC446" s="57" t="s">
        <v>397</v>
      </c>
      <c r="BD446" s="57" t="s">
        <v>397</v>
      </c>
      <c r="BE446" s="57" t="s">
        <v>397</v>
      </c>
      <c r="BF446" s="57"/>
      <c r="BG446" s="57" t="s">
        <v>397</v>
      </c>
      <c r="BH446" s="57" t="s">
        <v>397</v>
      </c>
      <c r="BI446" s="38"/>
      <c r="BJ446" s="38"/>
      <c r="BK446" s="61"/>
      <c r="BL446" s="57"/>
      <c r="BM446" s="57" t="s">
        <v>397</v>
      </c>
      <c r="BN446" s="57" t="s">
        <v>397</v>
      </c>
      <c r="BO446" s="57"/>
      <c r="BP446" s="57" t="s">
        <v>397</v>
      </c>
      <c r="BQ446" s="57"/>
      <c r="BR446" s="57"/>
      <c r="BS446" s="57" t="s">
        <v>397</v>
      </c>
      <c r="BT446" s="57" t="s">
        <v>397</v>
      </c>
      <c r="BU446" s="57" t="s">
        <v>397</v>
      </c>
      <c r="BV446" s="57" t="s">
        <v>397</v>
      </c>
      <c r="BW446" s="57"/>
      <c r="BX446" s="57" t="s">
        <v>397</v>
      </c>
      <c r="BY446" s="57" t="s">
        <v>397</v>
      </c>
      <c r="BZ446" s="57"/>
      <c r="CA446" s="57" t="s">
        <v>397</v>
      </c>
      <c r="CB446" s="57" t="s">
        <v>397</v>
      </c>
      <c r="CC446" s="38"/>
      <c r="CD446" s="38"/>
      <c r="CE446" s="61"/>
      <c r="CF446" s="57" t="s">
        <v>397</v>
      </c>
      <c r="CG446" s="57" t="s">
        <v>397</v>
      </c>
      <c r="CH446" s="57" t="s">
        <v>397</v>
      </c>
      <c r="CI446" s="57" t="s">
        <v>397</v>
      </c>
      <c r="CJ446" s="57" t="s">
        <v>397</v>
      </c>
      <c r="CK446" s="57" t="s">
        <v>397</v>
      </c>
      <c r="CL446" s="57"/>
      <c r="CM446" s="57"/>
      <c r="CN446" s="57" t="s">
        <v>397</v>
      </c>
      <c r="CO446" s="57" t="s">
        <v>397</v>
      </c>
      <c r="CP446" s="57" t="s">
        <v>397</v>
      </c>
      <c r="CQ446" s="57"/>
      <c r="CR446" s="57" t="s">
        <v>397</v>
      </c>
      <c r="CS446" s="57" t="s">
        <v>397</v>
      </c>
      <c r="CT446" s="57"/>
      <c r="CU446" s="57" t="s">
        <v>397</v>
      </c>
      <c r="CV446" s="57" t="s">
        <v>397</v>
      </c>
      <c r="CW446" s="38"/>
      <c r="CX446" s="38"/>
      <c r="CY446" s="37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52"/>
        <v/>
      </c>
      <c r="AGG446" s="43" t="str">
        <f t="shared" si="1253"/>
        <v/>
      </c>
      <c r="AGH446" s="35">
        <f t="shared" si="1241"/>
        <v>13</v>
      </c>
      <c r="AGL446" s="36" t="str">
        <f t="shared" si="1254"/>
        <v/>
      </c>
      <c r="AGM446" s="36" t="str">
        <f t="shared" si="1242"/>
        <v/>
      </c>
      <c r="AGN446" s="39">
        <f t="shared" si="1255"/>
        <v>57</v>
      </c>
      <c r="AGO446" s="36" t="str">
        <f t="shared" si="1256"/>
        <v/>
      </c>
      <c r="AGP446" s="36" t="str">
        <f t="shared" si="1243"/>
        <v/>
      </c>
      <c r="AGQ446" s="39">
        <f t="shared" si="1257"/>
        <v>4</v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13</v>
      </c>
      <c r="B447" s="50" t="s">
        <v>29</v>
      </c>
      <c r="C447" s="37"/>
      <c r="D447" s="35"/>
      <c r="E447" s="35"/>
      <c r="F447" s="35"/>
      <c r="G447" s="57"/>
      <c r="H447" s="57"/>
      <c r="I447" s="57"/>
      <c r="J447" s="57"/>
      <c r="K447" s="57"/>
      <c r="L447" s="57"/>
      <c r="M447" s="57"/>
      <c r="N447" s="57"/>
      <c r="O447" s="57" t="s">
        <v>408</v>
      </c>
      <c r="P447" s="57" t="s">
        <v>408</v>
      </c>
      <c r="Q447" s="57" t="s">
        <v>408</v>
      </c>
      <c r="R447" s="57"/>
      <c r="S447" s="57"/>
      <c r="T447" s="57"/>
      <c r="U447" s="57"/>
      <c r="V447" s="38"/>
      <c r="W447" s="57"/>
      <c r="X447" s="57"/>
      <c r="Y447" s="57"/>
      <c r="Z447" s="57"/>
      <c r="AA447" s="57"/>
      <c r="AB447" s="57"/>
      <c r="AC447" s="57"/>
      <c r="AD447" s="57"/>
      <c r="AE447" s="57" t="s">
        <v>408</v>
      </c>
      <c r="AF447" s="57" t="s">
        <v>408</v>
      </c>
      <c r="AG447" s="57" t="s">
        <v>408</v>
      </c>
      <c r="AH447" s="57"/>
      <c r="AI447" s="57"/>
      <c r="AJ447" s="57"/>
      <c r="AK447" s="57"/>
      <c r="AL447" s="57"/>
      <c r="AM447" s="61"/>
      <c r="AN447" s="57"/>
      <c r="AO447" s="57"/>
      <c r="AP447" s="57"/>
      <c r="AQ447" s="61"/>
      <c r="AR447" s="57" t="s">
        <v>397</v>
      </c>
      <c r="AS447" s="57"/>
      <c r="AT447" s="57"/>
      <c r="AU447" s="57" t="s">
        <v>397</v>
      </c>
      <c r="AV447" s="57"/>
      <c r="AW447" s="57"/>
      <c r="AX447" s="57"/>
      <c r="AY447" s="57"/>
      <c r="AZ447" s="57"/>
      <c r="BA447" s="57" t="s">
        <v>397</v>
      </c>
      <c r="BB447" s="57" t="s">
        <v>397</v>
      </c>
      <c r="BC447" s="57" t="s">
        <v>397</v>
      </c>
      <c r="BD447" s="57"/>
      <c r="BE447" s="57"/>
      <c r="BF447" s="57"/>
      <c r="BG447" s="57" t="s">
        <v>397</v>
      </c>
      <c r="BH447" s="57" t="s">
        <v>397</v>
      </c>
      <c r="BI447" s="38"/>
      <c r="BJ447" s="38"/>
      <c r="BK447" s="61"/>
      <c r="BL447" s="57"/>
      <c r="BM447" s="57"/>
      <c r="BN447" s="57"/>
      <c r="BO447" s="57"/>
      <c r="BP447" s="57"/>
      <c r="BQ447" s="57"/>
      <c r="BR447" s="57"/>
      <c r="BS447" s="57" t="s">
        <v>397</v>
      </c>
      <c r="BT447" s="57" t="s">
        <v>397</v>
      </c>
      <c r="BU447" s="57" t="s">
        <v>397</v>
      </c>
      <c r="BV447" s="57" t="s">
        <v>397</v>
      </c>
      <c r="BW447" s="57"/>
      <c r="BX447" s="57" t="s">
        <v>397</v>
      </c>
      <c r="BY447" s="57" t="s">
        <v>397</v>
      </c>
      <c r="BZ447" s="57"/>
      <c r="CA447" s="57"/>
      <c r="CB447" s="57"/>
      <c r="CC447" s="38"/>
      <c r="CD447" s="38"/>
      <c r="CE447" s="61"/>
      <c r="CF447" s="57"/>
      <c r="CG447" s="57"/>
      <c r="CH447" s="57"/>
      <c r="CI447" s="57" t="s">
        <v>397</v>
      </c>
      <c r="CJ447" s="57" t="s">
        <v>397</v>
      </c>
      <c r="CK447" s="57" t="s">
        <v>397</v>
      </c>
      <c r="CL447" s="57"/>
      <c r="CM447" s="57"/>
      <c r="CN447" s="57"/>
      <c r="CO447" s="57"/>
      <c r="CP447" s="57"/>
      <c r="CQ447" s="57"/>
      <c r="CR447" s="57" t="s">
        <v>397</v>
      </c>
      <c r="CS447" s="57" t="s">
        <v>397</v>
      </c>
      <c r="CT447" s="57"/>
      <c r="CU447" s="57"/>
      <c r="CV447" s="57" t="s">
        <v>397</v>
      </c>
      <c r="CW447" s="38"/>
      <c r="CX447" s="38"/>
      <c r="CY447" s="37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6</v>
      </c>
      <c r="AGL447" s="36">
        <f t="shared" si="1254"/>
        <v>6</v>
      </c>
      <c r="AGM447" s="36" t="str">
        <f t="shared" si="1242"/>
        <v/>
      </c>
      <c r="AGN447" s="39">
        <f t="shared" si="1255"/>
        <v>16</v>
      </c>
      <c r="AGO447" s="36" t="str">
        <f t="shared" si="1256"/>
        <v/>
      </c>
      <c r="AGP447" s="36" t="str">
        <f t="shared" si="1243"/>
        <v/>
      </c>
      <c r="AGQ447" s="39">
        <f t="shared" si="1257"/>
        <v>3</v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14</v>
      </c>
      <c r="B448" s="50" t="s">
        <v>30</v>
      </c>
      <c r="C448" s="37"/>
      <c r="D448" s="35"/>
      <c r="E448" s="35"/>
      <c r="F448" s="35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38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61"/>
      <c r="AN448" s="57"/>
      <c r="AO448" s="57"/>
      <c r="AP448" s="57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 t="s">
        <v>397</v>
      </c>
      <c r="BH448" s="57" t="s">
        <v>397</v>
      </c>
      <c r="BI448" s="38"/>
      <c r="BJ448" s="38"/>
      <c r="BK448" s="61"/>
      <c r="BL448" s="57"/>
      <c r="BM448" s="57"/>
      <c r="BN448" s="57"/>
      <c r="BO448" s="57"/>
      <c r="BP448" s="57"/>
      <c r="BQ448" s="57"/>
      <c r="BR448" s="57"/>
      <c r="BS448" s="57" t="s">
        <v>397</v>
      </c>
      <c r="BT448" s="57"/>
      <c r="BU448" s="57"/>
      <c r="BV448" s="57"/>
      <c r="BW448" s="57"/>
      <c r="BX448" s="57"/>
      <c r="BY448" s="57" t="s">
        <v>397</v>
      </c>
      <c r="BZ448" s="57"/>
      <c r="CA448" s="57"/>
      <c r="CB448" s="57"/>
      <c r="CC448" s="38"/>
      <c r="CD448" s="38"/>
      <c r="CE448" s="61"/>
      <c r="CF448" s="57" t="s">
        <v>397</v>
      </c>
      <c r="CG448" s="57" t="s">
        <v>397</v>
      </c>
      <c r="CH448" s="57" t="s">
        <v>397</v>
      </c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 t="s">
        <v>397</v>
      </c>
      <c r="CT448" s="57"/>
      <c r="CU448" s="57"/>
      <c r="CV448" s="57"/>
      <c r="CW448" s="38"/>
      <c r="CX448" s="38"/>
      <c r="CY448" s="37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4</v>
      </c>
      <c r="AGL448" s="36" t="str">
        <f t="shared" si="1254"/>
        <v/>
      </c>
      <c r="AGM448" s="36" t="str">
        <f t="shared" si="1242"/>
        <v/>
      </c>
      <c r="AGN448" s="39">
        <f t="shared" si="1255"/>
        <v>7</v>
      </c>
      <c r="AGO448" s="36" t="str">
        <f t="shared" si="1256"/>
        <v/>
      </c>
      <c r="AGP448" s="36" t="str">
        <f t="shared" si="1243"/>
        <v/>
      </c>
      <c r="AGQ448" s="39">
        <f t="shared" si="1257"/>
        <v>1</v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15</v>
      </c>
      <c r="B449" s="50" t="s">
        <v>31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57"/>
      <c r="X449" s="57"/>
      <c r="Y449" s="57"/>
      <c r="Z449" s="57"/>
      <c r="AA449" s="57"/>
      <c r="AB449" s="57"/>
      <c r="AC449" s="57"/>
      <c r="AD449" s="57" t="s">
        <v>408</v>
      </c>
      <c r="AE449" s="57" t="s">
        <v>408</v>
      </c>
      <c r="AF449" s="57" t="s">
        <v>408</v>
      </c>
      <c r="AG449" s="57" t="s">
        <v>408</v>
      </c>
      <c r="AH449" s="57"/>
      <c r="AI449" s="57" t="s">
        <v>408</v>
      </c>
      <c r="AJ449" s="57" t="s">
        <v>408</v>
      </c>
      <c r="AK449" s="57"/>
      <c r="AL449" s="57"/>
      <c r="AM449" s="61"/>
      <c r="AN449" s="57"/>
      <c r="AO449" s="57"/>
      <c r="AP449" s="57"/>
      <c r="AQ449" s="61"/>
      <c r="AR449" s="57" t="s">
        <v>408</v>
      </c>
      <c r="AS449" s="57"/>
      <c r="AT449" s="57"/>
      <c r="AU449" s="57" t="s">
        <v>408</v>
      </c>
      <c r="AV449" s="57" t="s">
        <v>408</v>
      </c>
      <c r="AW449" s="57" t="s">
        <v>408</v>
      </c>
      <c r="AX449" s="57"/>
      <c r="AY449" s="57"/>
      <c r="AZ449" s="57"/>
      <c r="BA449" s="57"/>
      <c r="BB449" s="57"/>
      <c r="BC449" s="57" t="s">
        <v>397</v>
      </c>
      <c r="BD449" s="57"/>
      <c r="BE449" s="57" t="s">
        <v>397</v>
      </c>
      <c r="BF449" s="57"/>
      <c r="BG449" s="57"/>
      <c r="BH449" s="57"/>
      <c r="BI449" s="38"/>
      <c r="BJ449" s="38"/>
      <c r="BK449" s="61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 t="s">
        <v>397</v>
      </c>
      <c r="BZ449" s="57"/>
      <c r="CA449" s="57" t="s">
        <v>397</v>
      </c>
      <c r="CB449" s="57"/>
      <c r="CC449" s="38"/>
      <c r="CD449" s="38"/>
      <c r="CE449" s="61"/>
      <c r="CF449" s="57"/>
      <c r="CG449" s="57"/>
      <c r="CH449" s="57"/>
      <c r="CI449" s="57" t="s">
        <v>397</v>
      </c>
      <c r="CJ449" s="57" t="s">
        <v>397</v>
      </c>
      <c r="CK449" s="57" t="s">
        <v>397</v>
      </c>
      <c r="CL449" s="57"/>
      <c r="CM449" s="57"/>
      <c r="CN449" s="57" t="s">
        <v>397</v>
      </c>
      <c r="CO449" s="57" t="s">
        <v>397</v>
      </c>
      <c r="CP449" s="57" t="s">
        <v>397</v>
      </c>
      <c r="CQ449" s="57"/>
      <c r="CR449" s="57" t="s">
        <v>397</v>
      </c>
      <c r="CS449" s="57" t="s">
        <v>397</v>
      </c>
      <c r="CT449" s="57"/>
      <c r="CU449" s="57" t="s">
        <v>397</v>
      </c>
      <c r="CV449" s="57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52"/>
        <v/>
      </c>
      <c r="AGG449" s="43" t="str">
        <f t="shared" si="1253"/>
        <v/>
      </c>
      <c r="AGH449" s="35">
        <f t="shared" si="1241"/>
        <v>9</v>
      </c>
      <c r="AGL449" s="36">
        <f t="shared" si="1254"/>
        <v>10</v>
      </c>
      <c r="AGM449" s="36" t="str">
        <f t="shared" si="1242"/>
        <v/>
      </c>
      <c r="AGN449" s="39">
        <f t="shared" si="1255"/>
        <v>10</v>
      </c>
      <c r="AGO449" s="36" t="str">
        <f t="shared" si="1256"/>
        <v/>
      </c>
      <c r="AGP449" s="36" t="str">
        <f t="shared" si="1243"/>
        <v/>
      </c>
      <c r="AGQ449" s="39">
        <f t="shared" si="1257"/>
        <v>3</v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16</v>
      </c>
      <c r="B450" s="46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61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38"/>
      <c r="CD450" s="38"/>
      <c r="CE450" s="61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52"/>
        <v/>
      </c>
      <c r="AGG450" s="43" t="str">
        <f t="shared" si="1253"/>
        <v/>
      </c>
      <c r="AGH450" s="35" t="str">
        <f t="shared" si="1241"/>
        <v/>
      </c>
      <c r="AGL450" s="36" t="str">
        <f t="shared" si="1254"/>
        <v/>
      </c>
      <c r="AGM450" s="36" t="str">
        <f t="shared" si="1242"/>
        <v/>
      </c>
      <c r="AGN450" s="39" t="str">
        <f t="shared" si="1255"/>
        <v/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17</v>
      </c>
      <c r="B451" s="46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52"/>
        <v/>
      </c>
      <c r="AGG451" s="43" t="str">
        <f t="shared" si="1253"/>
        <v/>
      </c>
      <c r="AGH451" s="35" t="str">
        <f t="shared" si="1241"/>
        <v/>
      </c>
      <c r="AGL451" s="36" t="str">
        <f t="shared" si="1254"/>
        <v/>
      </c>
      <c r="AGM451" s="36" t="str">
        <f t="shared" si="1242"/>
        <v/>
      </c>
      <c r="AGN451" s="39" t="str">
        <f t="shared" si="1255"/>
        <v/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32" customFormat="1" x14ac:dyDescent="0.25">
      <c r="A452" s="31" t="s">
        <v>56</v>
      </c>
      <c r="C452" s="33"/>
      <c r="D452" s="33"/>
      <c r="E452" s="33"/>
      <c r="F452" s="34"/>
      <c r="G452" s="33"/>
      <c r="H452" s="33"/>
      <c r="I452" s="33"/>
      <c r="J452" s="34"/>
      <c r="K452" s="33"/>
      <c r="L452" s="33"/>
      <c r="M452" s="33"/>
      <c r="N452" s="34"/>
      <c r="O452" s="33"/>
      <c r="P452" s="33"/>
      <c r="Q452" s="33"/>
      <c r="R452" s="34"/>
      <c r="S452" s="33"/>
      <c r="T452" s="33"/>
      <c r="U452" s="33"/>
      <c r="V452" s="34"/>
      <c r="W452" s="33"/>
      <c r="X452" s="33"/>
      <c r="Y452" s="33"/>
      <c r="Z452" s="34"/>
      <c r="AA452" s="33"/>
      <c r="AB452" s="33"/>
      <c r="AC452" s="33"/>
      <c r="AD452" s="34"/>
      <c r="AE452" s="33"/>
      <c r="AF452" s="33"/>
      <c r="AG452" s="33"/>
      <c r="AH452" s="34"/>
      <c r="AI452" s="33"/>
      <c r="AJ452" s="33"/>
      <c r="AK452" s="33"/>
      <c r="AL452" s="34"/>
      <c r="AM452" s="33"/>
      <c r="AN452" s="33"/>
      <c r="AO452" s="33"/>
      <c r="AP452" s="34"/>
      <c r="AQ452" s="33"/>
      <c r="AR452" s="33"/>
      <c r="AS452" s="33"/>
      <c r="AT452" s="34"/>
      <c r="AU452" s="33"/>
      <c r="AV452" s="33"/>
      <c r="AW452" s="33"/>
      <c r="AX452" s="34"/>
      <c r="AY452" s="33"/>
      <c r="AZ452" s="33"/>
      <c r="BA452" s="33"/>
      <c r="BB452" s="34"/>
      <c r="BC452" s="33"/>
      <c r="BD452" s="33"/>
      <c r="BE452" s="33"/>
      <c r="BF452" s="34"/>
      <c r="BG452" s="33"/>
      <c r="BH452" s="33"/>
      <c r="BI452" s="33"/>
      <c r="BJ452" s="34"/>
      <c r="BK452" s="33"/>
      <c r="BL452" s="33"/>
      <c r="BM452" s="33"/>
      <c r="BN452" s="34"/>
      <c r="BO452" s="33"/>
      <c r="BP452" s="33"/>
      <c r="BQ452" s="33"/>
      <c r="BR452" s="34"/>
      <c r="BS452" s="33"/>
      <c r="BT452" s="33"/>
      <c r="BU452" s="33"/>
      <c r="BV452" s="34"/>
      <c r="BW452" s="33"/>
      <c r="BX452" s="33"/>
      <c r="BY452" s="33"/>
      <c r="BZ452" s="34"/>
      <c r="CA452" s="33"/>
      <c r="CB452" s="33"/>
      <c r="CC452" s="33"/>
      <c r="CD452" s="34"/>
      <c r="CE452" s="33"/>
      <c r="CF452" s="33"/>
      <c r="CG452" s="33"/>
      <c r="CH452" s="34"/>
      <c r="CI452" s="33"/>
      <c r="CJ452" s="33"/>
      <c r="CK452" s="33"/>
      <c r="CL452" s="34"/>
      <c r="CM452" s="33"/>
      <c r="CN452" s="33"/>
      <c r="CO452" s="33"/>
      <c r="CP452" s="34"/>
      <c r="CQ452" s="33"/>
      <c r="CR452" s="33"/>
      <c r="CS452" s="33"/>
      <c r="CT452" s="34"/>
      <c r="CU452" s="33"/>
      <c r="CV452" s="33"/>
      <c r="CW452" s="33"/>
      <c r="CX452" s="34"/>
      <c r="CY452" s="33"/>
      <c r="CZ452" s="33"/>
      <c r="DA452" s="33"/>
      <c r="DB452" s="34"/>
      <c r="DC452" s="33"/>
      <c r="DD452" s="33"/>
      <c r="DE452" s="33"/>
      <c r="DF452" s="34"/>
      <c r="DG452" s="33"/>
      <c r="DH452" s="33"/>
      <c r="DI452" s="33"/>
      <c r="DJ452" s="34"/>
      <c r="DK452" s="33"/>
      <c r="DL452" s="33"/>
      <c r="DM452" s="33"/>
      <c r="DN452" s="34"/>
      <c r="DO452" s="33"/>
      <c r="DP452" s="33"/>
      <c r="DQ452" s="33"/>
      <c r="DR452" s="34"/>
      <c r="DS452" s="33"/>
      <c r="DT452" s="33"/>
      <c r="DU452" s="33"/>
      <c r="DV452" s="34"/>
      <c r="DW452" s="33"/>
      <c r="DX452" s="33"/>
      <c r="DY452" s="33"/>
      <c r="DZ452" s="34"/>
      <c r="EA452" s="33"/>
      <c r="EB452" s="33"/>
      <c r="EC452" s="33"/>
      <c r="ED452" s="34"/>
      <c r="EE452" s="33"/>
      <c r="EF452" s="33"/>
      <c r="EG452" s="33"/>
      <c r="EH452" s="34"/>
      <c r="EI452" s="33"/>
      <c r="EJ452" s="33"/>
      <c r="EK452" s="33"/>
      <c r="EL452" s="34"/>
      <c r="EM452" s="33"/>
      <c r="EN452" s="33"/>
      <c r="EO452" s="33"/>
      <c r="EP452" s="34"/>
      <c r="EQ452" s="33"/>
      <c r="ER452" s="33"/>
      <c r="ES452" s="33"/>
      <c r="ET452" s="34"/>
      <c r="EU452" s="33"/>
      <c r="EV452" s="33"/>
      <c r="EW452" s="33"/>
      <c r="EX452" s="34"/>
      <c r="EY452" s="33"/>
      <c r="EZ452" s="33"/>
      <c r="FA452" s="33"/>
      <c r="FB452" s="34"/>
      <c r="FC452" s="33"/>
      <c r="FD452" s="33"/>
      <c r="FE452" s="33"/>
      <c r="FF452" s="34"/>
      <c r="FG452" s="33"/>
      <c r="FH452" s="33"/>
      <c r="FI452" s="33"/>
      <c r="FJ452" s="34"/>
      <c r="FK452" s="33"/>
      <c r="FL452" s="33"/>
      <c r="FM452" s="33"/>
      <c r="FN452" s="34"/>
      <c r="FO452" s="33"/>
      <c r="FP452" s="33"/>
      <c r="FQ452" s="33"/>
      <c r="FR452" s="34"/>
      <c r="FS452" s="33"/>
      <c r="FT452" s="33"/>
      <c r="FU452" s="33"/>
      <c r="FV452" s="34"/>
      <c r="FW452" s="33"/>
      <c r="FX452" s="33"/>
      <c r="FY452" s="33"/>
      <c r="FZ452" s="34"/>
      <c r="GA452" s="33"/>
      <c r="GB452" s="33"/>
      <c r="GC452" s="33"/>
      <c r="GD452" s="34"/>
      <c r="GE452" s="33"/>
      <c r="GF452" s="33"/>
      <c r="GG452" s="33"/>
      <c r="GH452" s="34"/>
      <c r="GI452" s="33"/>
      <c r="GJ452" s="33"/>
      <c r="GK452" s="33"/>
      <c r="GL452" s="34"/>
      <c r="GM452" s="33"/>
      <c r="GN452" s="33"/>
      <c r="GO452" s="33"/>
      <c r="GP452" s="34"/>
      <c r="GQ452" s="33"/>
      <c r="GR452" s="33"/>
      <c r="GS452" s="33"/>
      <c r="GT452" s="34"/>
      <c r="GU452" s="33"/>
      <c r="GV452" s="33"/>
      <c r="GW452" s="33"/>
      <c r="GX452" s="34"/>
      <c r="GY452" s="33"/>
      <c r="GZ452" s="33"/>
      <c r="HA452" s="33"/>
      <c r="HB452" s="34"/>
      <c r="HC452" s="33"/>
      <c r="HD452" s="33"/>
      <c r="HE452" s="33"/>
      <c r="HF452" s="34"/>
      <c r="HG452" s="33"/>
      <c r="HH452" s="33"/>
      <c r="HI452" s="33"/>
      <c r="HJ452" s="34"/>
      <c r="HK452" s="33"/>
      <c r="HL452" s="33"/>
      <c r="HM452" s="33"/>
      <c r="HN452" s="34"/>
      <c r="HO452" s="33"/>
      <c r="HP452" s="33"/>
      <c r="HQ452" s="33"/>
      <c r="HR452" s="34"/>
      <c r="HS452" s="33"/>
      <c r="HT452" s="33"/>
      <c r="HU452" s="33"/>
      <c r="HV452" s="34"/>
      <c r="HW452" s="33"/>
      <c r="HX452" s="33"/>
      <c r="HY452" s="33"/>
      <c r="HZ452" s="34"/>
      <c r="IA452" s="33"/>
      <c r="IB452" s="33"/>
      <c r="IC452" s="33"/>
      <c r="ID452" s="34"/>
      <c r="IE452" s="33"/>
      <c r="IF452" s="33"/>
      <c r="IG452" s="33"/>
      <c r="IH452" s="34"/>
      <c r="II452" s="33"/>
      <c r="IJ452" s="33"/>
      <c r="IK452" s="33"/>
      <c r="IL452" s="34"/>
      <c r="IM452" s="33"/>
      <c r="IN452" s="33"/>
      <c r="IO452" s="33"/>
      <c r="IP452" s="34"/>
      <c r="IQ452" s="33"/>
      <c r="IR452" s="33"/>
      <c r="IS452" s="33"/>
      <c r="IT452" s="34"/>
      <c r="IU452" s="33"/>
      <c r="IV452" s="33"/>
      <c r="IW452" s="33"/>
      <c r="IX452" s="34"/>
      <c r="IY452" s="33"/>
      <c r="IZ452" s="33"/>
      <c r="JA452" s="33"/>
      <c r="JB452" s="34"/>
      <c r="JC452" s="33"/>
      <c r="JD452" s="33"/>
      <c r="JE452" s="33"/>
      <c r="JF452" s="34"/>
      <c r="JG452" s="33"/>
      <c r="JH452" s="33"/>
      <c r="JI452" s="33"/>
      <c r="JJ452" s="34"/>
      <c r="JK452" s="33"/>
      <c r="JL452" s="33"/>
      <c r="JM452" s="33"/>
      <c r="JN452" s="34"/>
      <c r="JO452" s="33"/>
      <c r="JP452" s="33"/>
      <c r="JQ452" s="33"/>
      <c r="JR452" s="34"/>
      <c r="JS452" s="33"/>
      <c r="JT452" s="33"/>
      <c r="JU452" s="33"/>
      <c r="JV452" s="34"/>
      <c r="JW452" s="33"/>
      <c r="JX452" s="33"/>
      <c r="JY452" s="33"/>
      <c r="JZ452" s="34"/>
      <c r="KA452" s="33"/>
      <c r="KB452" s="33"/>
      <c r="KC452" s="33"/>
      <c r="KD452" s="34"/>
      <c r="KE452" s="33"/>
      <c r="KF452" s="33"/>
      <c r="KG452" s="33"/>
      <c r="KH452" s="34"/>
      <c r="KI452" s="33"/>
      <c r="KJ452" s="33"/>
      <c r="KK452" s="33"/>
      <c r="KL452" s="34"/>
      <c r="KM452" s="33"/>
      <c r="KN452" s="33"/>
      <c r="KO452" s="33"/>
      <c r="KP452" s="34"/>
      <c r="KQ452" s="33"/>
      <c r="KR452" s="33"/>
      <c r="KS452" s="33"/>
      <c r="KT452" s="34"/>
      <c r="KU452" s="33"/>
      <c r="KV452" s="33"/>
      <c r="KW452" s="33"/>
      <c r="KX452" s="34"/>
      <c r="KY452" s="33"/>
      <c r="KZ452" s="33"/>
      <c r="LA452" s="33"/>
      <c r="LB452" s="34"/>
      <c r="LC452" s="33"/>
      <c r="LD452" s="33"/>
      <c r="LE452" s="33"/>
      <c r="LF452" s="34"/>
      <c r="LG452" s="33"/>
      <c r="LH452" s="33"/>
      <c r="LI452" s="33"/>
      <c r="LJ452" s="34"/>
      <c r="LK452" s="33"/>
      <c r="LL452" s="33"/>
      <c r="LM452" s="33"/>
      <c r="LN452" s="34"/>
      <c r="LO452" s="33"/>
      <c r="LP452" s="33"/>
      <c r="LQ452" s="33"/>
      <c r="LR452" s="34"/>
      <c r="LS452" s="33"/>
      <c r="LT452" s="33"/>
      <c r="LU452" s="33"/>
      <c r="LV452" s="34"/>
      <c r="LW452" s="33"/>
      <c r="LX452" s="33"/>
      <c r="LY452" s="33"/>
      <c r="LZ452" s="34"/>
      <c r="MA452" s="33"/>
      <c r="MB452" s="33"/>
      <c r="MC452" s="33"/>
      <c r="MD452" s="34"/>
      <c r="ME452" s="33"/>
      <c r="MF452" s="33"/>
      <c r="MG452" s="33"/>
      <c r="MH452" s="34"/>
      <c r="MI452" s="33"/>
      <c r="MJ452" s="33"/>
      <c r="MK452" s="33"/>
      <c r="ML452" s="34"/>
      <c r="MM452" s="33"/>
      <c r="MN452" s="33"/>
      <c r="MO452" s="33"/>
      <c r="MP452" s="34"/>
      <c r="MQ452" s="33"/>
      <c r="MR452" s="33"/>
      <c r="MS452" s="33"/>
      <c r="MT452" s="34"/>
      <c r="MU452" s="33"/>
      <c r="MV452" s="33"/>
      <c r="MW452" s="33"/>
      <c r="MX452" s="34"/>
      <c r="MY452" s="33"/>
      <c r="MZ452" s="33"/>
      <c r="NA452" s="33"/>
      <c r="NB452" s="34"/>
      <c r="NC452" s="33"/>
      <c r="ND452" s="33"/>
      <c r="NE452" s="33"/>
      <c r="NF452" s="34"/>
      <c r="NG452" s="33"/>
      <c r="NH452" s="33"/>
      <c r="NI452" s="33"/>
      <c r="NJ452" s="34"/>
      <c r="NK452" s="33"/>
      <c r="NL452" s="33"/>
      <c r="NM452" s="33"/>
      <c r="NN452" s="34"/>
      <c r="NO452" s="33"/>
      <c r="NP452" s="33"/>
      <c r="NQ452" s="33"/>
      <c r="NR452" s="34"/>
      <c r="NS452" s="33"/>
      <c r="NT452" s="33"/>
      <c r="NU452" s="33"/>
      <c r="NV452" s="34"/>
      <c r="NW452" s="33"/>
      <c r="NX452" s="33"/>
      <c r="NY452" s="33"/>
      <c r="NZ452" s="34"/>
      <c r="OA452" s="33"/>
      <c r="OB452" s="33"/>
      <c r="OC452" s="33"/>
      <c r="OD452" s="34"/>
      <c r="OE452" s="33"/>
      <c r="OF452" s="33"/>
      <c r="OG452" s="33"/>
      <c r="OH452" s="34"/>
      <c r="OI452" s="33"/>
      <c r="OJ452" s="33"/>
      <c r="OK452" s="33"/>
      <c r="OL452" s="34"/>
      <c r="OM452" s="33"/>
      <c r="ON452" s="33"/>
      <c r="OO452" s="33"/>
      <c r="OP452" s="34"/>
      <c r="OQ452" s="33"/>
      <c r="OR452" s="33"/>
      <c r="OS452" s="33"/>
      <c r="OT452" s="34"/>
      <c r="OU452" s="33"/>
      <c r="OV452" s="33"/>
      <c r="OW452" s="33"/>
      <c r="OX452" s="34"/>
      <c r="OY452" s="33"/>
      <c r="OZ452" s="33"/>
      <c r="PA452" s="33"/>
      <c r="PB452" s="34"/>
      <c r="PC452" s="33"/>
      <c r="PD452" s="33"/>
      <c r="PE452" s="33"/>
      <c r="PF452" s="34"/>
      <c r="PG452" s="33"/>
      <c r="PH452" s="33"/>
      <c r="PI452" s="33"/>
      <c r="PJ452" s="34"/>
      <c r="PK452" s="33"/>
      <c r="PL452" s="33"/>
      <c r="PM452" s="33"/>
      <c r="PN452" s="34"/>
      <c r="PO452" s="33"/>
      <c r="PP452" s="33"/>
      <c r="PQ452" s="33"/>
      <c r="PR452" s="34"/>
      <c r="PS452" s="33"/>
      <c r="PT452" s="33"/>
      <c r="PU452" s="33"/>
      <c r="PV452" s="34"/>
      <c r="PW452" s="33"/>
      <c r="PX452" s="33"/>
      <c r="PY452" s="33"/>
      <c r="PZ452" s="34"/>
      <c r="QA452" s="33"/>
      <c r="QB452" s="33"/>
      <c r="QC452" s="33"/>
      <c r="QD452" s="34"/>
      <c r="QE452" s="33"/>
      <c r="QF452" s="33"/>
      <c r="QG452" s="33"/>
      <c r="QH452" s="34"/>
      <c r="QI452" s="33"/>
      <c r="QJ452" s="33"/>
      <c r="QK452" s="33"/>
      <c r="QL452" s="34"/>
      <c r="QM452" s="33"/>
      <c r="QN452" s="33"/>
      <c r="QO452" s="33"/>
      <c r="QP452" s="34"/>
      <c r="QQ452" s="33"/>
      <c r="QR452" s="33"/>
      <c r="QS452" s="33"/>
      <c r="QT452" s="34"/>
      <c r="QU452" s="33"/>
      <c r="QV452" s="33"/>
      <c r="QW452" s="33"/>
      <c r="QX452" s="34"/>
      <c r="QY452" s="33"/>
      <c r="QZ452" s="33"/>
      <c r="RA452" s="33"/>
      <c r="RB452" s="34"/>
      <c r="RC452" s="33"/>
      <c r="RD452" s="33"/>
      <c r="RE452" s="33"/>
      <c r="RF452" s="34"/>
      <c r="RG452" s="33"/>
      <c r="RH452" s="33"/>
      <c r="RI452" s="33"/>
      <c r="RJ452" s="34"/>
      <c r="RK452" s="33"/>
      <c r="RL452" s="33"/>
      <c r="RM452" s="33"/>
      <c r="RN452" s="34"/>
      <c r="RO452" s="33"/>
      <c r="RP452" s="33"/>
      <c r="RQ452" s="33"/>
      <c r="RR452" s="34"/>
      <c r="RS452" s="33"/>
      <c r="RT452" s="33"/>
      <c r="RU452" s="33"/>
      <c r="RV452" s="34"/>
      <c r="RW452" s="33"/>
      <c r="RX452" s="33"/>
      <c r="RY452" s="33"/>
      <c r="RZ452" s="34"/>
      <c r="SA452" s="33"/>
      <c r="SB452" s="33"/>
      <c r="SC452" s="33"/>
      <c r="SD452" s="34"/>
      <c r="SE452" s="33"/>
      <c r="SF452" s="33"/>
      <c r="SG452" s="33"/>
      <c r="SH452" s="34"/>
      <c r="SI452" s="33"/>
      <c r="SJ452" s="33"/>
      <c r="SK452" s="33"/>
      <c r="SL452" s="34"/>
      <c r="SM452" s="33"/>
      <c r="SN452" s="33"/>
      <c r="SO452" s="33"/>
      <c r="SP452" s="34"/>
      <c r="SQ452" s="33"/>
      <c r="SR452" s="33"/>
      <c r="SS452" s="33"/>
      <c r="ST452" s="34"/>
      <c r="SU452" s="33"/>
      <c r="SV452" s="33"/>
      <c r="SW452" s="33"/>
      <c r="SX452" s="34"/>
      <c r="SY452" s="33"/>
      <c r="SZ452" s="33"/>
      <c r="TA452" s="33"/>
      <c r="TB452" s="34"/>
      <c r="TC452" s="33"/>
      <c r="TD452" s="33"/>
      <c r="TE452" s="33"/>
      <c r="TF452" s="34"/>
      <c r="TG452" s="33"/>
      <c r="TH452" s="33"/>
      <c r="TI452" s="33"/>
      <c r="TJ452" s="34"/>
      <c r="TK452" s="33"/>
      <c r="TL452" s="33"/>
      <c r="TM452" s="33"/>
      <c r="TN452" s="34"/>
      <c r="TO452" s="33"/>
      <c r="TP452" s="33"/>
      <c r="TQ452" s="33"/>
      <c r="TR452" s="34"/>
      <c r="TS452" s="33"/>
      <c r="TT452" s="33"/>
      <c r="TU452" s="33"/>
      <c r="TV452" s="34"/>
      <c r="TW452" s="33"/>
      <c r="TX452" s="33"/>
      <c r="TY452" s="33"/>
      <c r="TZ452" s="34"/>
      <c r="UA452" s="33"/>
      <c r="UB452" s="33"/>
      <c r="UC452" s="33"/>
      <c r="UD452" s="34"/>
      <c r="UE452" s="33"/>
      <c r="UF452" s="33"/>
      <c r="UG452" s="33"/>
      <c r="UH452" s="34"/>
      <c r="UI452" s="33"/>
      <c r="UJ452" s="33"/>
      <c r="UK452" s="33"/>
      <c r="UL452" s="34"/>
      <c r="UM452" s="33"/>
      <c r="UN452" s="33"/>
      <c r="UO452" s="33"/>
      <c r="UP452" s="34"/>
      <c r="UQ452" s="33"/>
      <c r="UR452" s="33"/>
      <c r="US452" s="33"/>
      <c r="UT452" s="34"/>
      <c r="UU452" s="33"/>
      <c r="UV452" s="33"/>
      <c r="UW452" s="33"/>
      <c r="UX452" s="34"/>
      <c r="UY452" s="33"/>
      <c r="UZ452" s="33"/>
      <c r="VA452" s="33"/>
      <c r="VB452" s="34"/>
      <c r="VC452" s="33"/>
      <c r="VD452" s="33"/>
      <c r="VE452" s="33"/>
      <c r="VF452" s="34"/>
      <c r="VG452" s="33"/>
      <c r="VH452" s="33"/>
      <c r="VI452" s="33"/>
      <c r="VJ452" s="34"/>
      <c r="VK452" s="33"/>
      <c r="VL452" s="33"/>
      <c r="VM452" s="33"/>
      <c r="VN452" s="34"/>
      <c r="VO452" s="33"/>
      <c r="VP452" s="33"/>
      <c r="VQ452" s="33"/>
      <c r="VR452" s="34"/>
      <c r="VS452" s="33"/>
      <c r="VT452" s="33"/>
      <c r="VU452" s="33"/>
      <c r="VV452" s="34"/>
      <c r="VW452" s="33"/>
      <c r="VX452" s="33"/>
      <c r="VY452" s="33"/>
      <c r="VZ452" s="34"/>
      <c r="WA452" s="33"/>
      <c r="WB452" s="33"/>
      <c r="WC452" s="33"/>
      <c r="WD452" s="34"/>
      <c r="WE452" s="33"/>
      <c r="WF452" s="33"/>
      <c r="WG452" s="33"/>
      <c r="WH452" s="34"/>
      <c r="WI452" s="33"/>
      <c r="WJ452" s="33"/>
      <c r="WK452" s="33"/>
      <c r="WL452" s="34"/>
      <c r="WM452" s="33"/>
      <c r="WN452" s="33"/>
      <c r="WO452" s="33"/>
      <c r="WP452" s="34"/>
      <c r="WQ452" s="33"/>
      <c r="WR452" s="33"/>
      <c r="WS452" s="33"/>
      <c r="WT452" s="34"/>
      <c r="WU452" s="33"/>
      <c r="WV452" s="33"/>
      <c r="WW452" s="33"/>
      <c r="WX452" s="34"/>
      <c r="WY452" s="33"/>
      <c r="WZ452" s="33"/>
      <c r="XA452" s="33"/>
      <c r="XB452" s="34"/>
      <c r="XC452" s="33"/>
      <c r="XD452" s="33"/>
      <c r="XE452" s="33"/>
      <c r="XF452" s="34"/>
      <c r="XG452" s="33"/>
      <c r="XH452" s="33"/>
      <c r="XI452" s="33"/>
      <c r="XJ452" s="34"/>
      <c r="XK452" s="33"/>
      <c r="XL452" s="33"/>
      <c r="XM452" s="33"/>
      <c r="XN452" s="34"/>
      <c r="XO452" s="33"/>
      <c r="XP452" s="33"/>
      <c r="XQ452" s="33"/>
      <c r="XR452" s="34"/>
      <c r="XS452" s="33"/>
      <c r="XT452" s="33"/>
      <c r="XU452" s="33"/>
      <c r="XV452" s="34"/>
      <c r="XW452" s="33"/>
      <c r="XX452" s="33"/>
      <c r="XY452" s="33"/>
      <c r="XZ452" s="34"/>
      <c r="YA452" s="33"/>
      <c r="YB452" s="33"/>
      <c r="YC452" s="33"/>
      <c r="YD452" s="34"/>
      <c r="YE452" s="33"/>
      <c r="YF452" s="33"/>
      <c r="YG452" s="33"/>
      <c r="YH452" s="34"/>
      <c r="YI452" s="33"/>
      <c r="YJ452" s="33"/>
      <c r="YK452" s="33"/>
      <c r="YL452" s="34"/>
      <c r="YM452" s="33"/>
      <c r="YN452" s="33"/>
      <c r="YO452" s="33"/>
      <c r="YP452" s="34"/>
      <c r="YQ452" s="33"/>
      <c r="YR452" s="33"/>
      <c r="YS452" s="33"/>
      <c r="YT452" s="34"/>
      <c r="YU452" s="33"/>
      <c r="YV452" s="33"/>
      <c r="YW452" s="33"/>
      <c r="YX452" s="34"/>
      <c r="YY452" s="33"/>
      <c r="YZ452" s="33"/>
      <c r="ZA452" s="33"/>
      <c r="ZB452" s="34"/>
      <c r="ZC452" s="33"/>
      <c r="ZD452" s="33"/>
      <c r="ZE452" s="33"/>
      <c r="ZF452" s="34"/>
      <c r="ZG452" s="33"/>
      <c r="ZH452" s="33"/>
      <c r="ZI452" s="33"/>
      <c r="ZJ452" s="34"/>
      <c r="ZK452" s="33"/>
      <c r="ZL452" s="33"/>
      <c r="ZM452" s="33"/>
      <c r="ZN452" s="34"/>
      <c r="ZO452" s="33"/>
      <c r="ZP452" s="33"/>
      <c r="ZQ452" s="33"/>
      <c r="ZR452" s="34"/>
      <c r="ZS452" s="33"/>
      <c r="ZT452" s="33"/>
      <c r="ZU452" s="33"/>
      <c r="ZV452" s="34"/>
      <c r="ZW452" s="33"/>
      <c r="ZX452" s="33"/>
      <c r="ZY452" s="33"/>
      <c r="ZZ452" s="34"/>
      <c r="AAA452" s="33"/>
      <c r="AAB452" s="33"/>
      <c r="AAC452" s="33"/>
      <c r="AAD452" s="34"/>
      <c r="AAE452" s="33"/>
      <c r="AAF452" s="33"/>
      <c r="AAG452" s="33"/>
      <c r="AAH452" s="34"/>
      <c r="AAI452" s="33"/>
      <c r="AAJ452" s="33"/>
      <c r="AAK452" s="33"/>
      <c r="AAL452" s="34"/>
      <c r="AAM452" s="33"/>
      <c r="AAN452" s="33"/>
      <c r="AAO452" s="33"/>
      <c r="AAP452" s="34"/>
      <c r="AAQ452" s="33"/>
      <c r="AAR452" s="33"/>
      <c r="AAS452" s="33"/>
      <c r="AAT452" s="34"/>
      <c r="AAU452" s="33"/>
      <c r="AAV452" s="33"/>
      <c r="AAW452" s="33"/>
      <c r="AAX452" s="34"/>
      <c r="AAY452" s="33"/>
      <c r="AAZ452" s="33"/>
      <c r="ABA452" s="33"/>
      <c r="ABB452" s="34"/>
      <c r="ABC452" s="33"/>
      <c r="ABD452" s="33"/>
      <c r="ABE452" s="33"/>
      <c r="ABF452" s="34"/>
      <c r="ABG452" s="33"/>
      <c r="ABH452" s="33"/>
      <c r="ABI452" s="33"/>
      <c r="ABJ452" s="34"/>
      <c r="ABK452" s="33"/>
      <c r="ABL452" s="33"/>
      <c r="ABM452" s="33"/>
      <c r="ABN452" s="34"/>
      <c r="ABO452" s="33"/>
      <c r="ABP452" s="33"/>
      <c r="ABQ452" s="33"/>
      <c r="ABR452" s="34"/>
      <c r="ABS452" s="33"/>
      <c r="ABT452" s="33"/>
      <c r="ABU452" s="33"/>
      <c r="ABV452" s="34"/>
      <c r="ABW452" s="33"/>
      <c r="ABX452" s="33"/>
      <c r="ABY452" s="33"/>
      <c r="ABZ452" s="34"/>
      <c r="ACA452" s="33"/>
      <c r="ACB452" s="33"/>
      <c r="ACC452" s="33"/>
      <c r="ACD452" s="34"/>
      <c r="ACE452" s="33"/>
      <c r="ACF452" s="33"/>
      <c r="ACG452" s="33"/>
      <c r="ACH452" s="34"/>
      <c r="ACI452" s="33"/>
      <c r="ACJ452" s="33"/>
      <c r="ACK452" s="33"/>
      <c r="ACL452" s="34"/>
      <c r="ACM452" s="33"/>
      <c r="ACN452" s="33"/>
      <c r="ACO452" s="33"/>
      <c r="ACP452" s="34"/>
      <c r="ACQ452" s="33"/>
      <c r="ACR452" s="33"/>
      <c r="ACS452" s="33"/>
      <c r="ACT452" s="34"/>
      <c r="ACU452" s="33"/>
      <c r="ACV452" s="33"/>
      <c r="ACW452" s="33"/>
      <c r="ACX452" s="34"/>
      <c r="ACY452" s="33"/>
      <c r="ACZ452" s="33"/>
      <c r="ADA452" s="33"/>
      <c r="ADB452" s="34"/>
      <c r="ADC452" s="33"/>
      <c r="ADD452" s="33"/>
      <c r="ADE452" s="33"/>
      <c r="ADF452" s="34"/>
      <c r="ADG452" s="33"/>
      <c r="ADH452" s="33"/>
      <c r="ADI452" s="33"/>
      <c r="ADJ452" s="34"/>
      <c r="ADK452" s="33"/>
      <c r="ADL452" s="33"/>
      <c r="ADM452" s="33"/>
      <c r="ADN452" s="34"/>
      <c r="ADO452" s="33"/>
      <c r="ADP452" s="33"/>
      <c r="ADQ452" s="33"/>
      <c r="ADR452" s="34"/>
      <c r="ADS452" s="33"/>
      <c r="ADT452" s="33"/>
      <c r="ADU452" s="33"/>
      <c r="ADV452" s="34"/>
      <c r="ADW452" s="33"/>
      <c r="ADX452" s="33"/>
      <c r="ADY452" s="33"/>
      <c r="ADZ452" s="34"/>
      <c r="AEA452" s="33"/>
      <c r="AEB452" s="33"/>
      <c r="AEC452" s="33"/>
      <c r="AED452" s="34"/>
      <c r="AEE452" s="33"/>
      <c r="AEF452" s="33"/>
      <c r="AEG452" s="33"/>
      <c r="AEH452" s="34"/>
      <c r="AEI452" s="33"/>
      <c r="AEJ452" s="33"/>
      <c r="AEK452" s="33"/>
      <c r="AEL452" s="34"/>
      <c r="AEM452" s="33"/>
      <c r="AEN452" s="33"/>
      <c r="AEO452" s="33"/>
      <c r="AEP452" s="34"/>
      <c r="AEQ452" s="33"/>
      <c r="AER452" s="33"/>
      <c r="AES452" s="33"/>
      <c r="AET452" s="34"/>
      <c r="AEU452" s="33"/>
      <c r="AEV452" s="33"/>
      <c r="AEW452" s="33"/>
      <c r="AEX452" s="34"/>
      <c r="AEY452" s="33"/>
      <c r="AEZ452" s="33"/>
      <c r="AFA452" s="33"/>
      <c r="AFB452" s="34"/>
      <c r="AFC452" s="33"/>
      <c r="AFD452" s="33"/>
      <c r="AFE452" s="33"/>
      <c r="AFF452" s="34"/>
      <c r="AFG452" s="33"/>
      <c r="AFH452" s="33"/>
      <c r="AFI452" s="33"/>
      <c r="AFJ452" s="34"/>
      <c r="AFK452" s="33"/>
      <c r="AFL452" s="33"/>
      <c r="AFM452" s="33"/>
      <c r="AFN452" s="34"/>
      <c r="AFO452" s="33"/>
      <c r="AFP452" s="33"/>
      <c r="AFQ452" s="33"/>
      <c r="AFR452" s="34"/>
      <c r="AFS452" s="33"/>
      <c r="AFT452" s="33"/>
      <c r="AFU452" s="33"/>
      <c r="AFV452" s="34"/>
      <c r="AFW452" s="33"/>
      <c r="AFX452" s="33"/>
      <c r="AFY452" s="33"/>
      <c r="AFZ452" s="34"/>
      <c r="AGA452" s="33"/>
      <c r="AGB452" s="33"/>
      <c r="AGC452" s="33"/>
      <c r="AGD452" s="34"/>
      <c r="AGE452" s="33"/>
      <c r="AGF452" s="33"/>
      <c r="AGG452" s="33"/>
      <c r="AGH452" s="33"/>
      <c r="AGI452" s="33"/>
      <c r="AGJ452" s="34"/>
      <c r="AGK452" s="33"/>
      <c r="AGL452" s="33"/>
      <c r="AGM452" s="33"/>
      <c r="AGN452" s="33"/>
      <c r="AGO452" s="34"/>
      <c r="AGP452" s="34"/>
      <c r="AGQ452" s="33"/>
      <c r="AGR452" s="33"/>
      <c r="AGS452" s="33"/>
      <c r="AGT452" s="33"/>
      <c r="AGU452" s="34"/>
      <c r="AGV452" s="34"/>
      <c r="AGW452" s="33"/>
      <c r="AGX452" s="33"/>
      <c r="AGY452" s="33"/>
      <c r="AGZ452" s="33"/>
      <c r="AHA452" s="34"/>
      <c r="AHB452" s="34"/>
      <c r="AHC452" s="33"/>
      <c r="AHD452" s="33"/>
      <c r="AHE452" s="33"/>
      <c r="AHF452" s="33"/>
      <c r="AHG452" s="34"/>
      <c r="AHH452" s="34"/>
      <c r="AHI452" s="33"/>
      <c r="AHJ452" s="33"/>
      <c r="AHK452" s="33"/>
      <c r="AHL452" s="33"/>
      <c r="AHM452" s="34"/>
      <c r="AHN452" s="34"/>
      <c r="AHO452" s="33"/>
      <c r="AHP452" s="33"/>
      <c r="AHQ452" s="33"/>
      <c r="AHR452" s="34"/>
      <c r="AHS452" s="33"/>
      <c r="AHT452" s="33"/>
      <c r="AHU452" s="33"/>
      <c r="AHV452" s="34"/>
      <c r="AHW452" s="33"/>
      <c r="AHX452" s="33"/>
      <c r="AHY452" s="33"/>
      <c r="AHZ452" s="34"/>
      <c r="AIA452" s="33"/>
      <c r="AIB452" s="33"/>
      <c r="AIC452" s="33"/>
      <c r="AID452" s="34"/>
      <c r="AIE452" s="33"/>
      <c r="AIF452" s="33"/>
      <c r="AIG452" s="33"/>
      <c r="AIH452" s="34"/>
    </row>
    <row r="453" spans="1:918" s="5" customFormat="1" outlineLevel="1" x14ac:dyDescent="0.25">
      <c r="A453" s="43">
        <v>1</v>
      </c>
      <c r="B453" s="48" t="s">
        <v>282</v>
      </c>
      <c r="C453" s="37"/>
      <c r="D453" s="35"/>
      <c r="E453" s="35"/>
      <c r="F453" s="35"/>
      <c r="G453" s="38"/>
      <c r="H453" s="38"/>
      <c r="I453" s="38"/>
      <c r="J453" s="38"/>
      <c r="K453" s="57"/>
      <c r="L453" s="57"/>
      <c r="M453" s="57"/>
      <c r="N453" s="57"/>
      <c r="O453" s="57"/>
      <c r="P453" s="57"/>
      <c r="Q453" s="57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 t="s">
        <v>397</v>
      </c>
      <c r="AC453" s="38" t="s">
        <v>397</v>
      </c>
      <c r="AD453" s="38" t="s">
        <v>397</v>
      </c>
      <c r="AE453" s="57" t="s">
        <v>397</v>
      </c>
      <c r="AF453" s="57" t="s">
        <v>397</v>
      </c>
      <c r="AG453" s="57"/>
      <c r="AH453" s="57"/>
      <c r="AI453" s="57" t="s">
        <v>397</v>
      </c>
      <c r="AJ453" s="57" t="s">
        <v>397</v>
      </c>
      <c r="AK453" s="57" t="s">
        <v>397</v>
      </c>
      <c r="AL453" s="38"/>
      <c r="AM453" s="38" t="s">
        <v>397</v>
      </c>
      <c r="AN453" s="38" t="s">
        <v>397</v>
      </c>
      <c r="AO453" s="38"/>
      <c r="AP453" s="38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38"/>
      <c r="BK453" s="77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77"/>
      <c r="CF453" s="62"/>
      <c r="CG453" s="62"/>
      <c r="CH453" s="62"/>
      <c r="CI453" s="62"/>
      <c r="CJ453" s="62"/>
      <c r="CK453" s="62"/>
      <c r="CL453" s="62"/>
      <c r="CM453" s="62" t="s">
        <v>397</v>
      </c>
      <c r="CN453" s="62"/>
      <c r="CO453" s="62"/>
      <c r="CP453" s="62"/>
      <c r="CQ453" s="62"/>
      <c r="CR453" s="62"/>
      <c r="CS453" s="62"/>
      <c r="CT453" s="62"/>
      <c r="CU453" s="62" t="s">
        <v>397</v>
      </c>
      <c r="CV453" s="62" t="s">
        <v>397</v>
      </c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>IF(COUNTIFS($C$7:$AGE$7,"="&amp;$AGK$5,$C453:$AGE453,"б")=0,"",COUNTIFS($C$7:$AGE$7,"="&amp;$AGK$5,$C453:$AGE453,"б"))</f>
        <v/>
      </c>
      <c r="AGG453" s="43" t="str">
        <f>IF(COUNTIFS($C$7:$AGE$7,"="&amp;$AGK$5,$C453:$AGE453,"у")=0,"",COUNTIFS($C$7:$AGE$7,"="&amp;$AGK$5,$C453:$AGE453,"у"))</f>
        <v/>
      </c>
      <c r="AGH453" s="35">
        <f t="shared" ref="AGH453:AGH462" si="1275">IF(COUNTIFS($C$7:$AGE$7,"="&amp;$AGK$1,$C453:$AGE453,"н")=0,"",COUNTIFS($C$7:$AGE$7,"="&amp;$AGK$1,$C453:$AGE453,"н"))</f>
        <v>3</v>
      </c>
      <c r="AGL453" s="36" t="str">
        <f>IF(COUNTIFS($C$6:$AGE$6,9,$C453:$AGE453,"б")=0,"",COUNTIFS($C$6:$AGE$6,9,$C453:$AGE453,"б"))</f>
        <v/>
      </c>
      <c r="AGM453" s="36" t="str">
        <f t="shared" ref="AGM453:AGM462" si="1276">IF(COUNTIFS($C$6:$AGE$6,9,$C453:$AGE453,"у")=0,"",COUNTIFS($C$6:$AGE$6,9,$C453:$AGE453,"у"))</f>
        <v/>
      </c>
      <c r="AGN453" s="39">
        <f>IF(COUNTIFS($C$6:$AGE$6,9,$C453:$AGE453,"н")=0,"",COUNTIFS($C$6:$AGE$6,9,$C453:$AGE453,"н"))</f>
        <v>11</v>
      </c>
      <c r="AGO453" s="36" t="str">
        <f>IF(COUNTIFS($C$6:$AGE$6,10,$C453:$AGE453,"б")=0,"",COUNTIFS($C$6:$AGE$6,10,$C453:$AGE453,"б"))</f>
        <v/>
      </c>
      <c r="AGP453" s="36" t="str">
        <f t="shared" ref="AGP453:AGP462" si="1277">IF(COUNTIFS($C$6:$AGE$6,10,$C453:$AGE453,"у")=0,"",COUNTIFS($C$6:$AGE$6,10,$C453:$AGE453,"у"))</f>
        <v/>
      </c>
      <c r="AGQ453" s="39">
        <f>IF(COUNTIFS($C$6:$AGE$6,10,$C453:$AGE453,"н")=0,"",COUNTIFS($C$6:$AGE$6,10,$C453:$AGE453,"н"))</f>
        <v>2</v>
      </c>
      <c r="AGR453" s="36" t="str">
        <f>IF(COUNTIFS($C$6:$AGE$6,11,$C453:$AGE453,"б")=0,"",COUNTIFS($C$6:$AGE$6,11,$C453:$AGE453,"б"))</f>
        <v/>
      </c>
      <c r="AGS453" s="36" t="str">
        <f t="shared" ref="AGS453:AGS462" si="1278">IF(COUNTIFS($C$6:$AGE$6,11,$C453:$AGE453,"у")=0,"",COUNTIFS($C$6:$AGE$6,11,$C453:$AGE453,"у"))</f>
        <v/>
      </c>
      <c r="AGT453" s="39" t="str">
        <f>IF(COUNTIFS($C$6:$AGE$6,11,$C453:$AGE453,"н")=0,"",COUNTIFS($C$6:$AGE$6,11,$C453:$AGE453,"н"))</f>
        <v/>
      </c>
      <c r="AGU453" s="36" t="str">
        <f>IF(COUNTIFS($C$6:$AGE$6,12,$C453:$AGE453,"б")=0,"",COUNTIFS($C$6:$AGE$6,12,$C453:$AGE453,"б"))</f>
        <v/>
      </c>
      <c r="AGV453" s="36" t="str">
        <f t="shared" ref="AGV453:AGV462" si="1279">IF(COUNTIFS($C$6:$AGE$6,12,$C453:$AGE453,"у")=0,"",COUNTIFS($C$6:$AGE$6,12,$C453:$AGE453,"у"))</f>
        <v/>
      </c>
      <c r="AGW453" s="39" t="str">
        <f>IF(COUNTIFS($C$6:$AGE$6,12,$C453:$AGE453,"н")=0,"",COUNTIFS($C$6:$AGE$6,12,$C453:$AGE453,"н"))</f>
        <v/>
      </c>
      <c r="AGX453" s="36" t="str">
        <f>IF(COUNTIFS($C$6:$AGE$6,1,$C453:$AGE453,"б")=0,"",COUNTIFS($C$6:$AGE$6,1,$C453:$AGE453,"б"))</f>
        <v/>
      </c>
      <c r="AGY453" s="36" t="str">
        <f t="shared" ref="AGY453:AGY462" si="1280">IF(COUNTIFS($C$6:$AGE$6,1,$C453:$AGE453,"у")=0,"",COUNTIFS($C$6:$AGE$6,1,$C453:$AGE453,"у"))</f>
        <v/>
      </c>
      <c r="AGZ453" s="39" t="str">
        <f>IF(COUNTIFS($C$6:$AGE$6,1,$C453:$AGE453,"н")=0,"",COUNTIFS($C$6:$AGE$6,1,$C453:$AGE453,"н"))</f>
        <v/>
      </c>
      <c r="AHA453" s="36" t="str">
        <f>IF(COUNTIFS($C$6:$AGE$6,2,$C453:$AGE453,"б")=0,"",COUNTIFS($C$6:$AGE$6,2,$C453:$AGE453,"б"))</f>
        <v/>
      </c>
      <c r="AHB453" s="36" t="str">
        <f t="shared" ref="AHB453:AHB462" si="1281">IF(COUNTIFS($C$6:$AGE$6,2,$C453:$AGE453,"у")=0,"",COUNTIFS($C$6:$AGE$6,2,$C453:$AGE453,"у"))</f>
        <v/>
      </c>
      <c r="AHC453" s="39" t="str">
        <f>IF(COUNTIFS($C$6:$AGE$6,2,$C453:$AGE453,"н")=0,"",COUNTIFS($C$6:$AGE$6,2,$C453:$AGE453,"н"))</f>
        <v/>
      </c>
      <c r="AHD453" s="36" t="str">
        <f>IF(COUNTIFS($C$6:$AGE$6,3,$C453:$AGE453,"б")=0,"",COUNTIFS($C$6:$AGE$6,3,$C453:$AGE453,"б"))</f>
        <v/>
      </c>
      <c r="AHE453" s="36" t="str">
        <f t="shared" ref="AHE453:AHE462" si="1282">IF(COUNTIFS($C$6:$AGE$6,3,$C453:$AGE453,"у")=0,"",COUNTIFS($C$6:$AGE$6,3,$C453:$AGE453,"у"))</f>
        <v/>
      </c>
      <c r="AHF453" s="39" t="str">
        <f>IF(COUNTIFS($C$6:$AGE$6,3,$C453:$AGE453,"н")=0,"",COUNTIFS($C$6:$AGE$6,3,$C453:$AGE453,"н"))</f>
        <v/>
      </c>
      <c r="AHG453" s="36" t="str">
        <f>IF(COUNTIFS($C$6:$AGE$6,4,$C453:$AGE453,"б")=0,"",COUNTIFS($C$6:$AGE$6,4,$C453:$AGE453,"б"))</f>
        <v/>
      </c>
      <c r="AHH453" s="36" t="str">
        <f t="shared" ref="AHH453:AHH462" si="1283">IF(COUNTIFS($C$6:$AGE$6,4,$C453:$AGE453,"у")=0,"",COUNTIFS($C$6:$AGE$6,4,$C453:$AGE453,"у"))</f>
        <v/>
      </c>
      <c r="AHI453" s="39" t="str">
        <f>IF(COUNTIFS($C$6:$AGE$6,4,$C453:$AGE453,"н")=0,"",COUNTIFS($C$6:$AGE$6,4,$C453:$AGE453,"н"))</f>
        <v/>
      </c>
      <c r="AHJ453" s="36" t="str">
        <f>IF(COUNTIFS($C$6:$AGE$6,5,$C453:$AGE453,"б")=0,"",COUNTIFS($C$6:$AGE$6,5,$C453:$AGE453,"б"))</f>
        <v/>
      </c>
      <c r="AHK453" s="36" t="str">
        <f t="shared" ref="AHK453:AHK462" si="1284">IF(COUNTIFS($C$6:$AGE$6,5,$C453:$AGE453,"у")=0,"",COUNTIFS($C$6:$AGE$6,5,$C453:$AGE453,"у"))</f>
        <v/>
      </c>
      <c r="AHL453" s="39" t="str">
        <f>IF(COUNTIFS($C$6:$AGE$6,5,$C453:$AGE453,"н")=0,"",COUNTIFS($C$6:$AGE$6,5,$C453:$AGE453,"н"))</f>
        <v/>
      </c>
      <c r="AHM453" s="36" t="str">
        <f>IF(COUNTIFS($C$6:$AGE$6,6,$C453:$AGE453,"б")=0,"",COUNTIFS($C$6:$AGE$6,6,$C453:$AGE453,"б"))</f>
        <v/>
      </c>
      <c r="AHN453" s="36" t="str">
        <f t="shared" ref="AHN453:AHN462" si="1285">IF(COUNTIFS($C$6:$AGE$6,6,$C453:$AGE453,"у")=0,"",COUNTIFS($C$6:$AGE$6,6,$C453:$AGE453,"у"))</f>
        <v/>
      </c>
      <c r="AHO453" s="39" t="str">
        <f>IF(COUNTIFS($C$6:$AGE$6,6,$C453:$AGE453,"н")=0,"",COUNTIFS($C$6:$AGE$6,6,$C453:$AGE453,"н"))</f>
        <v/>
      </c>
    </row>
    <row r="454" spans="1:918" s="5" customFormat="1" outlineLevel="1" x14ac:dyDescent="0.25">
      <c r="A454" s="43">
        <f>A453+1</f>
        <v>2</v>
      </c>
      <c r="B454" s="48" t="s">
        <v>283</v>
      </c>
      <c r="C454" s="37"/>
      <c r="D454" s="35"/>
      <c r="E454" s="35"/>
      <c r="F454" s="35"/>
      <c r="G454" s="38"/>
      <c r="H454" s="38"/>
      <c r="I454" s="38"/>
      <c r="J454" s="38"/>
      <c r="K454" s="57"/>
      <c r="L454" s="57"/>
      <c r="M454" s="57"/>
      <c r="N454" s="57"/>
      <c r="O454" s="57"/>
      <c r="P454" s="57"/>
      <c r="Q454" s="57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 t="s">
        <v>397</v>
      </c>
      <c r="AE454" s="57" t="s">
        <v>397</v>
      </c>
      <c r="AF454" s="57" t="s">
        <v>397</v>
      </c>
      <c r="AG454" s="57"/>
      <c r="AH454" s="57"/>
      <c r="AI454" s="57"/>
      <c r="AJ454" s="57"/>
      <c r="AK454" s="57"/>
      <c r="AL454" s="38"/>
      <c r="AM454" s="38"/>
      <c r="AN454" s="38" t="s">
        <v>397</v>
      </c>
      <c r="AO454" s="38"/>
      <c r="AP454" s="38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38"/>
      <c r="BK454" s="77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77"/>
      <c r="CF454" s="62"/>
      <c r="CG454" s="62"/>
      <c r="CH454" s="62" t="s">
        <v>397</v>
      </c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 t="s">
        <v>397</v>
      </c>
      <c r="CV454" s="62"/>
      <c r="CW454" s="38"/>
      <c r="CX454" s="38"/>
      <c r="CY454" s="37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7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7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7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7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7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 t="shared" ref="AGF454:AGF462" si="1286">IF(COUNTIFS($C$7:$AGE$7,"="&amp;$AGK$1,$C454:$AGE454,"б")=0,"",COUNTIFS($C$7:$AGE$7,"="&amp;$AGK$1,$C454:$AGE454,"б"))</f>
        <v/>
      </c>
      <c r="AGG454" s="43" t="str">
        <f t="shared" ref="AGG454:AGG462" si="1287">IF(COUNTIFS($C$7:$AGE$7,"="&amp;$AGK$1,$C454:$AGE454,"у")=0,"",COUNTIFS($C$7:$AGE$7,"="&amp;$AGK$1,$C454:$AGE454,"у"))</f>
        <v/>
      </c>
      <c r="AGH454" s="35">
        <f t="shared" si="1275"/>
        <v>2</v>
      </c>
      <c r="AGL454" s="36" t="str">
        <f t="shared" ref="AGL454:AGL462" si="1288">IF(COUNTIFS($C$6:$AGE$6,9,$C454:$AGE454,"б")=0,"",COUNTIFS($C$6:$AGE$6,9,$C454:$AGE454,"б"))</f>
        <v/>
      </c>
      <c r="AGM454" s="36" t="str">
        <f t="shared" si="1276"/>
        <v/>
      </c>
      <c r="AGN454" s="39">
        <f t="shared" ref="AGN454:AGN462" si="1289">IF(COUNTIFS($C$6:$AGE$6,9,$C454:$AGE454,"н")=0,"",COUNTIFS($C$6:$AGE$6,9,$C454:$AGE454,"н"))</f>
        <v>5</v>
      </c>
      <c r="AGO454" s="36" t="str">
        <f t="shared" ref="AGO454:AGO462" si="1290">IF(COUNTIFS($C$6:$AGE$6,10,$C454:$AGE454,"б")=0,"",COUNTIFS($C$6:$AGE$6,10,$C454:$AGE454,"б"))</f>
        <v/>
      </c>
      <c r="AGP454" s="36" t="str">
        <f t="shared" si="1277"/>
        <v/>
      </c>
      <c r="AGQ454" s="39">
        <f t="shared" ref="AGQ454:AGQ462" si="1291">IF(COUNTIFS($C$6:$AGE$6,10,$C454:$AGE454,"н")=0,"",COUNTIFS($C$6:$AGE$6,10,$C454:$AGE454,"н"))</f>
        <v>1</v>
      </c>
      <c r="AGR454" s="36" t="str">
        <f t="shared" ref="AGR454:AGR462" si="1292">IF(COUNTIFS($C$6:$AGE$6,11,$C454:$AGE454,"б")=0,"",COUNTIFS($C$6:$AGE$6,11,$C454:$AGE454,"б"))</f>
        <v/>
      </c>
      <c r="AGS454" s="36" t="str">
        <f t="shared" si="1278"/>
        <v/>
      </c>
      <c r="AGT454" s="39" t="str">
        <f t="shared" ref="AGT454:AGT462" si="1293">IF(COUNTIFS($C$6:$AGE$6,11,$C454:$AGE454,"н")=0,"",COUNTIFS($C$6:$AGE$6,11,$C454:$AGE454,"н"))</f>
        <v/>
      </c>
      <c r="AGU454" s="36" t="str">
        <f t="shared" ref="AGU454:AGU462" si="1294">IF(COUNTIFS($C$6:$AGE$6,12,$C454:$AGE454,"б")=0,"",COUNTIFS($C$6:$AGE$6,12,$C454:$AGE454,"б"))</f>
        <v/>
      </c>
      <c r="AGV454" s="36" t="str">
        <f t="shared" si="1279"/>
        <v/>
      </c>
      <c r="AGW454" s="39" t="str">
        <f t="shared" ref="AGW454:AGW462" si="1295">IF(COUNTIFS($C$6:$AGE$6,12,$C454:$AGE454,"н")=0,"",COUNTIFS($C$6:$AGE$6,12,$C454:$AGE454,"н"))</f>
        <v/>
      </c>
      <c r="AGX454" s="36" t="str">
        <f t="shared" ref="AGX454:AGX462" si="1296">IF(COUNTIFS($C$6:$AGE$6,1,$C454:$AGE454,"б")=0,"",COUNTIFS($C$6:$AGE$6,1,$C454:$AGE454,"б"))</f>
        <v/>
      </c>
      <c r="AGY454" s="36" t="str">
        <f t="shared" si="1280"/>
        <v/>
      </c>
      <c r="AGZ454" s="39" t="str">
        <f t="shared" ref="AGZ454:AGZ462" si="1297">IF(COUNTIFS($C$6:$AGE$6,1,$C454:$AGE454,"н")=0,"",COUNTIFS($C$6:$AGE$6,1,$C454:$AGE454,"н"))</f>
        <v/>
      </c>
      <c r="AHA454" s="36" t="str">
        <f t="shared" ref="AHA454:AHA462" si="1298">IF(COUNTIFS($C$6:$AGE$6,2,$C454:$AGE454,"б")=0,"",COUNTIFS($C$6:$AGE$6,2,$C454:$AGE454,"б"))</f>
        <v/>
      </c>
      <c r="AHB454" s="36" t="str">
        <f t="shared" si="1281"/>
        <v/>
      </c>
      <c r="AHC454" s="39" t="str">
        <f t="shared" ref="AHC454:AHC462" si="1299">IF(COUNTIFS($C$6:$AGE$6,2,$C454:$AGE454,"н")=0,"",COUNTIFS($C$6:$AGE$6,2,$C454:$AGE454,"н"))</f>
        <v/>
      </c>
      <c r="AHD454" s="36" t="str">
        <f t="shared" ref="AHD454:AHD462" si="1300">IF(COUNTIFS($C$6:$AGE$6,3,$C454:$AGE454,"б")=0,"",COUNTIFS($C$6:$AGE$6,3,$C454:$AGE454,"б"))</f>
        <v/>
      </c>
      <c r="AHE454" s="36" t="str">
        <f t="shared" si="1282"/>
        <v/>
      </c>
      <c r="AHF454" s="39" t="str">
        <f t="shared" ref="AHF454:AHF462" si="1301">IF(COUNTIFS($C$6:$AGE$6,3,$C454:$AGE454,"н")=0,"",COUNTIFS($C$6:$AGE$6,3,$C454:$AGE454,"н"))</f>
        <v/>
      </c>
      <c r="AHG454" s="36" t="str">
        <f t="shared" ref="AHG454:AHG462" si="1302">IF(COUNTIFS($C$6:$AGE$6,4,$C454:$AGE454,"б")=0,"",COUNTIFS($C$6:$AGE$6,4,$C454:$AGE454,"б"))</f>
        <v/>
      </c>
      <c r="AHH454" s="36" t="str">
        <f t="shared" si="1283"/>
        <v/>
      </c>
      <c r="AHI454" s="39" t="str">
        <f t="shared" ref="AHI454:AHI462" si="1303">IF(COUNTIFS($C$6:$AGE$6,4,$C454:$AGE454,"н")=0,"",COUNTIFS($C$6:$AGE$6,4,$C454:$AGE454,"н"))</f>
        <v/>
      </c>
      <c r="AHJ454" s="36" t="str">
        <f t="shared" ref="AHJ454:AHJ462" si="1304">IF(COUNTIFS($C$6:$AGE$6,5,$C454:$AGE454,"б")=0,"",COUNTIFS($C$6:$AGE$6,5,$C454:$AGE454,"б"))</f>
        <v/>
      </c>
      <c r="AHK454" s="36" t="str">
        <f t="shared" si="1284"/>
        <v/>
      </c>
      <c r="AHL454" s="39" t="str">
        <f t="shared" ref="AHL454:AHL462" si="1305">IF(COUNTIFS($C$6:$AGE$6,5,$C454:$AGE454,"н")=0,"",COUNTIFS($C$6:$AGE$6,5,$C454:$AGE454,"н"))</f>
        <v/>
      </c>
      <c r="AHM454" s="36" t="str">
        <f t="shared" ref="AHM454:AHM462" si="1306">IF(COUNTIFS($C$6:$AGE$6,6,$C454:$AGE454,"б")=0,"",COUNTIFS($C$6:$AGE$6,6,$C454:$AGE454,"б"))</f>
        <v/>
      </c>
      <c r="AHN454" s="36" t="str">
        <f t="shared" si="1285"/>
        <v/>
      </c>
      <c r="AHO454" s="39" t="str">
        <f t="shared" ref="AHO454:AHO462" si="1307">IF(COUNTIFS($C$6:$AGE$6,6,$C454:$AGE454,"н")=0,"",COUNTIFS($C$6:$AGE$6,6,$C454:$AGE454,"н"))</f>
        <v/>
      </c>
    </row>
    <row r="455" spans="1:918" s="5" customFormat="1" outlineLevel="1" x14ac:dyDescent="0.25">
      <c r="A455" s="43">
        <f t="shared" ref="A455:A462" si="1308">A454+1</f>
        <v>3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 t="s">
        <v>397</v>
      </c>
      <c r="L455" s="57" t="s">
        <v>397</v>
      </c>
      <c r="M455" s="57"/>
      <c r="N455" s="57"/>
      <c r="O455" s="57"/>
      <c r="P455" s="57" t="s">
        <v>397</v>
      </c>
      <c r="Q455" s="57" t="s">
        <v>397</v>
      </c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57"/>
      <c r="AF455" s="57"/>
      <c r="AG455" s="57"/>
      <c r="AH455" s="57"/>
      <c r="AI455" s="57" t="s">
        <v>397</v>
      </c>
      <c r="AJ455" s="57"/>
      <c r="AK455" s="57"/>
      <c r="AL455" s="38"/>
      <c r="AM455" s="38"/>
      <c r="AN455" s="38"/>
      <c r="AO455" s="38"/>
      <c r="AP455" s="38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 t="s">
        <v>397</v>
      </c>
      <c r="BE455" s="62"/>
      <c r="BF455" s="62"/>
      <c r="BG455" s="62" t="s">
        <v>397</v>
      </c>
      <c r="BH455" s="62" t="s">
        <v>397</v>
      </c>
      <c r="BI455" s="62"/>
      <c r="BJ455" s="38"/>
      <c r="BK455" s="77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77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 t="s">
        <v>397</v>
      </c>
      <c r="CV455" s="62" t="s">
        <v>397</v>
      </c>
      <c r="CW455" s="38"/>
      <c r="CX455" s="38"/>
      <c r="CY455" s="37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si="1286"/>
        <v/>
      </c>
      <c r="AGG455" s="43" t="str">
        <f t="shared" si="1287"/>
        <v/>
      </c>
      <c r="AGH455" s="35">
        <f t="shared" si="1275"/>
        <v>2</v>
      </c>
      <c r="AGL455" s="36" t="str">
        <f t="shared" si="1288"/>
        <v/>
      </c>
      <c r="AGM455" s="36" t="str">
        <f t="shared" si="1276"/>
        <v/>
      </c>
      <c r="AGN455" s="39">
        <f t="shared" si="1289"/>
        <v>8</v>
      </c>
      <c r="AGO455" s="36" t="str">
        <f t="shared" si="1290"/>
        <v/>
      </c>
      <c r="AGP455" s="36" t="str">
        <f t="shared" si="1277"/>
        <v/>
      </c>
      <c r="AGQ455" s="39">
        <f t="shared" si="1291"/>
        <v>2</v>
      </c>
      <c r="AGR455" s="36" t="str">
        <f t="shared" si="1292"/>
        <v/>
      </c>
      <c r="AGS455" s="36" t="str">
        <f t="shared" si="1278"/>
        <v/>
      </c>
      <c r="AGT455" s="39" t="str">
        <f t="shared" si="1293"/>
        <v/>
      </c>
      <c r="AGU455" s="36" t="str">
        <f t="shared" si="1294"/>
        <v/>
      </c>
      <c r="AGV455" s="36" t="str">
        <f t="shared" si="1279"/>
        <v/>
      </c>
      <c r="AGW455" s="39" t="str">
        <f t="shared" si="1295"/>
        <v/>
      </c>
      <c r="AGX455" s="36" t="str">
        <f t="shared" si="1296"/>
        <v/>
      </c>
      <c r="AGY455" s="36" t="str">
        <f t="shared" si="1280"/>
        <v/>
      </c>
      <c r="AGZ455" s="39" t="str">
        <f t="shared" si="1297"/>
        <v/>
      </c>
      <c r="AHA455" s="36" t="str">
        <f t="shared" si="1298"/>
        <v/>
      </c>
      <c r="AHB455" s="36" t="str">
        <f t="shared" si="1281"/>
        <v/>
      </c>
      <c r="AHC455" s="39" t="str">
        <f t="shared" si="1299"/>
        <v/>
      </c>
      <c r="AHD455" s="36" t="str">
        <f t="shared" si="1300"/>
        <v/>
      </c>
      <c r="AHE455" s="36" t="str">
        <f t="shared" si="1282"/>
        <v/>
      </c>
      <c r="AHF455" s="39" t="str">
        <f t="shared" si="1301"/>
        <v/>
      </c>
      <c r="AHG455" s="36" t="str">
        <f t="shared" si="1302"/>
        <v/>
      </c>
      <c r="AHH455" s="36" t="str">
        <f t="shared" si="1283"/>
        <v/>
      </c>
      <c r="AHI455" s="39" t="str">
        <f t="shared" si="1303"/>
        <v/>
      </c>
      <c r="AHJ455" s="36" t="str">
        <f t="shared" si="1304"/>
        <v/>
      </c>
      <c r="AHK455" s="36" t="str">
        <f t="shared" si="1284"/>
        <v/>
      </c>
      <c r="AHL455" s="39" t="str">
        <f t="shared" si="1305"/>
        <v/>
      </c>
      <c r="AHM455" s="36" t="str">
        <f t="shared" si="1306"/>
        <v/>
      </c>
      <c r="AHN455" s="36" t="str">
        <f t="shared" si="1285"/>
        <v/>
      </c>
      <c r="AHO455" s="39" t="str">
        <f t="shared" si="1307"/>
        <v/>
      </c>
    </row>
    <row r="456" spans="1:918" s="5" customFormat="1" outlineLevel="1" x14ac:dyDescent="0.25">
      <c r="A456" s="43">
        <f t="shared" si="1308"/>
        <v>4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/>
      <c r="L456" s="57"/>
      <c r="M456" s="57"/>
      <c r="N456" s="57"/>
      <c r="O456" s="57"/>
      <c r="P456" s="57"/>
      <c r="Q456" s="57"/>
      <c r="R456" s="38"/>
      <c r="S456" s="38"/>
      <c r="T456" s="38"/>
      <c r="U456" s="38"/>
      <c r="V456" s="38"/>
      <c r="W456" s="37"/>
      <c r="X456" s="38" t="s">
        <v>397</v>
      </c>
      <c r="Y456" s="38"/>
      <c r="Z456" s="38"/>
      <c r="AA456" s="38"/>
      <c r="AB456" s="38" t="s">
        <v>397</v>
      </c>
      <c r="AC456" s="38"/>
      <c r="AD456" s="38"/>
      <c r="AE456" s="57"/>
      <c r="AF456" s="57"/>
      <c r="AG456" s="57"/>
      <c r="AH456" s="57"/>
      <c r="AI456" s="57"/>
      <c r="AJ456" s="57" t="s">
        <v>397</v>
      </c>
      <c r="AK456" s="57" t="s">
        <v>397</v>
      </c>
      <c r="AL456" s="38"/>
      <c r="AM456" s="38"/>
      <c r="AN456" s="38"/>
      <c r="AO456" s="38"/>
      <c r="AP456" s="38"/>
      <c r="AQ456" s="62"/>
      <c r="AR456" s="62"/>
      <c r="AS456" s="62" t="s">
        <v>397</v>
      </c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38"/>
      <c r="BK456" s="77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77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38"/>
      <c r="CX456" s="38"/>
      <c r="CY456" s="37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286"/>
        <v/>
      </c>
      <c r="AGG456" s="43" t="str">
        <f t="shared" si="1287"/>
        <v/>
      </c>
      <c r="AGH456" s="35" t="str">
        <f t="shared" si="1275"/>
        <v/>
      </c>
      <c r="AGL456" s="36" t="str">
        <f t="shared" si="1288"/>
        <v/>
      </c>
      <c r="AGM456" s="36" t="str">
        <f t="shared" si="1276"/>
        <v/>
      </c>
      <c r="AGN456" s="39">
        <f t="shared" si="1289"/>
        <v>5</v>
      </c>
      <c r="AGO456" s="36" t="str">
        <f t="shared" si="1290"/>
        <v/>
      </c>
      <c r="AGP456" s="36" t="str">
        <f t="shared" si="1277"/>
        <v/>
      </c>
      <c r="AGQ456" s="39" t="str">
        <f t="shared" si="1291"/>
        <v/>
      </c>
      <c r="AGR456" s="36" t="str">
        <f t="shared" si="1292"/>
        <v/>
      </c>
      <c r="AGS456" s="36" t="str">
        <f t="shared" si="1278"/>
        <v/>
      </c>
      <c r="AGT456" s="39" t="str">
        <f t="shared" si="1293"/>
        <v/>
      </c>
      <c r="AGU456" s="36" t="str">
        <f t="shared" si="1294"/>
        <v/>
      </c>
      <c r="AGV456" s="36" t="str">
        <f t="shared" si="1279"/>
        <v/>
      </c>
      <c r="AGW456" s="39" t="str">
        <f t="shared" si="1295"/>
        <v/>
      </c>
      <c r="AGX456" s="36" t="str">
        <f t="shared" si="1296"/>
        <v/>
      </c>
      <c r="AGY456" s="36" t="str">
        <f t="shared" si="1280"/>
        <v/>
      </c>
      <c r="AGZ456" s="39" t="str">
        <f t="shared" si="1297"/>
        <v/>
      </c>
      <c r="AHA456" s="36" t="str">
        <f t="shared" si="1298"/>
        <v/>
      </c>
      <c r="AHB456" s="36" t="str">
        <f t="shared" si="1281"/>
        <v/>
      </c>
      <c r="AHC456" s="39" t="str">
        <f t="shared" si="1299"/>
        <v/>
      </c>
      <c r="AHD456" s="36" t="str">
        <f t="shared" si="1300"/>
        <v/>
      </c>
      <c r="AHE456" s="36" t="str">
        <f t="shared" si="1282"/>
        <v/>
      </c>
      <c r="AHF456" s="39" t="str">
        <f t="shared" si="1301"/>
        <v/>
      </c>
      <c r="AHG456" s="36" t="str">
        <f t="shared" si="1302"/>
        <v/>
      </c>
      <c r="AHH456" s="36" t="str">
        <f t="shared" si="1283"/>
        <v/>
      </c>
      <c r="AHI456" s="39" t="str">
        <f t="shared" si="1303"/>
        <v/>
      </c>
      <c r="AHJ456" s="36" t="str">
        <f t="shared" si="1304"/>
        <v/>
      </c>
      <c r="AHK456" s="36" t="str">
        <f t="shared" si="1284"/>
        <v/>
      </c>
      <c r="AHL456" s="39" t="str">
        <f t="shared" si="1305"/>
        <v/>
      </c>
      <c r="AHM456" s="36" t="str">
        <f t="shared" si="1306"/>
        <v/>
      </c>
      <c r="AHN456" s="36" t="str">
        <f t="shared" si="1285"/>
        <v/>
      </c>
      <c r="AHO456" s="39" t="str">
        <f t="shared" si="1307"/>
        <v/>
      </c>
    </row>
    <row r="457" spans="1:918" s="5" customFormat="1" outlineLevel="1" x14ac:dyDescent="0.25">
      <c r="A457" s="43">
        <f t="shared" si="1308"/>
        <v>5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/>
      <c r="L457" s="57"/>
      <c r="M457" s="57"/>
      <c r="N457" s="57"/>
      <c r="O457" s="57"/>
      <c r="P457" s="57"/>
      <c r="Q457" s="57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57"/>
      <c r="AF457" s="57"/>
      <c r="AG457" s="57"/>
      <c r="AH457" s="57"/>
      <c r="AI457" s="57"/>
      <c r="AJ457" s="57"/>
      <c r="AK457" s="57"/>
      <c r="AL457" s="38"/>
      <c r="AM457" s="38"/>
      <c r="AN457" s="38"/>
      <c r="AO457" s="38"/>
      <c r="AP457" s="38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38"/>
      <c r="BK457" s="77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 t="s">
        <v>397</v>
      </c>
      <c r="CB457" s="62" t="s">
        <v>397</v>
      </c>
      <c r="CC457" s="62"/>
      <c r="CD457" s="62"/>
      <c r="CE457" s="77"/>
      <c r="CF457" s="62" t="s">
        <v>397</v>
      </c>
      <c r="CG457" s="62" t="s">
        <v>397</v>
      </c>
      <c r="CH457" s="62"/>
      <c r="CI457" s="62"/>
      <c r="CJ457" s="62" t="s">
        <v>397</v>
      </c>
      <c r="CK457" s="62" t="s">
        <v>397</v>
      </c>
      <c r="CL457" s="62" t="s">
        <v>397</v>
      </c>
      <c r="CM457" s="62"/>
      <c r="CN457" s="62"/>
      <c r="CO457" s="62"/>
      <c r="CP457" s="62"/>
      <c r="CQ457" s="62"/>
      <c r="CR457" s="62"/>
      <c r="CS457" s="62"/>
      <c r="CT457" s="62"/>
      <c r="CU457" s="62" t="s">
        <v>397</v>
      </c>
      <c r="CV457" s="62" t="s">
        <v>397</v>
      </c>
      <c r="CW457" s="38"/>
      <c r="CX457" s="38"/>
      <c r="CY457" s="37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>
        <f t="shared" si="1275"/>
        <v>7</v>
      </c>
      <c r="AGL457" s="36" t="str">
        <f t="shared" si="1288"/>
        <v/>
      </c>
      <c r="AGM457" s="36" t="str">
        <f t="shared" si="1276"/>
        <v/>
      </c>
      <c r="AGN457" s="39">
        <f t="shared" si="1289"/>
        <v>7</v>
      </c>
      <c r="AGO457" s="36" t="str">
        <f t="shared" si="1290"/>
        <v/>
      </c>
      <c r="AGP457" s="36" t="str">
        <f t="shared" si="1277"/>
        <v/>
      </c>
      <c r="AGQ457" s="39">
        <f t="shared" si="1291"/>
        <v>2</v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6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 t="s">
        <v>397</v>
      </c>
      <c r="Q458" s="57" t="s">
        <v>397</v>
      </c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57"/>
      <c r="AF458" s="57"/>
      <c r="AG458" s="57"/>
      <c r="AH458" s="57"/>
      <c r="AI458" s="57" t="s">
        <v>397</v>
      </c>
      <c r="AJ458" s="57"/>
      <c r="AK458" s="57"/>
      <c r="AL458" s="38"/>
      <c r="AM458" s="38"/>
      <c r="AN458" s="38"/>
      <c r="AO458" s="38"/>
      <c r="AP458" s="38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 t="s">
        <v>397</v>
      </c>
      <c r="BH458" s="62" t="s">
        <v>397</v>
      </c>
      <c r="BI458" s="62"/>
      <c r="BJ458" s="38"/>
      <c r="BK458" s="77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 t="s">
        <v>397</v>
      </c>
      <c r="CB458" s="62" t="s">
        <v>397</v>
      </c>
      <c r="CC458" s="62"/>
      <c r="CD458" s="62"/>
      <c r="CE458" s="77"/>
      <c r="CF458" s="62"/>
      <c r="CG458" s="62"/>
      <c r="CH458" s="62"/>
      <c r="CI458" s="62"/>
      <c r="CJ458" s="62" t="s">
        <v>397</v>
      </c>
      <c r="CK458" s="62" t="s">
        <v>397</v>
      </c>
      <c r="CL458" s="62" t="s">
        <v>397</v>
      </c>
      <c r="CM458" s="62" t="s">
        <v>397</v>
      </c>
      <c r="CN458" s="62"/>
      <c r="CO458" s="62"/>
      <c r="CP458" s="62"/>
      <c r="CQ458" s="62"/>
      <c r="CR458" s="62"/>
      <c r="CS458" s="62"/>
      <c r="CT458" s="62"/>
      <c r="CU458" s="62"/>
      <c r="CV458" s="62"/>
      <c r="CW458" s="38"/>
      <c r="CX458" s="38"/>
      <c r="CY458" s="37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>
        <f t="shared" si="1275"/>
        <v>4</v>
      </c>
      <c r="AGL458" s="36" t="str">
        <f t="shared" si="1288"/>
        <v/>
      </c>
      <c r="AGM458" s="36" t="str">
        <f t="shared" si="1276"/>
        <v/>
      </c>
      <c r="AGN458" s="39">
        <f t="shared" si="1289"/>
        <v>11</v>
      </c>
      <c r="AGO458" s="36" t="str">
        <f t="shared" si="1290"/>
        <v/>
      </c>
      <c r="AGP458" s="36" t="str">
        <f t="shared" si="1277"/>
        <v/>
      </c>
      <c r="AGQ458" s="39" t="str">
        <f t="shared" si="1291"/>
        <v/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7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 t="s">
        <v>397</v>
      </c>
      <c r="L459" s="57" t="s">
        <v>397</v>
      </c>
      <c r="M459" s="57"/>
      <c r="N459" s="57"/>
      <c r="O459" s="57"/>
      <c r="P459" s="57"/>
      <c r="Q459" s="57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 t="s">
        <v>397</v>
      </c>
      <c r="AD459" s="38" t="s">
        <v>397</v>
      </c>
      <c r="AE459" s="57" t="s">
        <v>397</v>
      </c>
      <c r="AF459" s="57" t="s">
        <v>397</v>
      </c>
      <c r="AG459" s="57"/>
      <c r="AH459" s="57"/>
      <c r="AI459" s="57" t="s">
        <v>397</v>
      </c>
      <c r="AJ459" s="57"/>
      <c r="AK459" s="57"/>
      <c r="AL459" s="38"/>
      <c r="AM459" s="38"/>
      <c r="AN459" s="38"/>
      <c r="AO459" s="38"/>
      <c r="AP459" s="38"/>
      <c r="AQ459" s="62"/>
      <c r="AR459" s="62"/>
      <c r="AS459" s="62"/>
      <c r="AT459" s="62"/>
      <c r="AU459" s="62"/>
      <c r="AV459" s="62" t="s">
        <v>397</v>
      </c>
      <c r="AW459" s="62" t="s">
        <v>397</v>
      </c>
      <c r="AX459" s="62" t="s">
        <v>397</v>
      </c>
      <c r="AY459" s="62" t="s">
        <v>397</v>
      </c>
      <c r="AZ459" s="62"/>
      <c r="BA459" s="62"/>
      <c r="BB459" s="62"/>
      <c r="BC459" s="62"/>
      <c r="BD459" s="62" t="s">
        <v>397</v>
      </c>
      <c r="BE459" s="62" t="s">
        <v>397</v>
      </c>
      <c r="BF459" s="62"/>
      <c r="BG459" s="62" t="s">
        <v>397</v>
      </c>
      <c r="BH459" s="62" t="s">
        <v>397</v>
      </c>
      <c r="BI459" s="62"/>
      <c r="BJ459" s="38"/>
      <c r="BK459" s="77"/>
      <c r="BL459" s="62" t="s">
        <v>397</v>
      </c>
      <c r="BM459" s="62" t="s">
        <v>397</v>
      </c>
      <c r="BN459" s="62"/>
      <c r="BO459" s="62"/>
      <c r="BP459" s="62" t="s">
        <v>397</v>
      </c>
      <c r="BQ459" s="62" t="s">
        <v>397</v>
      </c>
      <c r="BR459" s="62" t="s">
        <v>397</v>
      </c>
      <c r="BS459" s="62"/>
      <c r="BT459" s="62"/>
      <c r="BU459" s="62"/>
      <c r="BV459" s="62"/>
      <c r="BW459" s="62" t="s">
        <v>397</v>
      </c>
      <c r="BX459" s="62" t="s">
        <v>397</v>
      </c>
      <c r="BY459" s="62"/>
      <c r="BZ459" s="62"/>
      <c r="CA459" s="62" t="s">
        <v>397</v>
      </c>
      <c r="CB459" s="62" t="s">
        <v>397</v>
      </c>
      <c r="CC459" s="62"/>
      <c r="CD459" s="62"/>
      <c r="CE459" s="77"/>
      <c r="CF459" s="62"/>
      <c r="CG459" s="62"/>
      <c r="CH459" s="62"/>
      <c r="CI459" s="62"/>
      <c r="CJ459" s="62"/>
      <c r="CK459" s="62"/>
      <c r="CL459" s="62"/>
      <c r="CM459" s="62" t="s">
        <v>397</v>
      </c>
      <c r="CN459" s="62"/>
      <c r="CO459" s="62"/>
      <c r="CP459" s="62"/>
      <c r="CQ459" s="62"/>
      <c r="CR459" s="62"/>
      <c r="CS459" s="62" t="s">
        <v>397</v>
      </c>
      <c r="CT459" s="62"/>
      <c r="CU459" s="62" t="s">
        <v>397</v>
      </c>
      <c r="CV459" s="62" t="s">
        <v>397</v>
      </c>
      <c r="CW459" s="38"/>
      <c r="CX459" s="38"/>
      <c r="CY459" s="37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>
        <f t="shared" si="1275"/>
        <v>4</v>
      </c>
      <c r="AGL459" s="36" t="str">
        <f t="shared" si="1288"/>
        <v/>
      </c>
      <c r="AGM459" s="36" t="str">
        <f t="shared" si="1276"/>
        <v/>
      </c>
      <c r="AGN459" s="39">
        <f t="shared" si="1289"/>
        <v>25</v>
      </c>
      <c r="AGO459" s="36" t="str">
        <f t="shared" si="1290"/>
        <v/>
      </c>
      <c r="AGP459" s="36" t="str">
        <f t="shared" si="1277"/>
        <v/>
      </c>
      <c r="AGQ459" s="39">
        <f t="shared" si="1291"/>
        <v>3</v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8</v>
      </c>
      <c r="B460" s="48"/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57"/>
      <c r="AF460" s="57"/>
      <c r="AG460" s="57"/>
      <c r="AH460" s="57"/>
      <c r="AI460" s="57"/>
      <c r="AJ460" s="57"/>
      <c r="AK460" s="57"/>
      <c r="AL460" s="38"/>
      <c r="AM460" s="38"/>
      <c r="AN460" s="38"/>
      <c r="AO460" s="38"/>
      <c r="AP460" s="38"/>
      <c r="AQ460" s="37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7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77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38"/>
      <c r="CX460" s="38"/>
      <c r="CY460" s="37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 t="str">
        <f t="shared" si="1275"/>
        <v/>
      </c>
      <c r="AGL460" s="36" t="str">
        <f t="shared" si="1288"/>
        <v/>
      </c>
      <c r="AGM460" s="36" t="str">
        <f t="shared" si="1276"/>
        <v/>
      </c>
      <c r="AGN460" s="39" t="str">
        <f t="shared" si="1289"/>
        <v/>
      </c>
      <c r="AGO460" s="36" t="str">
        <f t="shared" si="1290"/>
        <v/>
      </c>
      <c r="AGP460" s="36" t="str">
        <f t="shared" si="1277"/>
        <v/>
      </c>
      <c r="AGQ460" s="39" t="str">
        <f t="shared" si="1291"/>
        <v/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9</v>
      </c>
      <c r="B461" s="50"/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57"/>
      <c r="AF461" s="57"/>
      <c r="AG461" s="57"/>
      <c r="AH461" s="57"/>
      <c r="AI461" s="57"/>
      <c r="AJ461" s="57"/>
      <c r="AK461" s="57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77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 t="str">
        <f t="shared" si="1275"/>
        <v/>
      </c>
      <c r="AGL461" s="36" t="str">
        <f t="shared" si="1288"/>
        <v/>
      </c>
      <c r="AGM461" s="36" t="str">
        <f t="shared" si="1276"/>
        <v/>
      </c>
      <c r="AGN461" s="39" t="str">
        <f t="shared" si="1289"/>
        <v/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10</v>
      </c>
      <c r="B462" s="50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57"/>
      <c r="AF462" s="57"/>
      <c r="AG462" s="57"/>
      <c r="AH462" s="57"/>
      <c r="AI462" s="57"/>
      <c r="AJ462" s="57"/>
      <c r="AK462" s="57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77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32" customFormat="1" x14ac:dyDescent="0.25">
      <c r="A463" s="31" t="s">
        <v>57</v>
      </c>
      <c r="C463" s="33"/>
      <c r="D463" s="33"/>
      <c r="E463" s="33"/>
      <c r="F463" s="34"/>
      <c r="G463" s="33"/>
      <c r="H463" s="33"/>
      <c r="I463" s="33"/>
      <c r="J463" s="34"/>
      <c r="K463" s="33"/>
      <c r="L463" s="33"/>
      <c r="M463" s="33"/>
      <c r="N463" s="34"/>
      <c r="O463" s="33"/>
      <c r="P463" s="33"/>
      <c r="Q463" s="33"/>
      <c r="R463" s="34"/>
      <c r="S463" s="33"/>
      <c r="T463" s="33"/>
      <c r="U463" s="33"/>
      <c r="V463" s="34"/>
      <c r="W463" s="33"/>
      <c r="X463" s="33"/>
      <c r="Y463" s="33"/>
      <c r="Z463" s="34"/>
      <c r="AA463" s="33"/>
      <c r="AB463" s="33"/>
      <c r="AC463" s="33"/>
      <c r="AD463" s="34"/>
      <c r="AE463" s="33"/>
      <c r="AF463" s="33"/>
      <c r="AG463" s="33"/>
      <c r="AH463" s="34"/>
      <c r="AI463" s="33"/>
      <c r="AJ463" s="33"/>
      <c r="AK463" s="33"/>
      <c r="AL463" s="34"/>
      <c r="AM463" s="33"/>
      <c r="AN463" s="33"/>
      <c r="AO463" s="33"/>
      <c r="AP463" s="34"/>
      <c r="AQ463" s="33"/>
      <c r="AR463" s="33"/>
      <c r="AS463" s="33"/>
      <c r="AT463" s="34"/>
      <c r="AU463" s="33"/>
      <c r="AV463" s="33"/>
      <c r="AW463" s="33"/>
      <c r="AX463" s="34"/>
      <c r="AY463" s="33"/>
      <c r="AZ463" s="33"/>
      <c r="BA463" s="33"/>
      <c r="BB463" s="34"/>
      <c r="BC463" s="33"/>
      <c r="BD463" s="33"/>
      <c r="BE463" s="33"/>
      <c r="BF463" s="34"/>
      <c r="BG463" s="33"/>
      <c r="BH463" s="33"/>
      <c r="BI463" s="33"/>
      <c r="BJ463" s="34"/>
      <c r="BK463" s="33"/>
      <c r="BL463" s="33"/>
      <c r="BM463" s="33"/>
      <c r="BN463" s="34"/>
      <c r="BO463" s="33"/>
      <c r="BP463" s="33"/>
      <c r="BQ463" s="33"/>
      <c r="BR463" s="34"/>
      <c r="BS463" s="33"/>
      <c r="BT463" s="33"/>
      <c r="BU463" s="33"/>
      <c r="BV463" s="34"/>
      <c r="BW463" s="33"/>
      <c r="BX463" s="33"/>
      <c r="BY463" s="33"/>
      <c r="BZ463" s="34"/>
      <c r="CA463" s="33"/>
      <c r="CB463" s="33"/>
      <c r="CC463" s="33"/>
      <c r="CD463" s="34"/>
      <c r="CE463" s="33"/>
      <c r="CF463" s="33"/>
      <c r="CG463" s="33"/>
      <c r="CH463" s="34"/>
      <c r="CI463" s="33"/>
      <c r="CJ463" s="33"/>
      <c r="CK463" s="33"/>
      <c r="CL463" s="34"/>
      <c r="CM463" s="33"/>
      <c r="CN463" s="33"/>
      <c r="CO463" s="33"/>
      <c r="CP463" s="34"/>
      <c r="CQ463" s="33"/>
      <c r="CR463" s="33"/>
      <c r="CS463" s="33"/>
      <c r="CT463" s="34"/>
      <c r="CU463" s="33"/>
      <c r="CV463" s="33"/>
      <c r="CW463" s="33"/>
      <c r="CX463" s="34"/>
      <c r="CY463" s="33"/>
      <c r="CZ463" s="33"/>
      <c r="DA463" s="33"/>
      <c r="DB463" s="34"/>
      <c r="DC463" s="33"/>
      <c r="DD463" s="33"/>
      <c r="DE463" s="33"/>
      <c r="DF463" s="34"/>
      <c r="DG463" s="33"/>
      <c r="DH463" s="33"/>
      <c r="DI463" s="33"/>
      <c r="DJ463" s="34"/>
      <c r="DK463" s="33"/>
      <c r="DL463" s="33"/>
      <c r="DM463" s="33"/>
      <c r="DN463" s="34"/>
      <c r="DO463" s="33"/>
      <c r="DP463" s="33"/>
      <c r="DQ463" s="33"/>
      <c r="DR463" s="34"/>
      <c r="DS463" s="33"/>
      <c r="DT463" s="33"/>
      <c r="DU463" s="33"/>
      <c r="DV463" s="34"/>
      <c r="DW463" s="33"/>
      <c r="DX463" s="33"/>
      <c r="DY463" s="33"/>
      <c r="DZ463" s="34"/>
      <c r="EA463" s="33"/>
      <c r="EB463" s="33"/>
      <c r="EC463" s="33"/>
      <c r="ED463" s="34"/>
      <c r="EE463" s="33"/>
      <c r="EF463" s="33"/>
      <c r="EG463" s="33"/>
      <c r="EH463" s="34"/>
      <c r="EI463" s="33"/>
      <c r="EJ463" s="33"/>
      <c r="EK463" s="33"/>
      <c r="EL463" s="34"/>
      <c r="EM463" s="33"/>
      <c r="EN463" s="33"/>
      <c r="EO463" s="33"/>
      <c r="EP463" s="34"/>
      <c r="EQ463" s="33"/>
      <c r="ER463" s="33"/>
      <c r="ES463" s="33"/>
      <c r="ET463" s="34"/>
      <c r="EU463" s="33"/>
      <c r="EV463" s="33"/>
      <c r="EW463" s="33"/>
      <c r="EX463" s="34"/>
      <c r="EY463" s="33"/>
      <c r="EZ463" s="33"/>
      <c r="FA463" s="33"/>
      <c r="FB463" s="34"/>
      <c r="FC463" s="33"/>
      <c r="FD463" s="33"/>
      <c r="FE463" s="33"/>
      <c r="FF463" s="34"/>
      <c r="FG463" s="33"/>
      <c r="FH463" s="33"/>
      <c r="FI463" s="33"/>
      <c r="FJ463" s="34"/>
      <c r="FK463" s="33"/>
      <c r="FL463" s="33"/>
      <c r="FM463" s="33"/>
      <c r="FN463" s="34"/>
      <c r="FO463" s="33"/>
      <c r="FP463" s="33"/>
      <c r="FQ463" s="33"/>
      <c r="FR463" s="34"/>
      <c r="FS463" s="33"/>
      <c r="FT463" s="33"/>
      <c r="FU463" s="33"/>
      <c r="FV463" s="34"/>
      <c r="FW463" s="33"/>
      <c r="FX463" s="33"/>
      <c r="FY463" s="33"/>
      <c r="FZ463" s="34"/>
      <c r="GA463" s="33"/>
      <c r="GB463" s="33"/>
      <c r="GC463" s="33"/>
      <c r="GD463" s="34"/>
      <c r="GE463" s="33"/>
      <c r="GF463" s="33"/>
      <c r="GG463" s="33"/>
      <c r="GH463" s="34"/>
      <c r="GI463" s="33"/>
      <c r="GJ463" s="33"/>
      <c r="GK463" s="33"/>
      <c r="GL463" s="34"/>
      <c r="GM463" s="33"/>
      <c r="GN463" s="33"/>
      <c r="GO463" s="33"/>
      <c r="GP463" s="34"/>
      <c r="GQ463" s="33"/>
      <c r="GR463" s="33"/>
      <c r="GS463" s="33"/>
      <c r="GT463" s="34"/>
      <c r="GU463" s="33"/>
      <c r="GV463" s="33"/>
      <c r="GW463" s="33"/>
      <c r="GX463" s="34"/>
      <c r="GY463" s="33"/>
      <c r="GZ463" s="33"/>
      <c r="HA463" s="33"/>
      <c r="HB463" s="34"/>
      <c r="HC463" s="33"/>
      <c r="HD463" s="33"/>
      <c r="HE463" s="33"/>
      <c r="HF463" s="34"/>
      <c r="HG463" s="33"/>
      <c r="HH463" s="33"/>
      <c r="HI463" s="33"/>
      <c r="HJ463" s="34"/>
      <c r="HK463" s="33"/>
      <c r="HL463" s="33"/>
      <c r="HM463" s="33"/>
      <c r="HN463" s="34"/>
      <c r="HO463" s="33"/>
      <c r="HP463" s="33"/>
      <c r="HQ463" s="33"/>
      <c r="HR463" s="34"/>
      <c r="HS463" s="33"/>
      <c r="HT463" s="33"/>
      <c r="HU463" s="33"/>
      <c r="HV463" s="34"/>
      <c r="HW463" s="33"/>
      <c r="HX463" s="33"/>
      <c r="HY463" s="33"/>
      <c r="HZ463" s="34"/>
      <c r="IA463" s="33"/>
      <c r="IB463" s="33"/>
      <c r="IC463" s="33"/>
      <c r="ID463" s="34"/>
      <c r="IE463" s="33"/>
      <c r="IF463" s="33"/>
      <c r="IG463" s="33"/>
      <c r="IH463" s="34"/>
      <c r="II463" s="33"/>
      <c r="IJ463" s="33"/>
      <c r="IK463" s="33"/>
      <c r="IL463" s="34"/>
      <c r="IM463" s="33"/>
      <c r="IN463" s="33"/>
      <c r="IO463" s="33"/>
      <c r="IP463" s="34"/>
      <c r="IQ463" s="33"/>
      <c r="IR463" s="33"/>
      <c r="IS463" s="33"/>
      <c r="IT463" s="34"/>
      <c r="IU463" s="33"/>
      <c r="IV463" s="33"/>
      <c r="IW463" s="33"/>
      <c r="IX463" s="34"/>
      <c r="IY463" s="33"/>
      <c r="IZ463" s="33"/>
      <c r="JA463" s="33"/>
      <c r="JB463" s="34"/>
      <c r="JC463" s="33"/>
      <c r="JD463" s="33"/>
      <c r="JE463" s="33"/>
      <c r="JF463" s="34"/>
      <c r="JG463" s="33"/>
      <c r="JH463" s="33"/>
      <c r="JI463" s="33"/>
      <c r="JJ463" s="34"/>
      <c r="JK463" s="33"/>
      <c r="JL463" s="33"/>
      <c r="JM463" s="33"/>
      <c r="JN463" s="34"/>
      <c r="JO463" s="33"/>
      <c r="JP463" s="33"/>
      <c r="JQ463" s="33"/>
      <c r="JR463" s="34"/>
      <c r="JS463" s="33"/>
      <c r="JT463" s="33"/>
      <c r="JU463" s="33"/>
      <c r="JV463" s="34"/>
      <c r="JW463" s="33"/>
      <c r="JX463" s="33"/>
      <c r="JY463" s="33"/>
      <c r="JZ463" s="34"/>
      <c r="KA463" s="33"/>
      <c r="KB463" s="33"/>
      <c r="KC463" s="33"/>
      <c r="KD463" s="34"/>
      <c r="KE463" s="33"/>
      <c r="KF463" s="33"/>
      <c r="KG463" s="33"/>
      <c r="KH463" s="34"/>
      <c r="KI463" s="33"/>
      <c r="KJ463" s="33"/>
      <c r="KK463" s="33"/>
      <c r="KL463" s="34"/>
      <c r="KM463" s="33"/>
      <c r="KN463" s="33"/>
      <c r="KO463" s="33"/>
      <c r="KP463" s="34"/>
      <c r="KQ463" s="33"/>
      <c r="KR463" s="33"/>
      <c r="KS463" s="33"/>
      <c r="KT463" s="34"/>
      <c r="KU463" s="33"/>
      <c r="KV463" s="33"/>
      <c r="KW463" s="33"/>
      <c r="KX463" s="34"/>
      <c r="KY463" s="33"/>
      <c r="KZ463" s="33"/>
      <c r="LA463" s="33"/>
      <c r="LB463" s="34"/>
      <c r="LC463" s="33"/>
      <c r="LD463" s="33"/>
      <c r="LE463" s="33"/>
      <c r="LF463" s="34"/>
      <c r="LG463" s="33"/>
      <c r="LH463" s="33"/>
      <c r="LI463" s="33"/>
      <c r="LJ463" s="34"/>
      <c r="LK463" s="33"/>
      <c r="LL463" s="33"/>
      <c r="LM463" s="33"/>
      <c r="LN463" s="34"/>
      <c r="LO463" s="33"/>
      <c r="LP463" s="33"/>
      <c r="LQ463" s="33"/>
      <c r="LR463" s="34"/>
      <c r="LS463" s="33"/>
      <c r="LT463" s="33"/>
      <c r="LU463" s="33"/>
      <c r="LV463" s="34"/>
      <c r="LW463" s="33"/>
      <c r="LX463" s="33"/>
      <c r="LY463" s="33"/>
      <c r="LZ463" s="34"/>
      <c r="MA463" s="33"/>
      <c r="MB463" s="33"/>
      <c r="MC463" s="33"/>
      <c r="MD463" s="34"/>
      <c r="ME463" s="33"/>
      <c r="MF463" s="33"/>
      <c r="MG463" s="33"/>
      <c r="MH463" s="34"/>
      <c r="MI463" s="33"/>
      <c r="MJ463" s="33"/>
      <c r="MK463" s="33"/>
      <c r="ML463" s="34"/>
      <c r="MM463" s="33"/>
      <c r="MN463" s="33"/>
      <c r="MO463" s="33"/>
      <c r="MP463" s="34"/>
      <c r="MQ463" s="33"/>
      <c r="MR463" s="33"/>
      <c r="MS463" s="33"/>
      <c r="MT463" s="34"/>
      <c r="MU463" s="33"/>
      <c r="MV463" s="33"/>
      <c r="MW463" s="33"/>
      <c r="MX463" s="34"/>
      <c r="MY463" s="33"/>
      <c r="MZ463" s="33"/>
      <c r="NA463" s="33"/>
      <c r="NB463" s="34"/>
      <c r="NC463" s="33"/>
      <c r="ND463" s="33"/>
      <c r="NE463" s="33"/>
      <c r="NF463" s="34"/>
      <c r="NG463" s="33"/>
      <c r="NH463" s="33"/>
      <c r="NI463" s="33"/>
      <c r="NJ463" s="34"/>
      <c r="NK463" s="33"/>
      <c r="NL463" s="33"/>
      <c r="NM463" s="33"/>
      <c r="NN463" s="34"/>
      <c r="NO463" s="33"/>
      <c r="NP463" s="33"/>
      <c r="NQ463" s="33"/>
      <c r="NR463" s="34"/>
      <c r="NS463" s="33"/>
      <c r="NT463" s="33"/>
      <c r="NU463" s="33"/>
      <c r="NV463" s="34"/>
      <c r="NW463" s="33"/>
      <c r="NX463" s="33"/>
      <c r="NY463" s="33"/>
      <c r="NZ463" s="34"/>
      <c r="OA463" s="33"/>
      <c r="OB463" s="33"/>
      <c r="OC463" s="33"/>
      <c r="OD463" s="34"/>
      <c r="OE463" s="33"/>
      <c r="OF463" s="33"/>
      <c r="OG463" s="33"/>
      <c r="OH463" s="34"/>
      <c r="OI463" s="33"/>
      <c r="OJ463" s="33"/>
      <c r="OK463" s="33"/>
      <c r="OL463" s="34"/>
      <c r="OM463" s="33"/>
      <c r="ON463" s="33"/>
      <c r="OO463" s="33"/>
      <c r="OP463" s="34"/>
      <c r="OQ463" s="33"/>
      <c r="OR463" s="33"/>
      <c r="OS463" s="33"/>
      <c r="OT463" s="34"/>
      <c r="OU463" s="33"/>
      <c r="OV463" s="33"/>
      <c r="OW463" s="33"/>
      <c r="OX463" s="34"/>
      <c r="OY463" s="33"/>
      <c r="OZ463" s="33"/>
      <c r="PA463" s="33"/>
      <c r="PB463" s="34"/>
      <c r="PC463" s="33"/>
      <c r="PD463" s="33"/>
      <c r="PE463" s="33"/>
      <c r="PF463" s="34"/>
      <c r="PG463" s="33"/>
      <c r="PH463" s="33"/>
      <c r="PI463" s="33"/>
      <c r="PJ463" s="34"/>
      <c r="PK463" s="33"/>
      <c r="PL463" s="33"/>
      <c r="PM463" s="33"/>
      <c r="PN463" s="34"/>
      <c r="PO463" s="33"/>
      <c r="PP463" s="33"/>
      <c r="PQ463" s="33"/>
      <c r="PR463" s="34"/>
      <c r="PS463" s="33"/>
      <c r="PT463" s="33"/>
      <c r="PU463" s="33"/>
      <c r="PV463" s="34"/>
      <c r="PW463" s="33"/>
      <c r="PX463" s="33"/>
      <c r="PY463" s="33"/>
      <c r="PZ463" s="34"/>
      <c r="QA463" s="33"/>
      <c r="QB463" s="33"/>
      <c r="QC463" s="33"/>
      <c r="QD463" s="34"/>
      <c r="QE463" s="33"/>
      <c r="QF463" s="33"/>
      <c r="QG463" s="33"/>
      <c r="QH463" s="34"/>
      <c r="QI463" s="33"/>
      <c r="QJ463" s="33"/>
      <c r="QK463" s="33"/>
      <c r="QL463" s="34"/>
      <c r="QM463" s="33"/>
      <c r="QN463" s="33"/>
      <c r="QO463" s="33"/>
      <c r="QP463" s="34"/>
      <c r="QQ463" s="33"/>
      <c r="QR463" s="33"/>
      <c r="QS463" s="33"/>
      <c r="QT463" s="34"/>
      <c r="QU463" s="33"/>
      <c r="QV463" s="33"/>
      <c r="QW463" s="33"/>
      <c r="QX463" s="34"/>
      <c r="QY463" s="33"/>
      <c r="QZ463" s="33"/>
      <c r="RA463" s="33"/>
      <c r="RB463" s="34"/>
      <c r="RC463" s="33"/>
      <c r="RD463" s="33"/>
      <c r="RE463" s="33"/>
      <c r="RF463" s="34"/>
      <c r="RG463" s="33"/>
      <c r="RH463" s="33"/>
      <c r="RI463" s="33"/>
      <c r="RJ463" s="34"/>
      <c r="RK463" s="33"/>
      <c r="RL463" s="33"/>
      <c r="RM463" s="33"/>
      <c r="RN463" s="34"/>
      <c r="RO463" s="33"/>
      <c r="RP463" s="33"/>
      <c r="RQ463" s="33"/>
      <c r="RR463" s="34"/>
      <c r="RS463" s="33"/>
      <c r="RT463" s="33"/>
      <c r="RU463" s="33"/>
      <c r="RV463" s="34"/>
      <c r="RW463" s="33"/>
      <c r="RX463" s="33"/>
      <c r="RY463" s="33"/>
      <c r="RZ463" s="34"/>
      <c r="SA463" s="33"/>
      <c r="SB463" s="33"/>
      <c r="SC463" s="33"/>
      <c r="SD463" s="34"/>
      <c r="SE463" s="33"/>
      <c r="SF463" s="33"/>
      <c r="SG463" s="33"/>
      <c r="SH463" s="34"/>
      <c r="SI463" s="33"/>
      <c r="SJ463" s="33"/>
      <c r="SK463" s="33"/>
      <c r="SL463" s="34"/>
      <c r="SM463" s="33"/>
      <c r="SN463" s="33"/>
      <c r="SO463" s="33"/>
      <c r="SP463" s="34"/>
      <c r="SQ463" s="33"/>
      <c r="SR463" s="33"/>
      <c r="SS463" s="33"/>
      <c r="ST463" s="34"/>
      <c r="SU463" s="33"/>
      <c r="SV463" s="33"/>
      <c r="SW463" s="33"/>
      <c r="SX463" s="34"/>
      <c r="SY463" s="33"/>
      <c r="SZ463" s="33"/>
      <c r="TA463" s="33"/>
      <c r="TB463" s="34"/>
      <c r="TC463" s="33"/>
      <c r="TD463" s="33"/>
      <c r="TE463" s="33"/>
      <c r="TF463" s="34"/>
      <c r="TG463" s="33"/>
      <c r="TH463" s="33"/>
      <c r="TI463" s="33"/>
      <c r="TJ463" s="34"/>
      <c r="TK463" s="33"/>
      <c r="TL463" s="33"/>
      <c r="TM463" s="33"/>
      <c r="TN463" s="34"/>
      <c r="TO463" s="33"/>
      <c r="TP463" s="33"/>
      <c r="TQ463" s="33"/>
      <c r="TR463" s="34"/>
      <c r="TS463" s="33"/>
      <c r="TT463" s="33"/>
      <c r="TU463" s="33"/>
      <c r="TV463" s="34"/>
      <c r="TW463" s="33"/>
      <c r="TX463" s="33"/>
      <c r="TY463" s="33"/>
      <c r="TZ463" s="34"/>
      <c r="UA463" s="33"/>
      <c r="UB463" s="33"/>
      <c r="UC463" s="33"/>
      <c r="UD463" s="34"/>
      <c r="UE463" s="33"/>
      <c r="UF463" s="33"/>
      <c r="UG463" s="33"/>
      <c r="UH463" s="34"/>
      <c r="UI463" s="33"/>
      <c r="UJ463" s="33"/>
      <c r="UK463" s="33"/>
      <c r="UL463" s="34"/>
      <c r="UM463" s="33"/>
      <c r="UN463" s="33"/>
      <c r="UO463" s="33"/>
      <c r="UP463" s="34"/>
      <c r="UQ463" s="33"/>
      <c r="UR463" s="33"/>
      <c r="US463" s="33"/>
      <c r="UT463" s="34"/>
      <c r="UU463" s="33"/>
      <c r="UV463" s="33"/>
      <c r="UW463" s="33"/>
      <c r="UX463" s="34"/>
      <c r="UY463" s="33"/>
      <c r="UZ463" s="33"/>
      <c r="VA463" s="33"/>
      <c r="VB463" s="34"/>
      <c r="VC463" s="33"/>
      <c r="VD463" s="33"/>
      <c r="VE463" s="33"/>
      <c r="VF463" s="34"/>
      <c r="VG463" s="33"/>
      <c r="VH463" s="33"/>
      <c r="VI463" s="33"/>
      <c r="VJ463" s="34"/>
      <c r="VK463" s="33"/>
      <c r="VL463" s="33"/>
      <c r="VM463" s="33"/>
      <c r="VN463" s="34"/>
      <c r="VO463" s="33"/>
      <c r="VP463" s="33"/>
      <c r="VQ463" s="33"/>
      <c r="VR463" s="34"/>
      <c r="VS463" s="33"/>
      <c r="VT463" s="33"/>
      <c r="VU463" s="33"/>
      <c r="VV463" s="34"/>
      <c r="VW463" s="33"/>
      <c r="VX463" s="33"/>
      <c r="VY463" s="33"/>
      <c r="VZ463" s="34"/>
      <c r="WA463" s="33"/>
      <c r="WB463" s="33"/>
      <c r="WC463" s="33"/>
      <c r="WD463" s="34"/>
      <c r="WE463" s="33"/>
      <c r="WF463" s="33"/>
      <c r="WG463" s="33"/>
      <c r="WH463" s="34"/>
      <c r="WI463" s="33"/>
      <c r="WJ463" s="33"/>
      <c r="WK463" s="33"/>
      <c r="WL463" s="34"/>
      <c r="WM463" s="33"/>
      <c r="WN463" s="33"/>
      <c r="WO463" s="33"/>
      <c r="WP463" s="34"/>
      <c r="WQ463" s="33"/>
      <c r="WR463" s="33"/>
      <c r="WS463" s="33"/>
      <c r="WT463" s="34"/>
      <c r="WU463" s="33"/>
      <c r="WV463" s="33"/>
      <c r="WW463" s="33"/>
      <c r="WX463" s="34"/>
      <c r="WY463" s="33"/>
      <c r="WZ463" s="33"/>
      <c r="XA463" s="33"/>
      <c r="XB463" s="34"/>
      <c r="XC463" s="33"/>
      <c r="XD463" s="33"/>
      <c r="XE463" s="33"/>
      <c r="XF463" s="34"/>
      <c r="XG463" s="33"/>
      <c r="XH463" s="33"/>
      <c r="XI463" s="33"/>
      <c r="XJ463" s="34"/>
      <c r="XK463" s="33"/>
      <c r="XL463" s="33"/>
      <c r="XM463" s="33"/>
      <c r="XN463" s="34"/>
      <c r="XO463" s="33"/>
      <c r="XP463" s="33"/>
      <c r="XQ463" s="33"/>
      <c r="XR463" s="34"/>
      <c r="XS463" s="33"/>
      <c r="XT463" s="33"/>
      <c r="XU463" s="33"/>
      <c r="XV463" s="34"/>
      <c r="XW463" s="33"/>
      <c r="XX463" s="33"/>
      <c r="XY463" s="33"/>
      <c r="XZ463" s="34"/>
      <c r="YA463" s="33"/>
      <c r="YB463" s="33"/>
      <c r="YC463" s="33"/>
      <c r="YD463" s="34"/>
      <c r="YE463" s="33"/>
      <c r="YF463" s="33"/>
      <c r="YG463" s="33"/>
      <c r="YH463" s="34"/>
      <c r="YI463" s="33"/>
      <c r="YJ463" s="33"/>
      <c r="YK463" s="33"/>
      <c r="YL463" s="34"/>
      <c r="YM463" s="33"/>
      <c r="YN463" s="33"/>
      <c r="YO463" s="33"/>
      <c r="YP463" s="34"/>
      <c r="YQ463" s="33"/>
      <c r="YR463" s="33"/>
      <c r="YS463" s="33"/>
      <c r="YT463" s="34"/>
      <c r="YU463" s="33"/>
      <c r="YV463" s="33"/>
      <c r="YW463" s="33"/>
      <c r="YX463" s="34"/>
      <c r="YY463" s="33"/>
      <c r="YZ463" s="33"/>
      <c r="ZA463" s="33"/>
      <c r="ZB463" s="34"/>
      <c r="ZC463" s="33"/>
      <c r="ZD463" s="33"/>
      <c r="ZE463" s="33"/>
      <c r="ZF463" s="34"/>
      <c r="ZG463" s="33"/>
      <c r="ZH463" s="33"/>
      <c r="ZI463" s="33"/>
      <c r="ZJ463" s="34"/>
      <c r="ZK463" s="33"/>
      <c r="ZL463" s="33"/>
      <c r="ZM463" s="33"/>
      <c r="ZN463" s="34"/>
      <c r="ZO463" s="33"/>
      <c r="ZP463" s="33"/>
      <c r="ZQ463" s="33"/>
      <c r="ZR463" s="34"/>
      <c r="ZS463" s="33"/>
      <c r="ZT463" s="33"/>
      <c r="ZU463" s="33"/>
      <c r="ZV463" s="34"/>
      <c r="ZW463" s="33"/>
      <c r="ZX463" s="33"/>
      <c r="ZY463" s="33"/>
      <c r="ZZ463" s="34"/>
      <c r="AAA463" s="33"/>
      <c r="AAB463" s="33"/>
      <c r="AAC463" s="33"/>
      <c r="AAD463" s="34"/>
      <c r="AAE463" s="33"/>
      <c r="AAF463" s="33"/>
      <c r="AAG463" s="33"/>
      <c r="AAH463" s="34"/>
      <c r="AAI463" s="33"/>
      <c r="AAJ463" s="33"/>
      <c r="AAK463" s="33"/>
      <c r="AAL463" s="34"/>
      <c r="AAM463" s="33"/>
      <c r="AAN463" s="33"/>
      <c r="AAO463" s="33"/>
      <c r="AAP463" s="34"/>
      <c r="AAQ463" s="33"/>
      <c r="AAR463" s="33"/>
      <c r="AAS463" s="33"/>
      <c r="AAT463" s="34"/>
      <c r="AAU463" s="33"/>
      <c r="AAV463" s="33"/>
      <c r="AAW463" s="33"/>
      <c r="AAX463" s="34"/>
      <c r="AAY463" s="33"/>
      <c r="AAZ463" s="33"/>
      <c r="ABA463" s="33"/>
      <c r="ABB463" s="34"/>
      <c r="ABC463" s="33"/>
      <c r="ABD463" s="33"/>
      <c r="ABE463" s="33"/>
      <c r="ABF463" s="34"/>
      <c r="ABG463" s="33"/>
      <c r="ABH463" s="33"/>
      <c r="ABI463" s="33"/>
      <c r="ABJ463" s="34"/>
      <c r="ABK463" s="33"/>
      <c r="ABL463" s="33"/>
      <c r="ABM463" s="33"/>
      <c r="ABN463" s="34"/>
      <c r="ABO463" s="33"/>
      <c r="ABP463" s="33"/>
      <c r="ABQ463" s="33"/>
      <c r="ABR463" s="34"/>
      <c r="ABS463" s="33"/>
      <c r="ABT463" s="33"/>
      <c r="ABU463" s="33"/>
      <c r="ABV463" s="34"/>
      <c r="ABW463" s="33"/>
      <c r="ABX463" s="33"/>
      <c r="ABY463" s="33"/>
      <c r="ABZ463" s="34"/>
      <c r="ACA463" s="33"/>
      <c r="ACB463" s="33"/>
      <c r="ACC463" s="33"/>
      <c r="ACD463" s="34"/>
      <c r="ACE463" s="33"/>
      <c r="ACF463" s="33"/>
      <c r="ACG463" s="33"/>
      <c r="ACH463" s="34"/>
      <c r="ACI463" s="33"/>
      <c r="ACJ463" s="33"/>
      <c r="ACK463" s="33"/>
      <c r="ACL463" s="34"/>
      <c r="ACM463" s="33"/>
      <c r="ACN463" s="33"/>
      <c r="ACO463" s="33"/>
      <c r="ACP463" s="34"/>
      <c r="ACQ463" s="33"/>
      <c r="ACR463" s="33"/>
      <c r="ACS463" s="33"/>
      <c r="ACT463" s="34"/>
      <c r="ACU463" s="33"/>
      <c r="ACV463" s="33"/>
      <c r="ACW463" s="33"/>
      <c r="ACX463" s="34"/>
      <c r="ACY463" s="33"/>
      <c r="ACZ463" s="33"/>
      <c r="ADA463" s="33"/>
      <c r="ADB463" s="34"/>
      <c r="ADC463" s="33"/>
      <c r="ADD463" s="33"/>
      <c r="ADE463" s="33"/>
      <c r="ADF463" s="34"/>
      <c r="ADG463" s="33"/>
      <c r="ADH463" s="33"/>
      <c r="ADI463" s="33"/>
      <c r="ADJ463" s="34"/>
      <c r="ADK463" s="33"/>
      <c r="ADL463" s="33"/>
      <c r="ADM463" s="33"/>
      <c r="ADN463" s="34"/>
      <c r="ADO463" s="33"/>
      <c r="ADP463" s="33"/>
      <c r="ADQ463" s="33"/>
      <c r="ADR463" s="34"/>
      <c r="ADS463" s="33"/>
      <c r="ADT463" s="33"/>
      <c r="ADU463" s="33"/>
      <c r="ADV463" s="34"/>
      <c r="ADW463" s="33"/>
      <c r="ADX463" s="33"/>
      <c r="ADY463" s="33"/>
      <c r="ADZ463" s="34"/>
      <c r="AEA463" s="33"/>
      <c r="AEB463" s="33"/>
      <c r="AEC463" s="33"/>
      <c r="AED463" s="34"/>
      <c r="AEE463" s="33"/>
      <c r="AEF463" s="33"/>
      <c r="AEG463" s="33"/>
      <c r="AEH463" s="34"/>
      <c r="AEI463" s="33"/>
      <c r="AEJ463" s="33"/>
      <c r="AEK463" s="33"/>
      <c r="AEL463" s="34"/>
      <c r="AEM463" s="33"/>
      <c r="AEN463" s="33"/>
      <c r="AEO463" s="33"/>
      <c r="AEP463" s="34"/>
      <c r="AEQ463" s="33"/>
      <c r="AER463" s="33"/>
      <c r="AES463" s="33"/>
      <c r="AET463" s="34"/>
      <c r="AEU463" s="33"/>
      <c r="AEV463" s="33"/>
      <c r="AEW463" s="33"/>
      <c r="AEX463" s="34"/>
      <c r="AEY463" s="33"/>
      <c r="AEZ463" s="33"/>
      <c r="AFA463" s="33"/>
      <c r="AFB463" s="34"/>
      <c r="AFC463" s="33"/>
      <c r="AFD463" s="33"/>
      <c r="AFE463" s="33"/>
      <c r="AFF463" s="34"/>
      <c r="AFG463" s="33"/>
      <c r="AFH463" s="33"/>
      <c r="AFI463" s="33"/>
      <c r="AFJ463" s="34"/>
      <c r="AFK463" s="33"/>
      <c r="AFL463" s="33"/>
      <c r="AFM463" s="33"/>
      <c r="AFN463" s="34"/>
      <c r="AFO463" s="33"/>
      <c r="AFP463" s="33"/>
      <c r="AFQ463" s="33"/>
      <c r="AFR463" s="34"/>
      <c r="AFS463" s="33"/>
      <c r="AFT463" s="33"/>
      <c r="AFU463" s="33"/>
      <c r="AFV463" s="34"/>
      <c r="AFW463" s="33"/>
      <c r="AFX463" s="33"/>
      <c r="AFY463" s="33"/>
      <c r="AFZ463" s="34"/>
      <c r="AGA463" s="33"/>
      <c r="AGB463" s="33"/>
      <c r="AGC463" s="33"/>
      <c r="AGD463" s="34"/>
      <c r="AGE463" s="33"/>
      <c r="AGF463" s="33"/>
      <c r="AGG463" s="33"/>
      <c r="AGH463" s="33"/>
      <c r="AGI463" s="33"/>
      <c r="AGJ463" s="34"/>
      <c r="AGK463" s="33"/>
      <c r="AGL463" s="33"/>
      <c r="AGM463" s="33"/>
      <c r="AGN463" s="33"/>
      <c r="AGO463" s="34"/>
      <c r="AGP463" s="34"/>
      <c r="AGQ463" s="33"/>
      <c r="AGR463" s="33"/>
      <c r="AGS463" s="33"/>
      <c r="AGT463" s="33"/>
      <c r="AGU463" s="34"/>
      <c r="AGV463" s="34"/>
      <c r="AGW463" s="33"/>
      <c r="AGX463" s="33"/>
      <c r="AGY463" s="33"/>
      <c r="AGZ463" s="33"/>
      <c r="AHA463" s="34"/>
      <c r="AHB463" s="34"/>
      <c r="AHC463" s="33"/>
      <c r="AHD463" s="33"/>
      <c r="AHE463" s="33"/>
      <c r="AHF463" s="33"/>
      <c r="AHG463" s="34"/>
      <c r="AHH463" s="34"/>
      <c r="AHI463" s="33"/>
      <c r="AHJ463" s="33"/>
      <c r="AHK463" s="33"/>
      <c r="AHL463" s="33"/>
      <c r="AHM463" s="34"/>
      <c r="AHN463" s="34"/>
      <c r="AHO463" s="33"/>
      <c r="AHP463" s="33"/>
      <c r="AHQ463" s="33"/>
      <c r="AHR463" s="34"/>
      <c r="AHS463" s="33"/>
      <c r="AHT463" s="33"/>
      <c r="AHU463" s="33"/>
      <c r="AHV463" s="34"/>
      <c r="AHW463" s="33"/>
      <c r="AHX463" s="33"/>
      <c r="AHY463" s="33"/>
      <c r="AHZ463" s="34"/>
      <c r="AIA463" s="33"/>
      <c r="AIB463" s="33"/>
      <c r="AIC463" s="33"/>
      <c r="AID463" s="34"/>
      <c r="AIE463" s="33"/>
      <c r="AIF463" s="33"/>
      <c r="AIG463" s="33"/>
      <c r="AIH463" s="34"/>
    </row>
    <row r="464" spans="1:918" s="5" customFormat="1" outlineLevel="1" x14ac:dyDescent="0.25">
      <c r="A464" s="43">
        <v>1</v>
      </c>
      <c r="B464" s="48" t="s">
        <v>289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 t="s">
        <v>397</v>
      </c>
      <c r="BJ464" s="57"/>
      <c r="BK464" s="57"/>
      <c r="BL464" s="57"/>
      <c r="BM464" s="57"/>
      <c r="BN464" s="57" t="s">
        <v>397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>IF(COUNTIFS($C$7:$AGE$7,"="&amp;$AGK$5,$C464:$AGE464,"б")=0,"",COUNTIFS($C$7:$AGE$7,"="&amp;$AGK$5,$C464:$AGE464,"б"))</f>
        <v/>
      </c>
      <c r="AGG464" s="43" t="str">
        <f>IF(COUNTIFS($C$7:$AGE$7,"="&amp;$AGK$5,$C464:$AGE464,"у")=0,"",COUNTIFS($C$7:$AGE$7,"="&amp;$AGK$5,$C464:$AGE464,"у"))</f>
        <v/>
      </c>
      <c r="AGH464" s="35" t="str">
        <f t="shared" ref="AGH464:AGH475" si="1309">IF(COUNTIFS($C$7:$AGE$7,"="&amp;$AGK$1,$C464:$AGE464,"н")=0,"",COUNTIFS($C$7:$AGE$7,"="&amp;$AGK$1,$C464:$AGE464,"н"))</f>
        <v/>
      </c>
      <c r="AGL464" s="36" t="str">
        <f>IF(COUNTIFS($C$6:$AGE$6,9,$C464:$AGE464,"б")=0,"",COUNTIFS($C$6:$AGE$6,9,$C464:$AGE464,"б"))</f>
        <v/>
      </c>
      <c r="AGM464" s="36" t="str">
        <f t="shared" ref="AGM464:AGM475" si="1310">IF(COUNTIFS($C$6:$AGE$6,9,$C464:$AGE464,"у")=0,"",COUNTIFS($C$6:$AGE$6,9,$C464:$AGE464,"у"))</f>
        <v/>
      </c>
      <c r="AGN464" s="39">
        <f>IF(COUNTIFS($C$6:$AGE$6,9,$C464:$AGE464,"н")=0,"",COUNTIFS($C$6:$AGE$6,9,$C464:$AGE464,"н"))</f>
        <v>2</v>
      </c>
      <c r="AGO464" s="36" t="str">
        <f>IF(COUNTIFS($C$6:$AGE$6,10,$C464:$AGE464,"б")=0,"",COUNTIFS($C$6:$AGE$6,10,$C464:$AGE464,"б"))</f>
        <v/>
      </c>
      <c r="AGP464" s="36" t="str">
        <f t="shared" ref="AGP464:AGP475" si="1311">IF(COUNTIFS($C$6:$AGE$6,10,$C464:$AGE464,"у")=0,"",COUNTIFS($C$6:$AGE$6,10,$C464:$AGE464,"у"))</f>
        <v/>
      </c>
      <c r="AGQ464" s="39" t="str">
        <f>IF(COUNTIFS($C$6:$AGE$6,10,$C464:$AGE464,"н")=0,"",COUNTIFS($C$6:$AGE$6,10,$C464:$AGE464,"н"))</f>
        <v/>
      </c>
      <c r="AGR464" s="36" t="str">
        <f>IF(COUNTIFS($C$6:$AGE$6,11,$C464:$AGE464,"б")=0,"",COUNTIFS($C$6:$AGE$6,11,$C464:$AGE464,"б"))</f>
        <v/>
      </c>
      <c r="AGS464" s="36" t="str">
        <f t="shared" ref="AGS464:AGS475" si="1312">IF(COUNTIFS($C$6:$AGE$6,11,$C464:$AGE464,"у")=0,"",COUNTIFS($C$6:$AGE$6,11,$C464:$AGE464,"у"))</f>
        <v/>
      </c>
      <c r="AGT464" s="39" t="str">
        <f>IF(COUNTIFS($C$6:$AGE$6,11,$C464:$AGE464,"н")=0,"",COUNTIFS($C$6:$AGE$6,11,$C464:$AGE464,"н"))</f>
        <v/>
      </c>
      <c r="AGU464" s="36" t="str">
        <f>IF(COUNTIFS($C$6:$AGE$6,12,$C464:$AGE464,"б")=0,"",COUNTIFS($C$6:$AGE$6,12,$C464:$AGE464,"б"))</f>
        <v/>
      </c>
      <c r="AGV464" s="36" t="str">
        <f t="shared" ref="AGV464:AGV475" si="1313">IF(COUNTIFS($C$6:$AGE$6,12,$C464:$AGE464,"у")=0,"",COUNTIFS($C$6:$AGE$6,12,$C464:$AGE464,"у"))</f>
        <v/>
      </c>
      <c r="AGW464" s="39" t="str">
        <f>IF(COUNTIFS($C$6:$AGE$6,12,$C464:$AGE464,"н")=0,"",COUNTIFS($C$6:$AGE$6,12,$C464:$AGE464,"н"))</f>
        <v/>
      </c>
      <c r="AGX464" s="36" t="str">
        <f>IF(COUNTIFS($C$6:$AGE$6,1,$C464:$AGE464,"б")=0,"",COUNTIFS($C$6:$AGE$6,1,$C464:$AGE464,"б"))</f>
        <v/>
      </c>
      <c r="AGY464" s="36" t="str">
        <f t="shared" ref="AGY464:AGY475" si="1314">IF(COUNTIFS($C$6:$AGE$6,1,$C464:$AGE464,"у")=0,"",COUNTIFS($C$6:$AGE$6,1,$C464:$AGE464,"у"))</f>
        <v/>
      </c>
      <c r="AGZ464" s="39" t="str">
        <f>IF(COUNTIFS($C$6:$AGE$6,1,$C464:$AGE464,"н")=0,"",COUNTIFS($C$6:$AGE$6,1,$C464:$AGE464,"н"))</f>
        <v/>
      </c>
      <c r="AHA464" s="36" t="str">
        <f>IF(COUNTIFS($C$6:$AGE$6,2,$C464:$AGE464,"б")=0,"",COUNTIFS($C$6:$AGE$6,2,$C464:$AGE464,"б"))</f>
        <v/>
      </c>
      <c r="AHB464" s="36" t="str">
        <f t="shared" ref="AHB464:AHB475" si="1315">IF(COUNTIFS($C$6:$AGE$6,2,$C464:$AGE464,"у")=0,"",COUNTIFS($C$6:$AGE$6,2,$C464:$AGE464,"у"))</f>
        <v/>
      </c>
      <c r="AHC464" s="39" t="str">
        <f>IF(COUNTIFS($C$6:$AGE$6,2,$C464:$AGE464,"н")=0,"",COUNTIFS($C$6:$AGE$6,2,$C464:$AGE464,"н"))</f>
        <v/>
      </c>
      <c r="AHD464" s="36" t="str">
        <f>IF(COUNTIFS($C$6:$AGE$6,3,$C464:$AGE464,"б")=0,"",COUNTIFS($C$6:$AGE$6,3,$C464:$AGE464,"б"))</f>
        <v/>
      </c>
      <c r="AHE464" s="36" t="str">
        <f t="shared" ref="AHE464:AHE475" si="1316">IF(COUNTIFS($C$6:$AGE$6,3,$C464:$AGE464,"у")=0,"",COUNTIFS($C$6:$AGE$6,3,$C464:$AGE464,"у"))</f>
        <v/>
      </c>
      <c r="AHF464" s="39" t="str">
        <f>IF(COUNTIFS($C$6:$AGE$6,3,$C464:$AGE464,"н")=0,"",COUNTIFS($C$6:$AGE$6,3,$C464:$AGE464,"н"))</f>
        <v/>
      </c>
      <c r="AHG464" s="36" t="str">
        <f>IF(COUNTIFS($C$6:$AGE$6,4,$C464:$AGE464,"б")=0,"",COUNTIFS($C$6:$AGE$6,4,$C464:$AGE464,"б"))</f>
        <v/>
      </c>
      <c r="AHH464" s="36" t="str">
        <f t="shared" ref="AHH464:AHH475" si="1317">IF(COUNTIFS($C$6:$AGE$6,4,$C464:$AGE464,"у")=0,"",COUNTIFS($C$6:$AGE$6,4,$C464:$AGE464,"у"))</f>
        <v/>
      </c>
      <c r="AHI464" s="39" t="str">
        <f>IF(COUNTIFS($C$6:$AGE$6,4,$C464:$AGE464,"н")=0,"",COUNTIFS($C$6:$AGE$6,4,$C464:$AGE464,"н"))</f>
        <v/>
      </c>
      <c r="AHJ464" s="36" t="str">
        <f>IF(COUNTIFS($C$6:$AGE$6,5,$C464:$AGE464,"б")=0,"",COUNTIFS($C$6:$AGE$6,5,$C464:$AGE464,"б"))</f>
        <v/>
      </c>
      <c r="AHK464" s="36" t="str">
        <f t="shared" ref="AHK464:AHK475" si="1318">IF(COUNTIFS($C$6:$AGE$6,5,$C464:$AGE464,"у")=0,"",COUNTIFS($C$6:$AGE$6,5,$C464:$AGE464,"у"))</f>
        <v/>
      </c>
      <c r="AHL464" s="39" t="str">
        <f>IF(COUNTIFS($C$6:$AGE$6,5,$C464:$AGE464,"н")=0,"",COUNTIFS($C$6:$AGE$6,5,$C464:$AGE464,"н"))</f>
        <v/>
      </c>
      <c r="AHM464" s="36" t="str">
        <f>IF(COUNTIFS($C$6:$AGE$6,6,$C464:$AGE464,"б")=0,"",COUNTIFS($C$6:$AGE$6,6,$C464:$AGE464,"б"))</f>
        <v/>
      </c>
      <c r="AHN464" s="36" t="str">
        <f t="shared" ref="AHN464:AHN475" si="1319">IF(COUNTIFS($C$6:$AGE$6,6,$C464:$AGE464,"у")=0,"",COUNTIFS($C$6:$AGE$6,6,$C464:$AGE464,"у"))</f>
        <v/>
      </c>
      <c r="AHO464" s="39" t="str">
        <f>IF(COUNTIFS($C$6:$AGE$6,6,$C464:$AGE464,"н")=0,"",COUNTIFS($C$6:$AGE$6,6,$C464:$AGE464,"н"))</f>
        <v/>
      </c>
    </row>
    <row r="465" spans="1:899" s="5" customFormat="1" outlineLevel="1" x14ac:dyDescent="0.25">
      <c r="A465" s="43">
        <f>A464+1</f>
        <v>2</v>
      </c>
      <c r="B465" s="48" t="s">
        <v>290</v>
      </c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61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61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ref="AGF465:AGF475" si="1320">IF(COUNTIFS($C$7:$AGE$7,"="&amp;$AGK$1,$C465:$AGE465,"б")=0,"",COUNTIFS($C$7:$AGE$7,"="&amp;$AGK$1,$C465:$AGE465,"б"))</f>
        <v/>
      </c>
      <c r="AGG465" s="43" t="str">
        <f t="shared" ref="AGG465:AGG475" si="1321">IF(COUNTIFS($C$7:$AGE$7,"="&amp;$AGK$1,$C465:$AGE465,"у")=0,"",COUNTIFS($C$7:$AGE$7,"="&amp;$AGK$1,$C465:$AGE465,"у"))</f>
        <v/>
      </c>
      <c r="AGH465" s="35" t="str">
        <f t="shared" si="1309"/>
        <v/>
      </c>
      <c r="AGL465" s="36" t="str">
        <f t="shared" ref="AGL465:AGL475" si="1322">IF(COUNTIFS($C$6:$AGE$6,9,$C465:$AGE465,"б")=0,"",COUNTIFS($C$6:$AGE$6,9,$C465:$AGE465,"б"))</f>
        <v/>
      </c>
      <c r="AGM465" s="36" t="str">
        <f t="shared" si="1310"/>
        <v/>
      </c>
      <c r="AGN465" s="39" t="str">
        <f t="shared" ref="AGN465:AGN475" si="1323">IF(COUNTIFS($C$6:$AGE$6,9,$C465:$AGE465,"н")=0,"",COUNTIFS($C$6:$AGE$6,9,$C465:$AGE465,"н"))</f>
        <v/>
      </c>
      <c r="AGO465" s="36" t="str">
        <f t="shared" ref="AGO465:AGO475" si="1324">IF(COUNTIFS($C$6:$AGE$6,10,$C465:$AGE465,"б")=0,"",COUNTIFS($C$6:$AGE$6,10,$C465:$AGE465,"б"))</f>
        <v/>
      </c>
      <c r="AGP465" s="36" t="str">
        <f t="shared" si="1311"/>
        <v/>
      </c>
      <c r="AGQ465" s="39" t="str">
        <f t="shared" ref="AGQ465:AGQ475" si="1325">IF(COUNTIFS($C$6:$AGE$6,10,$C465:$AGE465,"н")=0,"",COUNTIFS($C$6:$AGE$6,10,$C465:$AGE465,"н"))</f>
        <v/>
      </c>
      <c r="AGR465" s="36" t="str">
        <f t="shared" ref="AGR465:AGR475" si="1326">IF(COUNTIFS($C$6:$AGE$6,11,$C465:$AGE465,"б")=0,"",COUNTIFS($C$6:$AGE$6,11,$C465:$AGE465,"б"))</f>
        <v/>
      </c>
      <c r="AGS465" s="36" t="str">
        <f t="shared" si="1312"/>
        <v/>
      </c>
      <c r="AGT465" s="39" t="str">
        <f t="shared" ref="AGT465:AGT475" si="1327">IF(COUNTIFS($C$6:$AGE$6,11,$C465:$AGE465,"н")=0,"",COUNTIFS($C$6:$AGE$6,11,$C465:$AGE465,"н"))</f>
        <v/>
      </c>
      <c r="AGU465" s="36" t="str">
        <f t="shared" ref="AGU465:AGU475" si="1328">IF(COUNTIFS($C$6:$AGE$6,12,$C465:$AGE465,"б")=0,"",COUNTIFS($C$6:$AGE$6,12,$C465:$AGE465,"б"))</f>
        <v/>
      </c>
      <c r="AGV465" s="36" t="str">
        <f t="shared" si="1313"/>
        <v/>
      </c>
      <c r="AGW465" s="39" t="str">
        <f t="shared" ref="AGW465:AGW475" si="1329">IF(COUNTIFS($C$6:$AGE$6,12,$C465:$AGE465,"н")=0,"",COUNTIFS($C$6:$AGE$6,12,$C465:$AGE465,"н"))</f>
        <v/>
      </c>
      <c r="AGX465" s="36" t="str">
        <f t="shared" ref="AGX465:AGX475" si="1330">IF(COUNTIFS($C$6:$AGE$6,1,$C465:$AGE465,"б")=0,"",COUNTIFS($C$6:$AGE$6,1,$C465:$AGE465,"б"))</f>
        <v/>
      </c>
      <c r="AGY465" s="36" t="str">
        <f t="shared" si="1314"/>
        <v/>
      </c>
      <c r="AGZ465" s="39" t="str">
        <f t="shared" ref="AGZ465:AGZ475" si="1331">IF(COUNTIFS($C$6:$AGE$6,1,$C465:$AGE465,"н")=0,"",COUNTIFS($C$6:$AGE$6,1,$C465:$AGE465,"н"))</f>
        <v/>
      </c>
      <c r="AHA465" s="36" t="str">
        <f t="shared" ref="AHA465:AHA475" si="1332">IF(COUNTIFS($C$6:$AGE$6,2,$C465:$AGE465,"б")=0,"",COUNTIFS($C$6:$AGE$6,2,$C465:$AGE465,"б"))</f>
        <v/>
      </c>
      <c r="AHB465" s="36" t="str">
        <f t="shared" si="1315"/>
        <v/>
      </c>
      <c r="AHC465" s="39" t="str">
        <f t="shared" ref="AHC465:AHC475" si="1333">IF(COUNTIFS($C$6:$AGE$6,2,$C465:$AGE465,"н")=0,"",COUNTIFS($C$6:$AGE$6,2,$C465:$AGE465,"н"))</f>
        <v/>
      </c>
      <c r="AHD465" s="36" t="str">
        <f t="shared" ref="AHD465:AHD475" si="1334">IF(COUNTIFS($C$6:$AGE$6,3,$C465:$AGE465,"б")=0,"",COUNTIFS($C$6:$AGE$6,3,$C465:$AGE465,"б"))</f>
        <v/>
      </c>
      <c r="AHE465" s="36" t="str">
        <f t="shared" si="1316"/>
        <v/>
      </c>
      <c r="AHF465" s="39" t="str">
        <f t="shared" ref="AHF465:AHF475" si="1335">IF(COUNTIFS($C$6:$AGE$6,3,$C465:$AGE465,"н")=0,"",COUNTIFS($C$6:$AGE$6,3,$C465:$AGE465,"н"))</f>
        <v/>
      </c>
      <c r="AHG465" s="36" t="str">
        <f t="shared" ref="AHG465:AHG475" si="1336">IF(COUNTIFS($C$6:$AGE$6,4,$C465:$AGE465,"б")=0,"",COUNTIFS($C$6:$AGE$6,4,$C465:$AGE465,"б"))</f>
        <v/>
      </c>
      <c r="AHH465" s="36" t="str">
        <f t="shared" si="1317"/>
        <v/>
      </c>
      <c r="AHI465" s="39" t="str">
        <f t="shared" ref="AHI465:AHI475" si="1337">IF(COUNTIFS($C$6:$AGE$6,4,$C465:$AGE465,"н")=0,"",COUNTIFS($C$6:$AGE$6,4,$C465:$AGE465,"н"))</f>
        <v/>
      </c>
      <c r="AHJ465" s="36" t="str">
        <f t="shared" ref="AHJ465:AHJ475" si="1338">IF(COUNTIFS($C$6:$AGE$6,5,$C465:$AGE465,"б")=0,"",COUNTIFS($C$6:$AGE$6,5,$C465:$AGE465,"б"))</f>
        <v/>
      </c>
      <c r="AHK465" s="36" t="str">
        <f t="shared" si="1318"/>
        <v/>
      </c>
      <c r="AHL465" s="39" t="str">
        <f t="shared" ref="AHL465:AHL475" si="1339">IF(COUNTIFS($C$6:$AGE$6,5,$C465:$AGE465,"н")=0,"",COUNTIFS($C$6:$AGE$6,5,$C465:$AGE465,"н"))</f>
        <v/>
      </c>
      <c r="AHM465" s="36" t="str">
        <f t="shared" ref="AHM465:AHM475" si="1340">IF(COUNTIFS($C$6:$AGE$6,6,$C465:$AGE465,"б")=0,"",COUNTIFS($C$6:$AGE$6,6,$C465:$AGE465,"б"))</f>
        <v/>
      </c>
      <c r="AHN465" s="36" t="str">
        <f t="shared" si="1319"/>
        <v/>
      </c>
      <c r="AHO465" s="39" t="str">
        <f t="shared" ref="AHO465:AHO475" si="1341">IF(COUNTIFS($C$6:$AGE$6,6,$C465:$AGE465,"н")=0,"",COUNTIFS($C$6:$AGE$6,6,$C465:$AGE465,"н"))</f>
        <v/>
      </c>
    </row>
    <row r="466" spans="1:899" s="5" customFormat="1" outlineLevel="1" x14ac:dyDescent="0.25">
      <c r="A466" s="43">
        <f t="shared" ref="A466:A475" si="1342">A465+1</f>
        <v>3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61"/>
      <c r="AR466" s="57" t="s">
        <v>397</v>
      </c>
      <c r="AS466" s="57" t="s">
        <v>397</v>
      </c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 t="s">
        <v>397</v>
      </c>
      <c r="BJ466" s="57"/>
      <c r="BK466" s="57" t="s">
        <v>397</v>
      </c>
      <c r="BL466" s="57" t="s">
        <v>397</v>
      </c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38"/>
      <c r="CB466" s="38"/>
      <c r="CC466" s="38"/>
      <c r="CD466" s="38"/>
      <c r="CE466" s="61"/>
      <c r="CF466" s="57" t="s">
        <v>408</v>
      </c>
      <c r="CG466" s="57" t="s">
        <v>408</v>
      </c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 t="s">
        <v>408</v>
      </c>
      <c r="CV466" s="57" t="s">
        <v>408</v>
      </c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>
        <f t="shared" si="1320"/>
        <v>4</v>
      </c>
      <c r="AGG466" s="43" t="str">
        <f t="shared" si="1321"/>
        <v/>
      </c>
      <c r="AGH466" s="35" t="str">
        <f t="shared" si="1309"/>
        <v/>
      </c>
      <c r="AGL466" s="36">
        <f t="shared" si="1322"/>
        <v>2</v>
      </c>
      <c r="AGM466" s="36" t="str">
        <f t="shared" si="1310"/>
        <v/>
      </c>
      <c r="AGN466" s="39">
        <f t="shared" si="1323"/>
        <v>5</v>
      </c>
      <c r="AGO466" s="36">
        <f t="shared" si="1324"/>
        <v>2</v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s="5" customFormat="1" outlineLevel="1" x14ac:dyDescent="0.25">
      <c r="A467" s="43">
        <f t="shared" si="1342"/>
        <v>4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61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38"/>
      <c r="CB467" s="38"/>
      <c r="CC467" s="38"/>
      <c r="CD467" s="38"/>
      <c r="CE467" s="61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38"/>
      <c r="CX467" s="38"/>
      <c r="CY467" s="37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si="1320"/>
        <v/>
      </c>
      <c r="AGG467" s="43" t="str">
        <f t="shared" si="1321"/>
        <v/>
      </c>
      <c r="AGH467" s="35" t="str">
        <f t="shared" si="1309"/>
        <v/>
      </c>
      <c r="AGL467" s="36" t="str">
        <f t="shared" si="1322"/>
        <v/>
      </c>
      <c r="AGM467" s="36" t="str">
        <f t="shared" si="1310"/>
        <v/>
      </c>
      <c r="AGN467" s="39" t="str">
        <f t="shared" si="1323"/>
        <v/>
      </c>
      <c r="AGO467" s="36" t="str">
        <f t="shared" si="1324"/>
        <v/>
      </c>
      <c r="AGP467" s="36" t="str">
        <f t="shared" si="1311"/>
        <v/>
      </c>
      <c r="AGQ467" s="39" t="str">
        <f t="shared" si="1325"/>
        <v/>
      </c>
      <c r="AGR467" s="36" t="str">
        <f t="shared" si="1326"/>
        <v/>
      </c>
      <c r="AGS467" s="36" t="str">
        <f t="shared" si="1312"/>
        <v/>
      </c>
      <c r="AGT467" s="39" t="str">
        <f t="shared" si="1327"/>
        <v/>
      </c>
      <c r="AGU467" s="36" t="str">
        <f t="shared" si="1328"/>
        <v/>
      </c>
      <c r="AGV467" s="36" t="str">
        <f t="shared" si="1313"/>
        <v/>
      </c>
      <c r="AGW467" s="39" t="str">
        <f t="shared" si="1329"/>
        <v/>
      </c>
      <c r="AGX467" s="36" t="str">
        <f t="shared" si="1330"/>
        <v/>
      </c>
      <c r="AGY467" s="36" t="str">
        <f t="shared" si="1314"/>
        <v/>
      </c>
      <c r="AGZ467" s="39" t="str">
        <f t="shared" si="1331"/>
        <v/>
      </c>
      <c r="AHA467" s="36" t="str">
        <f t="shared" si="1332"/>
        <v/>
      </c>
      <c r="AHB467" s="36" t="str">
        <f t="shared" si="1315"/>
        <v/>
      </c>
      <c r="AHC467" s="39" t="str">
        <f t="shared" si="1333"/>
        <v/>
      </c>
      <c r="AHD467" s="36" t="str">
        <f t="shared" si="1334"/>
        <v/>
      </c>
      <c r="AHE467" s="36" t="str">
        <f t="shared" si="1316"/>
        <v/>
      </c>
      <c r="AHF467" s="39" t="str">
        <f t="shared" si="1335"/>
        <v/>
      </c>
      <c r="AHG467" s="36" t="str">
        <f t="shared" si="1336"/>
        <v/>
      </c>
      <c r="AHH467" s="36" t="str">
        <f t="shared" si="1317"/>
        <v/>
      </c>
      <c r="AHI467" s="39" t="str">
        <f t="shared" si="1337"/>
        <v/>
      </c>
      <c r="AHJ467" s="36" t="str">
        <f t="shared" si="1338"/>
        <v/>
      </c>
      <c r="AHK467" s="36" t="str">
        <f t="shared" si="1318"/>
        <v/>
      </c>
      <c r="AHL467" s="39" t="str">
        <f t="shared" si="1339"/>
        <v/>
      </c>
      <c r="AHM467" s="36" t="str">
        <f t="shared" si="1340"/>
        <v/>
      </c>
      <c r="AHN467" s="36" t="str">
        <f t="shared" si="1319"/>
        <v/>
      </c>
      <c r="AHO467" s="39" t="str">
        <f t="shared" si="1341"/>
        <v/>
      </c>
    </row>
    <row r="468" spans="1:899" s="5" customFormat="1" outlineLevel="1" x14ac:dyDescent="0.25">
      <c r="A468" s="43">
        <f t="shared" si="1342"/>
        <v>5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61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38"/>
      <c r="CB468" s="38"/>
      <c r="CC468" s="38"/>
      <c r="CD468" s="38"/>
      <c r="CE468" s="61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38"/>
      <c r="CX468" s="38"/>
      <c r="CY468" s="37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 t="str">
        <f t="shared" si="1309"/>
        <v/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 t="str">
        <f t="shared" si="1325"/>
        <v/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899" s="5" customFormat="1" outlineLevel="1" x14ac:dyDescent="0.25">
      <c r="A469" s="43">
        <f t="shared" si="1342"/>
        <v>6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61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38"/>
      <c r="CB469" s="38"/>
      <c r="CC469" s="38"/>
      <c r="CD469" s="38"/>
      <c r="CE469" s="61"/>
      <c r="CF469" s="57" t="s">
        <v>408</v>
      </c>
      <c r="CG469" s="57" t="s">
        <v>408</v>
      </c>
      <c r="CH469" s="57"/>
      <c r="CI469" s="57" t="s">
        <v>408</v>
      </c>
      <c r="CJ469" s="57" t="s">
        <v>408</v>
      </c>
      <c r="CK469" s="57" t="s">
        <v>408</v>
      </c>
      <c r="CL469" s="57" t="s">
        <v>408</v>
      </c>
      <c r="CM469" s="57" t="s">
        <v>408</v>
      </c>
      <c r="CN469" s="57" t="s">
        <v>408</v>
      </c>
      <c r="CO469" s="57" t="s">
        <v>408</v>
      </c>
      <c r="CP469" s="57"/>
      <c r="CQ469" s="57"/>
      <c r="CR469" s="57" t="s">
        <v>408</v>
      </c>
      <c r="CS469" s="57" t="s">
        <v>408</v>
      </c>
      <c r="CT469" s="57"/>
      <c r="CU469" s="57" t="s">
        <v>408</v>
      </c>
      <c r="CV469" s="57" t="s">
        <v>408</v>
      </c>
      <c r="CW469" s="38"/>
      <c r="CX469" s="38"/>
      <c r="CY469" s="37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>
        <f t="shared" si="1320"/>
        <v>13</v>
      </c>
      <c r="AGG469" s="43" t="str">
        <f t="shared" si="1321"/>
        <v/>
      </c>
      <c r="AGH469" s="35" t="str">
        <f t="shared" si="1309"/>
        <v/>
      </c>
      <c r="AGL469" s="36">
        <f t="shared" si="1322"/>
        <v>9</v>
      </c>
      <c r="AGM469" s="36" t="str">
        <f t="shared" si="1310"/>
        <v/>
      </c>
      <c r="AGN469" s="39" t="str">
        <f t="shared" si="1323"/>
        <v/>
      </c>
      <c r="AGO469" s="36">
        <f t="shared" si="1324"/>
        <v>4</v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899" s="5" customFormat="1" outlineLevel="1" x14ac:dyDescent="0.25">
      <c r="A470" s="43">
        <f t="shared" si="1342"/>
        <v>7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61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 t="s">
        <v>397</v>
      </c>
      <c r="BJ470" s="57"/>
      <c r="BK470" s="57"/>
      <c r="BL470" s="57"/>
      <c r="BM470" s="57"/>
      <c r="BN470" s="57" t="s">
        <v>397</v>
      </c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38"/>
      <c r="CB470" s="38"/>
      <c r="CC470" s="38"/>
      <c r="CD470" s="38"/>
      <c r="CE470" s="61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38"/>
      <c r="CX470" s="38"/>
      <c r="CY470" s="37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 t="str">
        <f t="shared" si="1309"/>
        <v/>
      </c>
      <c r="AGL470" s="36" t="str">
        <f t="shared" si="1322"/>
        <v/>
      </c>
      <c r="AGM470" s="36" t="str">
        <f t="shared" si="1310"/>
        <v/>
      </c>
      <c r="AGN470" s="39">
        <f t="shared" si="1323"/>
        <v>2</v>
      </c>
      <c r="AGO470" s="36" t="str">
        <f t="shared" si="1324"/>
        <v/>
      </c>
      <c r="AGP470" s="36" t="str">
        <f t="shared" si="1311"/>
        <v/>
      </c>
      <c r="AGQ470" s="39" t="str">
        <f t="shared" si="1325"/>
        <v/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899" s="5" customFormat="1" outlineLevel="1" x14ac:dyDescent="0.25">
      <c r="A471" s="43">
        <f t="shared" si="1342"/>
        <v>8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61"/>
      <c r="AR471" s="57" t="s">
        <v>397</v>
      </c>
      <c r="AS471" s="57" t="s">
        <v>397</v>
      </c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 t="s">
        <v>397</v>
      </c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38"/>
      <c r="CB471" s="38"/>
      <c r="CC471" s="38"/>
      <c r="CD471" s="38"/>
      <c r="CE471" s="61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38"/>
      <c r="CX471" s="38"/>
      <c r="CY471" s="37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 t="str">
        <f t="shared" si="1309"/>
        <v/>
      </c>
      <c r="AGL471" s="36" t="str">
        <f t="shared" si="1322"/>
        <v/>
      </c>
      <c r="AGM471" s="36" t="str">
        <f t="shared" si="1310"/>
        <v/>
      </c>
      <c r="AGN471" s="39">
        <f t="shared" si="1323"/>
        <v>3</v>
      </c>
      <c r="AGO471" s="36" t="str">
        <f t="shared" si="1324"/>
        <v/>
      </c>
      <c r="AGP471" s="36" t="str">
        <f t="shared" si="1311"/>
        <v/>
      </c>
      <c r="AGQ471" s="39" t="str">
        <f t="shared" si="1325"/>
        <v/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899" s="5" customFormat="1" outlineLevel="1" x14ac:dyDescent="0.25">
      <c r="A472" s="43">
        <f t="shared" si="1342"/>
        <v>9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61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 t="s">
        <v>397</v>
      </c>
      <c r="BJ472" s="57"/>
      <c r="BK472" s="57" t="s">
        <v>397</v>
      </c>
      <c r="BL472" s="57" t="s">
        <v>397</v>
      </c>
      <c r="BM472" s="57"/>
      <c r="BN472" s="57"/>
      <c r="BO472" s="57"/>
      <c r="BP472" s="57"/>
      <c r="BQ472" s="57"/>
      <c r="BR472" s="57" t="s">
        <v>397</v>
      </c>
      <c r="BS472" s="57"/>
      <c r="BT472" s="57"/>
      <c r="BU472" s="57"/>
      <c r="BV472" s="57"/>
      <c r="BW472" s="57"/>
      <c r="BX472" s="57"/>
      <c r="BY472" s="57"/>
      <c r="BZ472" s="57"/>
      <c r="CA472" s="38"/>
      <c r="CB472" s="38"/>
      <c r="CC472" s="38"/>
      <c r="CD472" s="38"/>
      <c r="CE472" s="61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 t="s">
        <v>397</v>
      </c>
      <c r="CV472" s="57" t="s">
        <v>397</v>
      </c>
      <c r="CW472" s="38"/>
      <c r="CX472" s="38"/>
      <c r="CY472" s="37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>
        <f t="shared" si="1309"/>
        <v>2</v>
      </c>
      <c r="AGL472" s="36" t="str">
        <f t="shared" si="1322"/>
        <v/>
      </c>
      <c r="AGM472" s="36" t="str">
        <f t="shared" si="1310"/>
        <v/>
      </c>
      <c r="AGN472" s="39">
        <f t="shared" si="1323"/>
        <v>4</v>
      </c>
      <c r="AGO472" s="36" t="str">
        <f t="shared" si="1324"/>
        <v/>
      </c>
      <c r="AGP472" s="36" t="str">
        <f t="shared" si="1311"/>
        <v/>
      </c>
      <c r="AGQ472" s="39">
        <f t="shared" si="1325"/>
        <v>2</v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899" s="5" customFormat="1" outlineLevel="1" x14ac:dyDescent="0.25">
      <c r="A473" s="43">
        <f t="shared" si="1342"/>
        <v>10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61"/>
      <c r="AR473" s="57" t="s">
        <v>397</v>
      </c>
      <c r="AS473" s="57" t="s">
        <v>397</v>
      </c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 t="s">
        <v>397</v>
      </c>
      <c r="BE473" s="57" t="s">
        <v>397</v>
      </c>
      <c r="BF473" s="57"/>
      <c r="BG473" s="57" t="s">
        <v>397</v>
      </c>
      <c r="BH473" s="57" t="s">
        <v>397</v>
      </c>
      <c r="BI473" s="57" t="s">
        <v>397</v>
      </c>
      <c r="BJ473" s="57"/>
      <c r="BK473" s="57"/>
      <c r="BL473" s="57"/>
      <c r="BM473" s="57"/>
      <c r="BN473" s="57" t="s">
        <v>397</v>
      </c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38"/>
      <c r="CB473" s="38"/>
      <c r="CC473" s="38"/>
      <c r="CD473" s="38"/>
      <c r="CE473" s="61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38"/>
      <c r="CX473" s="38"/>
      <c r="CY473" s="37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 t="str">
        <f t="shared" si="1309"/>
        <v/>
      </c>
      <c r="AGL473" s="36" t="str">
        <f t="shared" si="1322"/>
        <v/>
      </c>
      <c r="AGM473" s="36" t="str">
        <f t="shared" si="1310"/>
        <v/>
      </c>
      <c r="AGN473" s="39">
        <f t="shared" si="1323"/>
        <v>8</v>
      </c>
      <c r="AGO473" s="36" t="str">
        <f t="shared" si="1324"/>
        <v/>
      </c>
      <c r="AGP473" s="36" t="str">
        <f t="shared" si="1311"/>
        <v/>
      </c>
      <c r="AGQ473" s="39" t="str">
        <f t="shared" si="1325"/>
        <v/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899" s="5" customFormat="1" outlineLevel="1" x14ac:dyDescent="0.25">
      <c r="A474" s="43">
        <f t="shared" si="1342"/>
        <v>11</v>
      </c>
      <c r="B474" s="50"/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7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 t="str">
        <f t="shared" si="1309"/>
        <v/>
      </c>
      <c r="AGL474" s="36" t="str">
        <f t="shared" si="1322"/>
        <v/>
      </c>
      <c r="AGM474" s="36" t="str">
        <f t="shared" si="1310"/>
        <v/>
      </c>
      <c r="AGN474" s="39" t="str">
        <f t="shared" si="1323"/>
        <v/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899" s="5" customFormat="1" outlineLevel="1" x14ac:dyDescent="0.25">
      <c r="A475" s="43">
        <f t="shared" si="1342"/>
        <v>12</v>
      </c>
      <c r="B475" s="50"/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7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2020-10-06T05:49:53Z</dcterms:modified>
</cp:coreProperties>
</file>