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20730" windowHeight="985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56" i="1" l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45" i="1"/>
  <c r="A446" i="1" s="1"/>
  <c r="A447" i="1" s="1"/>
  <c r="A448" i="1" s="1"/>
  <c r="A449" i="1" s="1"/>
  <c r="A450" i="1" s="1"/>
  <c r="A451" i="1" s="1"/>
  <c r="A452" i="1" s="1"/>
  <c r="A453" i="1" s="1"/>
  <c r="A430" i="1"/>
  <c r="A431" i="1" s="1"/>
  <c r="A432" i="1" s="1"/>
  <c r="A435" i="1" s="1"/>
  <c r="A436" i="1" s="1"/>
  <c r="A437" i="1" s="1"/>
  <c r="A439" i="1" s="1"/>
  <c r="A440" i="1" s="1"/>
  <c r="A441" i="1" s="1"/>
  <c r="A442" i="1" s="1"/>
  <c r="A392" i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156" i="1"/>
  <c r="A157" i="1" s="1"/>
  <c r="A158" i="1" s="1"/>
  <c r="A159" i="1" s="1"/>
  <c r="A160" i="1" s="1"/>
  <c r="A161" i="1" s="1"/>
  <c r="A162" i="1" s="1"/>
  <c r="A163" i="1" s="1"/>
  <c r="A164" i="1" s="1"/>
  <c r="A413" i="1" l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387" i="1"/>
  <c r="A388" i="1" s="1"/>
  <c r="A389" i="1" s="1"/>
  <c r="A356" i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43" i="1"/>
  <c r="A345" i="1" s="1"/>
  <c r="A346" i="1" s="1"/>
  <c r="A347" i="1" s="1"/>
  <c r="A348" i="1" s="1"/>
  <c r="A349" i="1" s="1"/>
  <c r="A350" i="1" s="1"/>
  <c r="A351" i="1" s="1"/>
  <c r="A352" i="1" s="1"/>
  <c r="A353" i="1" s="1"/>
  <c r="A335" i="1"/>
  <c r="A336" i="1" s="1"/>
  <c r="A337" i="1" s="1"/>
  <c r="A338" i="1" s="1"/>
  <c r="A339" i="1" s="1"/>
  <c r="A340" i="1" s="1"/>
  <c r="A328" i="1"/>
  <c r="A329" i="1" s="1"/>
  <c r="A330" i="1" s="1"/>
  <c r="A331" i="1" s="1"/>
  <c r="A332" i="1" s="1"/>
  <c r="A304" i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4" i="1" s="1"/>
  <c r="A325" i="1" s="1"/>
  <c r="A278" i="1"/>
  <c r="A280" i="1" s="1"/>
  <c r="A281" i="1" s="1"/>
  <c r="A282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267" i="1"/>
  <c r="A268" i="1" s="1"/>
  <c r="A269" i="1" s="1"/>
  <c r="A270" i="1" s="1"/>
  <c r="A271" i="1" s="1"/>
  <c r="A272" i="1" s="1"/>
  <c r="A273" i="1" s="1"/>
  <c r="A274" i="1" s="1"/>
  <c r="A275" i="1" s="1"/>
  <c r="A262" i="1"/>
  <c r="A263" i="1" s="1"/>
  <c r="A264" i="1" s="1"/>
  <c r="A242" i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36" i="1"/>
  <c r="A237" i="1" s="1"/>
  <c r="A238" i="1" s="1"/>
  <c r="A239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3" i="1"/>
  <c r="AGG61" i="1"/>
  <c r="AGG159" i="1"/>
  <c r="AGG289" i="1"/>
  <c r="AGG408" i="1"/>
  <c r="AGG157" i="1"/>
  <c r="AGG227" i="1"/>
  <c r="AGG460" i="1"/>
  <c r="AGG307" i="1"/>
  <c r="AGG156" i="1"/>
  <c r="AGG22" i="1"/>
  <c r="AGG426" i="1"/>
  <c r="AGG158" i="1"/>
  <c r="AGG97" i="1"/>
  <c r="AGG137" i="1"/>
  <c r="AGG285" i="1"/>
  <c r="AGG387" i="1"/>
  <c r="AGG225" i="1"/>
  <c r="AGG19" i="1"/>
  <c r="AGG362" i="1"/>
  <c r="AGG286" i="1"/>
  <c r="AGG105" i="1"/>
  <c r="AGG184" i="1"/>
  <c r="AGG459" i="1"/>
  <c r="AGG448" i="1"/>
  <c r="AGG212" i="1"/>
  <c r="AGG11" i="1"/>
  <c r="AGG205" i="1"/>
  <c r="AGG129" i="1"/>
  <c r="AGG389" i="1"/>
  <c r="AGG379" i="1"/>
  <c r="AGG147" i="1"/>
  <c r="AGG198" i="1"/>
  <c r="AGG407" i="1"/>
  <c r="AGG278" i="1"/>
  <c r="AGG66" i="1"/>
  <c r="AGG327" i="1"/>
  <c r="AGG414" i="1"/>
  <c r="AGG189" i="1"/>
  <c r="AGG419" i="1"/>
  <c r="AGG359" i="1"/>
  <c r="AGG174" i="1"/>
  <c r="AGG248" i="1"/>
  <c r="AGG328" i="1"/>
  <c r="AGG421" i="1"/>
  <c r="AGG69" i="1"/>
  <c r="AGG427" i="1"/>
  <c r="AGG400" i="1"/>
  <c r="AGG182" i="1"/>
  <c r="AGG219" i="1"/>
  <c r="AGG317" i="1"/>
  <c r="AGG267" i="1"/>
  <c r="AGG39" i="1"/>
  <c r="AGG361" i="1"/>
  <c r="AGG322" i="1"/>
  <c r="AGG145" i="1"/>
  <c r="AGG423" i="1"/>
  <c r="AGG247" i="1"/>
  <c r="AGG256" i="1"/>
  <c r="AGG155" i="1"/>
  <c r="AGG384" i="1"/>
  <c r="AGG106" i="1"/>
  <c r="AGG160" i="1"/>
  <c r="AGG75" i="1"/>
  <c r="AGG340" i="1"/>
  <c r="AGG318" i="1"/>
  <c r="AGG125" i="1"/>
  <c r="AGG214" i="1"/>
  <c r="AGG450" i="1"/>
  <c r="AGG392" i="1"/>
  <c r="AGG20" i="1"/>
  <c r="AGG95" i="1"/>
  <c r="AGG398" i="1"/>
  <c r="AGG310" i="1"/>
  <c r="AGG206" i="1"/>
  <c r="AGG463" i="1"/>
  <c r="AGG370" i="1"/>
  <c r="AGG294" i="1"/>
  <c r="AGG194" i="1"/>
  <c r="AGG349" i="1"/>
  <c r="AGG436" i="1"/>
  <c r="AGG204" i="1"/>
  <c r="AGG271" i="1"/>
  <c r="AGG134" i="1"/>
  <c r="AGG393" i="1"/>
  <c r="AGG244" i="1"/>
  <c r="AGG43" i="1"/>
  <c r="AGG288" i="1"/>
  <c r="AGG187" i="1"/>
  <c r="AGG172" i="1"/>
  <c r="AGG321" i="1"/>
  <c r="AGG234" i="1"/>
  <c r="AGG262" i="1"/>
  <c r="AGG395" i="1"/>
  <c r="AGG343" i="1"/>
  <c r="AGG131" i="1"/>
  <c r="AGG231" i="1"/>
  <c r="AGG371" i="1"/>
  <c r="AGG243" i="1"/>
  <c r="AGG229" i="1"/>
  <c r="AGG32" i="1"/>
  <c r="AGG342" i="1"/>
  <c r="AGG458" i="1"/>
  <c r="AGG197" i="1"/>
  <c r="AGG57" i="1"/>
  <c r="AGG365" i="1"/>
  <c r="AGG275" i="1"/>
  <c r="AGG186" i="1"/>
  <c r="AGG242" i="1"/>
  <c r="AGG399" i="1"/>
  <c r="AGG303" i="1"/>
  <c r="AGG58" i="1"/>
  <c r="AGG108" i="1"/>
  <c r="AGG168" i="1"/>
  <c r="AGG453" i="1"/>
  <c r="AGG171" i="1"/>
  <c r="AGG45" i="1"/>
  <c r="AGG107" i="1"/>
  <c r="AGG410" i="1"/>
  <c r="AGG306" i="1"/>
  <c r="AGG10" i="1"/>
  <c r="AGG445" i="1"/>
  <c r="AGG235" i="1"/>
  <c r="AGG37" i="1"/>
  <c r="AGG141" i="1"/>
  <c r="AGG385" i="1"/>
  <c r="AGG314" i="1"/>
  <c r="AGG217" i="1"/>
  <c r="AGG380" i="1"/>
  <c r="AGG162" i="1"/>
  <c r="AGG224" i="1"/>
  <c r="AGG99" i="1"/>
  <c r="AGG312" i="1"/>
  <c r="AGG230" i="1"/>
  <c r="AGG143" i="1"/>
  <c r="AGG210" i="1"/>
  <c r="AGG366" i="1"/>
  <c r="AGG457" i="1"/>
  <c r="AGG96" i="1"/>
  <c r="AGG438" i="1"/>
  <c r="AGG409" i="1"/>
  <c r="AGG144" i="1"/>
  <c r="AGG272" i="1"/>
  <c r="AGG67" i="1"/>
  <c r="AGG381" i="1"/>
  <c r="AGG290" i="1"/>
  <c r="AGG93" i="1"/>
  <c r="AGG418" i="1"/>
  <c r="AGG183" i="1"/>
  <c r="AGG374" i="1"/>
  <c r="AGG284" i="1"/>
  <c r="AGG77" i="1"/>
  <c r="AGG347" i="1"/>
  <c r="AGG195" i="1"/>
  <c r="AGG35" i="1"/>
  <c r="AGG296" i="1"/>
  <c r="AGG201" i="1"/>
  <c r="AGG180" i="1"/>
  <c r="AGG313" i="1"/>
  <c r="AGG425" i="1"/>
  <c r="AGG250" i="1"/>
  <c r="AGG60" i="1"/>
  <c r="AGG403" i="1"/>
  <c r="AGG255" i="1"/>
  <c r="AGG132" i="1"/>
  <c r="AGG173" i="1"/>
  <c r="AGG31" i="1"/>
  <c r="AGG336" i="1"/>
  <c r="AGG257" i="1"/>
  <c r="AGG33" i="1"/>
  <c r="AGG119" i="1"/>
  <c r="AGG388" i="1"/>
  <c r="AGG237" i="1"/>
  <c r="AGG344" i="1"/>
  <c r="AGG222" i="1"/>
  <c r="AGG41" i="1"/>
  <c r="AGG203" i="1"/>
  <c r="AGG18" i="1"/>
  <c r="AGG331" i="1"/>
  <c r="AGG226" i="1"/>
  <c r="AGG109" i="1"/>
  <c r="AGG394" i="1"/>
  <c r="AGG433" i="1"/>
  <c r="AGG221" i="1"/>
  <c r="AGG68" i="1"/>
  <c r="AGG435" i="1"/>
  <c r="AGG351" i="1"/>
  <c r="AGG94" i="1"/>
  <c r="AGG261" i="1"/>
  <c r="AGG304" i="1"/>
  <c r="AGG270" i="1"/>
  <c r="AGG89" i="1"/>
  <c r="AGG163" i="1"/>
  <c r="AGG363" i="1"/>
  <c r="AGG47" i="1"/>
  <c r="AGG352" i="1"/>
  <c r="AGG280" i="1"/>
  <c r="AGG176" i="1"/>
  <c r="AGG432" i="1"/>
  <c r="AGG350" i="1"/>
  <c r="AGG269" i="1"/>
  <c r="AGG25" i="1"/>
  <c r="AGG422" i="1"/>
  <c r="AGG140" i="1"/>
  <c r="AGG199" i="1"/>
  <c r="AGG412" i="1"/>
  <c r="AGG377" i="1"/>
  <c r="AGG346" i="1"/>
  <c r="AGG135" i="1"/>
  <c r="AGG236" i="1"/>
  <c r="AGG337" i="1"/>
  <c r="AGG430" i="1"/>
  <c r="AGG196" i="1"/>
  <c r="AGG130" i="1"/>
  <c r="AGG9" i="1"/>
  <c r="AGG401" i="1"/>
  <c r="AGG166" i="1"/>
  <c r="AGG254" i="1"/>
  <c r="AGG462" i="1"/>
  <c r="AGG62" i="1"/>
  <c r="AGG369" i="1"/>
  <c r="AGG440" i="1"/>
  <c r="AGG175" i="1"/>
  <c r="AGG220" i="1"/>
  <c r="AGG27" i="1"/>
  <c r="AGG268" i="1"/>
  <c r="AGG44" i="1"/>
  <c r="AGG266" i="1"/>
  <c r="AGG376" i="1"/>
  <c r="AGG128" i="1"/>
  <c r="AGG444" i="1"/>
  <c r="AGG348" i="1"/>
  <c r="AGG252" i="1"/>
  <c r="AGG149" i="1"/>
  <c r="AGG305" i="1"/>
  <c r="AGG383" i="1"/>
  <c r="AGG165" i="1"/>
  <c r="AGG92" i="1"/>
  <c r="AGG451" i="1"/>
  <c r="AGG373" i="1"/>
  <c r="AGG122" i="1"/>
  <c r="AGG215" i="1"/>
  <c r="AGG14" i="1"/>
  <c r="AGG17" i="1"/>
  <c r="AGG100" i="1"/>
  <c r="AGG233" i="1"/>
  <c r="AGG360" i="1"/>
  <c r="AGG148" i="1"/>
  <c r="AGG207" i="1"/>
  <c r="AGG12" i="1"/>
  <c r="AGG208" i="1"/>
  <c r="AGG23" i="1"/>
  <c r="AGG442" i="1"/>
  <c r="AGG287" i="1"/>
  <c r="AGG102" i="1"/>
  <c r="AGG142" i="1"/>
  <c r="AGG127" i="1"/>
  <c r="AGG292" i="1"/>
  <c r="AGG213" i="1"/>
  <c r="AGG73" i="1"/>
  <c r="AGG446" i="1"/>
  <c r="AGG372" i="1"/>
  <c r="AGG139" i="1"/>
  <c r="AGG188" i="1"/>
  <c r="AGG420" i="1"/>
  <c r="AGG319" i="1"/>
  <c r="AGG74" i="1"/>
  <c r="AGG169" i="1"/>
  <c r="AGG302" i="1"/>
  <c r="AGG405" i="1"/>
  <c r="AGG64" i="1"/>
  <c r="AGG464" i="1"/>
  <c r="AGG330" i="1"/>
  <c r="AGG177" i="1"/>
  <c r="AGG334" i="1"/>
  <c r="AGG397" i="1"/>
  <c r="AGG315" i="1"/>
  <c r="AGG46" i="1"/>
  <c r="AGG164" i="1"/>
  <c r="AGG355" i="1"/>
  <c r="AGG449" i="1"/>
  <c r="AGG152" i="1"/>
  <c r="AGG228" i="1"/>
  <c r="AGG406" i="1"/>
  <c r="AGG396" i="1"/>
  <c r="AGG161" i="1"/>
  <c r="AGG353" i="1"/>
  <c r="AGG461" i="1"/>
  <c r="AGG90" i="1"/>
  <c r="AGG146" i="1"/>
  <c r="AGG391" i="1"/>
  <c r="AGG431" i="1"/>
  <c r="AGG218" i="1"/>
  <c r="AGG71" i="1"/>
  <c r="AGG339" i="1"/>
  <c r="AGG98" i="1"/>
  <c r="AGG185" i="1"/>
  <c r="AGG429" i="1"/>
  <c r="AGG308" i="1"/>
  <c r="AGG209" i="1"/>
  <c r="AGG16" i="1"/>
  <c r="AGG63" i="1"/>
  <c r="AGG202" i="1"/>
  <c r="AGG293" i="1"/>
  <c r="AGG465" i="1"/>
  <c r="AGG104" i="1"/>
  <c r="AGG291" i="1"/>
  <c r="AGG136" i="1"/>
  <c r="AGG211" i="1"/>
  <c r="AGG59" i="1"/>
  <c r="AGG316" i="1"/>
  <c r="AGG101" i="1"/>
  <c r="AGG332" i="1"/>
  <c r="AGG439" i="1"/>
  <c r="AGG274" i="1"/>
  <c r="AGG76" i="1"/>
  <c r="AGG277" i="1"/>
  <c r="AGG78" i="1"/>
  <c r="AGG345" i="1"/>
  <c r="AGG251" i="1"/>
  <c r="AGG56" i="1"/>
  <c r="AGG335" i="1"/>
  <c r="AGG70" i="1"/>
  <c r="AGG441" i="1"/>
  <c r="AGG417" i="1"/>
  <c r="AGG200" i="1"/>
  <c r="AGG40" i="1"/>
  <c r="AGG416" i="1"/>
  <c r="AGG264" i="1"/>
  <c r="AGG279" i="1"/>
  <c r="AGG181" i="1"/>
  <c r="AGG455" i="1"/>
  <c r="AGG466" i="1"/>
  <c r="AGG246" i="1"/>
  <c r="AGG65" i="1"/>
  <c r="AGG103" i="1"/>
  <c r="AGG357" i="1"/>
  <c r="AGG413" i="1"/>
  <c r="AGG178" i="1"/>
  <c r="AGG36" i="1"/>
  <c r="AGG447" i="1"/>
  <c r="AGG311" i="1"/>
  <c r="AGG26" i="1"/>
  <c r="AGG124" i="1"/>
  <c r="AGG309" i="1"/>
  <c r="AGG404" i="1"/>
  <c r="AGG245" i="1"/>
  <c r="AGG28" i="1"/>
  <c r="AGG456" i="1"/>
  <c r="AGG283" i="1"/>
  <c r="AGG34" i="1"/>
  <c r="AGG415" i="1"/>
  <c r="AGG329" i="1"/>
  <c r="AGG170" i="1"/>
  <c r="AGG223" i="1"/>
  <c r="AGG378" i="1"/>
  <c r="AGG452" i="1"/>
  <c r="AGG239" i="1"/>
  <c r="AGG138" i="1"/>
  <c r="AGG193" i="1"/>
  <c r="AGG437" i="1"/>
  <c r="AGG29" i="1"/>
  <c r="AGG91" i="1"/>
  <c r="AGG320" i="1"/>
  <c r="AGG367" i="1"/>
  <c r="AGG151" i="1"/>
  <c r="AGG258" i="1"/>
  <c r="AGG358" i="1"/>
  <c r="AGG281" i="1"/>
  <c r="AGG21" i="1"/>
  <c r="AGG88" i="1"/>
  <c r="AGG434" i="1"/>
  <c r="AGG190" i="1"/>
  <c r="AGG282" i="1"/>
  <c r="AGG424" i="1"/>
  <c r="AGG273" i="1"/>
  <c r="AGG13" i="1"/>
  <c r="AGG72" i="1"/>
  <c r="AGG253" i="1"/>
  <c r="AGG386" i="1"/>
  <c r="AGG259" i="1"/>
  <c r="AGG42" i="1"/>
  <c r="AGG87" i="1"/>
  <c r="AGG179" i="1"/>
  <c r="AGG249" i="1"/>
  <c r="AGG123" i="1"/>
  <c r="AGG402" i="1"/>
  <c r="AGG338" i="1"/>
  <c r="AGG121" i="1"/>
  <c r="AGG153" i="1"/>
  <c r="AGG382" i="1"/>
  <c r="AGG238" i="1"/>
  <c r="AGG38" i="1"/>
  <c r="AGG120" i="1"/>
  <c r="AGG241" i="1"/>
  <c r="AGG356" i="1"/>
  <c r="AGG375" i="1"/>
  <c r="AGG295" i="1"/>
  <c r="AGG30" i="1"/>
  <c r="AGG150" i="1"/>
  <c r="AGG118" i="1"/>
  <c r="AGG364" i="1"/>
  <c r="AHE109" i="1"/>
  <c r="AGM45" i="1"/>
  <c r="AGS47" i="1"/>
  <c r="AGS288" i="1"/>
  <c r="AGY100" i="1"/>
  <c r="AGS161" i="1"/>
  <c r="AHB85" i="1"/>
  <c r="AHB186" i="1"/>
  <c r="AGY82" i="1"/>
  <c r="AHB299" i="1"/>
  <c r="AHH361" i="1"/>
  <c r="AHE429" i="1"/>
  <c r="AGP291" i="1"/>
  <c r="AGV339" i="1"/>
  <c r="AGV199" i="1"/>
  <c r="AGV236" i="1"/>
  <c r="AGY145" i="1"/>
  <c r="AGS234" i="1"/>
  <c r="AGV37" i="1"/>
  <c r="AGY134" i="1"/>
  <c r="AGP300" i="1"/>
  <c r="AGS360" i="1"/>
  <c r="AGY315" i="1"/>
  <c r="AGM113" i="1"/>
  <c r="AGS252" i="1"/>
  <c r="AGY252" i="1"/>
  <c r="AGM166" i="1"/>
  <c r="AGM268" i="1"/>
  <c r="AGP256" i="1"/>
  <c r="AGS72" i="1"/>
  <c r="AGV178" i="1"/>
  <c r="AGP457" i="1"/>
  <c r="AHN32" i="1"/>
  <c r="AHK335" i="1"/>
  <c r="AHE82" i="1"/>
  <c r="AHH207" i="1"/>
  <c r="AGM396" i="1"/>
  <c r="AGS464" i="1"/>
  <c r="AGM208" i="1"/>
  <c r="AGV151" i="1"/>
  <c r="AHN161" i="1"/>
  <c r="AHN299" i="1"/>
  <c r="AHN361" i="1"/>
  <c r="AHH373" i="1"/>
  <c r="AHK139" i="1"/>
  <c r="AGS78" i="1"/>
  <c r="AGP404" i="1"/>
  <c r="AGM160" i="1"/>
  <c r="AGS230" i="1"/>
  <c r="AHK197" i="1"/>
  <c r="AHN400" i="1"/>
  <c r="AHN456" i="1"/>
  <c r="AHB375" i="1"/>
  <c r="AGS269" i="1"/>
  <c r="AGS251" i="1"/>
  <c r="AGP458" i="1"/>
  <c r="AGP32" i="1"/>
  <c r="AGS147" i="1"/>
  <c r="AHK289" i="1"/>
  <c r="AHK156" i="1"/>
  <c r="AHK312" i="1"/>
  <c r="AHK57" i="1"/>
  <c r="AHE89" i="1"/>
  <c r="AHE95" i="1"/>
  <c r="AGP365" i="1"/>
  <c r="AGV51" i="1"/>
  <c r="AGP282" i="1"/>
  <c r="AHK338" i="1"/>
  <c r="AHN9" i="1"/>
  <c r="AHN42" i="1"/>
  <c r="AHE209" i="1"/>
  <c r="AHH384" i="1"/>
  <c r="AGM161" i="1"/>
  <c r="AGM451" i="1"/>
  <c r="AGM364" i="1"/>
  <c r="AHN420" i="1"/>
  <c r="AHN258" i="1"/>
  <c r="AHN110" i="1"/>
  <c r="AHH450" i="1"/>
  <c r="AGM349" i="1"/>
  <c r="AGS34" i="1"/>
  <c r="AGP413" i="1"/>
  <c r="AGS53" i="1"/>
  <c r="AGS37" i="1"/>
  <c r="AGM138" i="1"/>
  <c r="AGM420" i="1"/>
  <c r="AGS118" i="1"/>
  <c r="AGM330" i="1"/>
  <c r="AHN451" i="1"/>
  <c r="AHN290" i="1"/>
  <c r="AHK332" i="1"/>
  <c r="AHE42" i="1"/>
  <c r="AGP377" i="1"/>
  <c r="AGV64" i="1"/>
  <c r="AGP194" i="1"/>
  <c r="AGM16" i="1"/>
  <c r="AGV225" i="1"/>
  <c r="AHK116" i="1"/>
  <c r="AHN275" i="1"/>
  <c r="AHN329" i="1"/>
  <c r="AHH295" i="1"/>
  <c r="AGY462" i="1"/>
  <c r="AGM464" i="1"/>
  <c r="AGS130" i="1"/>
  <c r="AGP151" i="1"/>
  <c r="AHK134" i="1"/>
  <c r="AHK46" i="1"/>
  <c r="AHN431" i="1"/>
  <c r="AHH359" i="1"/>
  <c r="AHH93" i="1"/>
  <c r="AGM178" i="1"/>
  <c r="AGP10" i="1"/>
  <c r="AGM380" i="1"/>
  <c r="AHN403" i="1"/>
  <c r="AHN242" i="1"/>
  <c r="AGP346" i="1"/>
  <c r="AGP461" i="1"/>
  <c r="AGP444" i="1"/>
  <c r="AGM195" i="1"/>
  <c r="AGM397" i="1"/>
  <c r="AHN386" i="1"/>
  <c r="AHN225" i="1"/>
  <c r="AHN77" i="1"/>
  <c r="AHN122" i="1"/>
  <c r="AHH419" i="1"/>
  <c r="AGP441" i="1"/>
  <c r="AGP261" i="1"/>
  <c r="AGM67" i="1"/>
  <c r="AHK50" i="1"/>
  <c r="AHN207" i="1"/>
  <c r="AHN270" i="1"/>
  <c r="AHH230" i="1"/>
  <c r="AGY397" i="1"/>
  <c r="AGP57" i="1"/>
  <c r="AGS162" i="1"/>
  <c r="AGP208" i="1"/>
  <c r="AGS365" i="1"/>
  <c r="AHK113" i="1"/>
  <c r="AHK278" i="1"/>
  <c r="AHN364" i="1"/>
  <c r="AHH296" i="1"/>
  <c r="AHB309" i="1"/>
  <c r="AHH27" i="1"/>
  <c r="AGM245" i="1"/>
  <c r="AGP61" i="1"/>
  <c r="AGS166" i="1"/>
  <c r="AGM445" i="1"/>
  <c r="AHN337" i="1"/>
  <c r="AHN175" i="1"/>
  <c r="AHN28" i="1"/>
  <c r="AHN72" i="1"/>
  <c r="AGM187" i="1"/>
  <c r="AGP225" i="1"/>
  <c r="AHK97" i="1"/>
  <c r="AHK434" i="1"/>
  <c r="AHB425" i="1"/>
  <c r="AHE394" i="1"/>
  <c r="AGY36" i="1"/>
  <c r="AHB171" i="1"/>
  <c r="AGS241" i="1"/>
  <c r="AGV297" i="1"/>
  <c r="AGV447" i="1"/>
  <c r="AGP102" i="1"/>
  <c r="AHE160" i="1"/>
  <c r="AHH429" i="1"/>
  <c r="AHB125" i="1"/>
  <c r="AGV289" i="1"/>
  <c r="AGV391" i="1"/>
  <c r="AGY447" i="1"/>
  <c r="AGV228" i="1"/>
  <c r="AHK158" i="1"/>
  <c r="AHE190" i="1"/>
  <c r="AHE323" i="1"/>
  <c r="AHB140" i="1"/>
  <c r="AGV338" i="1"/>
  <c r="AGV272" i="1"/>
  <c r="AHB72" i="1"/>
  <c r="AGM23" i="1"/>
  <c r="AHH149" i="1"/>
  <c r="AHB156" i="1"/>
  <c r="AHH17" i="1"/>
  <c r="AGY119" i="1"/>
  <c r="AHB254" i="1"/>
  <c r="AGS318" i="1"/>
  <c r="AGV376" i="1"/>
  <c r="AGY57" i="1"/>
  <c r="AGP101" i="1"/>
  <c r="AGP74" i="1"/>
  <c r="AGM455" i="1"/>
  <c r="AHN50" i="1"/>
  <c r="AHN300" i="1"/>
  <c r="AHE396" i="1"/>
  <c r="AHH160" i="1"/>
  <c r="AHB177" i="1"/>
  <c r="AHE100" i="1"/>
  <c r="AHH312" i="1"/>
  <c r="AGY337" i="1"/>
  <c r="AGV281" i="1"/>
  <c r="AGV87" i="1"/>
  <c r="AGY281" i="1"/>
  <c r="AHB451" i="1"/>
  <c r="AHH125" i="1"/>
  <c r="AHE96" i="1"/>
  <c r="AGV78" i="1"/>
  <c r="AGY222" i="1"/>
  <c r="AHB426" i="1"/>
  <c r="AHK94" i="1"/>
  <c r="AGY270" i="1"/>
  <c r="AGY374" i="1"/>
  <c r="AHB427" i="1"/>
  <c r="AGY206" i="1"/>
  <c r="AGM425" i="1"/>
  <c r="AHE137" i="1"/>
  <c r="AHH395" i="1"/>
  <c r="AGP424" i="1"/>
  <c r="AGS137" i="1"/>
  <c r="AHN35" i="1"/>
  <c r="AHK54" i="1"/>
  <c r="AHE310" i="1"/>
  <c r="AHE316" i="1"/>
  <c r="AHH448" i="1"/>
  <c r="AHB465" i="1"/>
  <c r="AHE131" i="1"/>
  <c r="AGY377" i="1"/>
  <c r="AGY396" i="1"/>
  <c r="AGY160" i="1"/>
  <c r="AGY311" i="1"/>
  <c r="AGM184" i="1"/>
  <c r="AHH78" i="1"/>
  <c r="AHH444" i="1"/>
  <c r="AHB461" i="1"/>
  <c r="AGY258" i="1"/>
  <c r="AHB311" i="1"/>
  <c r="AGS380" i="1"/>
  <c r="AHB420" i="1"/>
  <c r="AHH108" i="1"/>
  <c r="AHE79" i="1"/>
  <c r="AHE12" i="1"/>
  <c r="AGV62" i="1"/>
  <c r="AGY205" i="1"/>
  <c r="AGY142" i="1"/>
  <c r="AHB409" i="1"/>
  <c r="AGV15" i="1"/>
  <c r="AHK65" i="1"/>
  <c r="AHE97" i="1"/>
  <c r="AHE180" i="1"/>
  <c r="AGY459" i="1"/>
  <c r="AHB19" i="1"/>
  <c r="AGV185" i="1"/>
  <c r="AGY244" i="1"/>
  <c r="AGY398" i="1"/>
  <c r="AGM403" i="1"/>
  <c r="AGM314" i="1"/>
  <c r="AHN303" i="1"/>
  <c r="AHK172" i="1"/>
  <c r="AHH162" i="1"/>
  <c r="AHK25" i="1"/>
  <c r="AHE322" i="1"/>
  <c r="AHH186" i="1"/>
  <c r="AGY300" i="1"/>
  <c r="AGY406" i="1"/>
  <c r="AHB459" i="1"/>
  <c r="AGV54" i="1"/>
  <c r="AGY239" i="1"/>
  <c r="AHE48" i="1"/>
  <c r="AHH89" i="1"/>
  <c r="AHH182" i="1"/>
  <c r="AHB450" i="1"/>
  <c r="AGV46" i="1"/>
  <c r="AGY181" i="1"/>
  <c r="AHB389" i="1"/>
  <c r="AGS458" i="1"/>
  <c r="AHH432" i="1"/>
  <c r="AGY112" i="1"/>
  <c r="AGV261" i="1"/>
  <c r="AGS28" i="1"/>
  <c r="AGM134" i="1"/>
  <c r="AGY42" i="1"/>
  <c r="AGM441" i="1"/>
  <c r="AGV322" i="1"/>
  <c r="AGS257" i="1"/>
  <c r="AGS218" i="1"/>
  <c r="AGS328" i="1"/>
  <c r="AGS312" i="1"/>
  <c r="AGM238" i="1"/>
  <c r="AGP393" i="1"/>
  <c r="AGM105" i="1"/>
  <c r="AGM438" i="1"/>
  <c r="AHK364" i="1"/>
  <c r="AHK223" i="1"/>
  <c r="AHK78" i="1"/>
  <c r="AHK123" i="1"/>
  <c r="AGP63" i="1"/>
  <c r="AGS459" i="1"/>
  <c r="AGP214" i="1"/>
  <c r="AHN389" i="1"/>
  <c r="AHK404" i="1"/>
  <c r="AHN60" i="1"/>
  <c r="AHN108" i="1"/>
  <c r="AHE278" i="1"/>
  <c r="AHH449" i="1"/>
  <c r="AGM129" i="1"/>
  <c r="AGM386" i="1"/>
  <c r="AGS71" i="1"/>
  <c r="AHN319" i="1"/>
  <c r="AHK366" i="1"/>
  <c r="AHE75" i="1"/>
  <c r="AHH159" i="1"/>
  <c r="AGP129" i="1"/>
  <c r="AGP211" i="1"/>
  <c r="AGP195" i="1"/>
  <c r="AGM444" i="1"/>
  <c r="AGV40" i="1"/>
  <c r="AGM258" i="1"/>
  <c r="AGV193" i="1"/>
  <c r="AHN452" i="1"/>
  <c r="AHN251" i="1"/>
  <c r="AHN311" i="1"/>
  <c r="AHH322" i="1"/>
  <c r="AGM111" i="1"/>
  <c r="AGP215" i="1"/>
  <c r="AGS36" i="1"/>
  <c r="AGM264" i="1"/>
  <c r="AGP418" i="1"/>
  <c r="AHN71" i="1"/>
  <c r="AHK76" i="1"/>
  <c r="AHK205" i="1"/>
  <c r="AHK272" i="1"/>
  <c r="AHE287" i="1"/>
  <c r="AGP124" i="1"/>
  <c r="AGV147" i="1"/>
  <c r="AGP31" i="1"/>
  <c r="AHK328" i="1"/>
  <c r="AHN16" i="1"/>
  <c r="AHK300" i="1"/>
  <c r="AHK71" i="1"/>
  <c r="AHE85" i="1"/>
  <c r="AHE88" i="1"/>
  <c r="AGS239" i="1"/>
  <c r="AGM266" i="1"/>
  <c r="AGM457" i="1"/>
  <c r="AGM272" i="1"/>
  <c r="AGP91" i="1"/>
  <c r="AGP13" i="1"/>
  <c r="AHK362" i="1"/>
  <c r="AHN34" i="1"/>
  <c r="AHK21" i="1"/>
  <c r="AHK104" i="1"/>
  <c r="AHE119" i="1"/>
  <c r="AHE121" i="1"/>
  <c r="AGS48" i="1"/>
  <c r="AGM176" i="1"/>
  <c r="AGP330" i="1"/>
  <c r="AHN359" i="1"/>
  <c r="AHN188" i="1"/>
  <c r="AHN41" i="1"/>
  <c r="AHN106" i="1"/>
  <c r="AHE235" i="1"/>
  <c r="AHH371" i="1"/>
  <c r="AGM419" i="1"/>
  <c r="AGP287" i="1"/>
  <c r="AHN458" i="1"/>
  <c r="AHN292" i="1"/>
  <c r="AHN432" i="1"/>
  <c r="AHH161" i="1"/>
  <c r="AHH436" i="1"/>
  <c r="AHB452" i="1"/>
  <c r="AGM315" i="1"/>
  <c r="AGP47" i="1"/>
  <c r="AGM71" i="1"/>
  <c r="AGM343" i="1"/>
  <c r="AGM324" i="1"/>
  <c r="AGM331" i="1"/>
  <c r="AGV171" i="1"/>
  <c r="AGP64" i="1"/>
  <c r="AHN129" i="1"/>
  <c r="AHK440" i="1"/>
  <c r="AHK270" i="1"/>
  <c r="AHK38" i="1"/>
  <c r="AHE52" i="1"/>
  <c r="AHE54" i="1"/>
  <c r="AGM17" i="1"/>
  <c r="AGM243" i="1"/>
  <c r="AGP397" i="1"/>
  <c r="AHN296" i="1"/>
  <c r="AHK448" i="1"/>
  <c r="AHN40" i="1"/>
  <c r="AHE169" i="1"/>
  <c r="AHH304" i="1"/>
  <c r="AGV226" i="1"/>
  <c r="AGP349" i="1"/>
  <c r="AHN393" i="1"/>
  <c r="AHN227" i="1"/>
  <c r="AHN365" i="1"/>
  <c r="AHH372" i="1"/>
  <c r="AHB387" i="1"/>
  <c r="AGM381" i="1"/>
  <c r="AGV231" i="1"/>
  <c r="AGP113" i="1"/>
  <c r="AHN101" i="1"/>
  <c r="AHK393" i="1"/>
  <c r="AHK219" i="1"/>
  <c r="AHK283" i="1"/>
  <c r="AGS33" i="1"/>
  <c r="AHK456" i="1"/>
  <c r="AHN347" i="1"/>
  <c r="AHH211" i="1"/>
  <c r="AHE51" i="1"/>
  <c r="AHE372" i="1"/>
  <c r="AHH270" i="1"/>
  <c r="AHB284" i="1"/>
  <c r="AGY26" i="1"/>
  <c r="AHB143" i="1"/>
  <c r="AGS203" i="1"/>
  <c r="AGV437" i="1"/>
  <c r="AHB292" i="1"/>
  <c r="AHE237" i="1"/>
  <c r="AHE367" i="1"/>
  <c r="AHB135" i="1"/>
  <c r="AGS195" i="1"/>
  <c r="AGV380" i="1"/>
  <c r="AGV353" i="1"/>
  <c r="AHB119" i="1"/>
  <c r="AGS142" i="1"/>
  <c r="AHK22" i="1"/>
  <c r="AHB95" i="1"/>
  <c r="AHE397" i="1"/>
  <c r="AGY13" i="1"/>
  <c r="AHB174" i="1"/>
  <c r="AHB124" i="1"/>
  <c r="AGV302" i="1"/>
  <c r="AGV410" i="1"/>
  <c r="AGM132" i="1"/>
  <c r="AHE452" i="1"/>
  <c r="AHH346" i="1"/>
  <c r="AHB363" i="1"/>
  <c r="AGY108" i="1"/>
  <c r="AGY158" i="1"/>
  <c r="AHB217" i="1"/>
  <c r="AGS285" i="1"/>
  <c r="AGY46" i="1"/>
  <c r="AHE175" i="1"/>
  <c r="AHN392" i="1"/>
  <c r="AHN189" i="1"/>
  <c r="AHK415" i="1"/>
  <c r="AHH13" i="1"/>
  <c r="AHH15" i="1"/>
  <c r="AHE256" i="1"/>
  <c r="AHB65" i="1"/>
  <c r="AGV271" i="1"/>
  <c r="AGV243" i="1"/>
  <c r="AHB18" i="1"/>
  <c r="AGV176" i="1"/>
  <c r="AHH155" i="1"/>
  <c r="AHB447" i="1"/>
  <c r="AGY373" i="1"/>
  <c r="AGY420" i="1"/>
  <c r="AGY184" i="1"/>
  <c r="AGY293" i="1"/>
  <c r="AGP389" i="1"/>
  <c r="AHE107" i="1"/>
  <c r="AHH360" i="1"/>
  <c r="AGY465" i="1"/>
  <c r="AGV173" i="1"/>
  <c r="AGV242" i="1"/>
  <c r="AGY331" i="1"/>
  <c r="AGY404" i="1"/>
  <c r="AHB227" i="1"/>
  <c r="AHE204" i="1"/>
  <c r="AHE334" i="1"/>
  <c r="AGM337" i="1"/>
  <c r="AGM253" i="1"/>
  <c r="AHN370" i="1"/>
  <c r="AHK238" i="1"/>
  <c r="AHH229" i="1"/>
  <c r="AHK127" i="1"/>
  <c r="AHE388" i="1"/>
  <c r="AHH253" i="1"/>
  <c r="AHK147" i="1"/>
  <c r="AHE170" i="1"/>
  <c r="AGV246" i="1"/>
  <c r="AHB13" i="1"/>
  <c r="AGY359" i="1"/>
  <c r="AGV121" i="1"/>
  <c r="AGY302" i="1"/>
  <c r="AHE258" i="1"/>
  <c r="AHH249" i="1"/>
  <c r="AGY350" i="1"/>
  <c r="AGV112" i="1"/>
  <c r="AGY248" i="1"/>
  <c r="AGY221" i="1"/>
  <c r="AHB455" i="1"/>
  <c r="AGV50" i="1"/>
  <c r="AHH148" i="1"/>
  <c r="AGY335" i="1"/>
  <c r="AGY403" i="1"/>
  <c r="AGY168" i="1"/>
  <c r="AGY279" i="1"/>
  <c r="AGP340" i="1"/>
  <c r="AHH330" i="1"/>
  <c r="AHK229" i="1"/>
  <c r="AHE253" i="1"/>
  <c r="AHB80" i="1"/>
  <c r="AGY439" i="1"/>
  <c r="AGV268" i="1"/>
  <c r="AGM248" i="1"/>
  <c r="AGP160" i="1"/>
  <c r="AGV182" i="1"/>
  <c r="AHK96" i="1"/>
  <c r="AHN120" i="1"/>
  <c r="AHE435" i="1"/>
  <c r="AHH242" i="1"/>
  <c r="AHB176" i="1"/>
  <c r="AHH393" i="1"/>
  <c r="AHB25" i="1"/>
  <c r="AGV212" i="1"/>
  <c r="AGV277" i="1"/>
  <c r="AGY370" i="1"/>
  <c r="AGY436" i="1"/>
  <c r="AGV153" i="1"/>
  <c r="AHH433" i="1"/>
  <c r="AHB448" i="1"/>
  <c r="AGY361" i="1"/>
  <c r="AGY379" i="1"/>
  <c r="AGY153" i="1"/>
  <c r="AGY298" i="1"/>
  <c r="AGM269" i="1"/>
  <c r="AHE67" i="1"/>
  <c r="AHH283" i="1"/>
  <c r="AGY449" i="1"/>
  <c r="AGY304" i="1"/>
  <c r="AGV247" i="1"/>
  <c r="AHB462" i="1"/>
  <c r="AGV53" i="1"/>
  <c r="AGS90" i="1"/>
  <c r="AHB162" i="1"/>
  <c r="AGS422" i="1"/>
  <c r="AGM224" i="1"/>
  <c r="AGM91" i="1"/>
  <c r="AGY305" i="1"/>
  <c r="AGP278" i="1"/>
  <c r="AGS429" i="1"/>
  <c r="AGY429" i="1"/>
  <c r="AGV111" i="1"/>
  <c r="AGP284" i="1"/>
  <c r="AGP396" i="1"/>
  <c r="AGP379" i="1"/>
  <c r="AGM262" i="1"/>
  <c r="AGP77" i="1"/>
  <c r="AGS183" i="1"/>
  <c r="AGM462" i="1"/>
  <c r="AHN320" i="1"/>
  <c r="AHN158" i="1"/>
  <c r="AHN56" i="1"/>
  <c r="AHH77" i="1"/>
  <c r="AHH352" i="1"/>
  <c r="AGP391" i="1"/>
  <c r="AGM99" i="1"/>
  <c r="AGP203" i="1"/>
  <c r="AHN316" i="1"/>
  <c r="AHK363" i="1"/>
  <c r="AHE363" i="1"/>
  <c r="AHH137" i="1"/>
  <c r="AGP19" i="1"/>
  <c r="AGV73" i="1"/>
  <c r="AGM290" i="1"/>
  <c r="AGP155" i="1"/>
  <c r="AGS116" i="1"/>
  <c r="AHN421" i="1"/>
  <c r="AHN218" i="1"/>
  <c r="AHH293" i="1"/>
  <c r="AHK102" i="1"/>
  <c r="AGS352" i="1"/>
  <c r="AGV9" i="1"/>
  <c r="AGS450" i="1"/>
  <c r="AGP298" i="1"/>
  <c r="AGS455" i="1"/>
  <c r="AGS27" i="1"/>
  <c r="AGV142" i="1"/>
  <c r="AHK153" i="1"/>
  <c r="AHN351" i="1"/>
  <c r="AHN413" i="1"/>
  <c r="AHH375" i="1"/>
  <c r="AHB71" i="1"/>
  <c r="AHE208" i="1"/>
  <c r="AGM256" i="1"/>
  <c r="AGS320" i="1"/>
  <c r="AGM162" i="1"/>
  <c r="AHK324" i="1"/>
  <c r="AHK267" i="1"/>
  <c r="AHK35" i="1"/>
  <c r="AHE374" i="1"/>
  <c r="AGP156" i="1"/>
  <c r="AGP446" i="1"/>
  <c r="AGP359" i="1"/>
  <c r="AHN246" i="1"/>
  <c r="AHK385" i="1"/>
  <c r="AHE136" i="1"/>
  <c r="AGP344" i="1"/>
  <c r="AGV31" i="1"/>
  <c r="AGM418" i="1"/>
  <c r="AGP59" i="1"/>
  <c r="AGP42" i="1"/>
  <c r="AGP415" i="1"/>
  <c r="AGV101" i="1"/>
  <c r="AGP324" i="1"/>
  <c r="AHN280" i="1"/>
  <c r="AHK419" i="1"/>
  <c r="AHK466" i="1"/>
  <c r="AHE159" i="1"/>
  <c r="AHH335" i="1"/>
  <c r="AGM270" i="1"/>
  <c r="AGS332" i="1"/>
  <c r="AGP11" i="1"/>
  <c r="AGV65" i="1"/>
  <c r="AHN293" i="1"/>
  <c r="AHN429" i="1"/>
  <c r="AHH139" i="1"/>
  <c r="AHK286" i="1"/>
  <c r="AGP459" i="1"/>
  <c r="AGM83" i="1"/>
  <c r="AGS131" i="1"/>
  <c r="AHK34" i="1"/>
  <c r="AHN190" i="1"/>
  <c r="AHN252" i="1"/>
  <c r="AHH213" i="1"/>
  <c r="AGY380" i="1"/>
  <c r="AHE98" i="1"/>
  <c r="AGP173" i="1"/>
  <c r="AGP463" i="1"/>
  <c r="AGV129" i="1"/>
  <c r="AHN229" i="1"/>
  <c r="AHN114" i="1"/>
  <c r="AGM351" i="1"/>
  <c r="AGM466" i="1"/>
  <c r="AGM449" i="1"/>
  <c r="AGP189" i="1"/>
  <c r="AGS21" i="1"/>
  <c r="AGP392" i="1"/>
  <c r="AHN212" i="1"/>
  <c r="AHN98" i="1"/>
  <c r="AHK352" i="1"/>
  <c r="AHK401" i="1"/>
  <c r="AHE127" i="1"/>
  <c r="AHH275" i="1"/>
  <c r="AGM329" i="1"/>
  <c r="AGS399" i="1"/>
  <c r="AGM151" i="1"/>
  <c r="AGP62" i="1"/>
  <c r="AHN228" i="1"/>
  <c r="AHN362" i="1"/>
  <c r="AHN427" i="1"/>
  <c r="AHH437" i="1"/>
  <c r="AHK196" i="1"/>
  <c r="AGS51" i="1"/>
  <c r="AGV157" i="1"/>
  <c r="AGP338" i="1"/>
  <c r="AGM128" i="1"/>
  <c r="AGS163" i="1"/>
  <c r="AHK264" i="1"/>
  <c r="AHN465" i="1"/>
  <c r="AHN185" i="1"/>
  <c r="AHB438" i="1"/>
  <c r="AHE32" i="1"/>
  <c r="AGP239" i="1"/>
  <c r="AGS56" i="1"/>
  <c r="AGV161" i="1"/>
  <c r="AGP439" i="1"/>
  <c r="AHN162" i="1"/>
  <c r="AHN48" i="1"/>
  <c r="AHK351" i="1"/>
  <c r="AHN138" i="1"/>
  <c r="AHK89" i="1"/>
  <c r="AHH323" i="1"/>
  <c r="AGY431" i="1"/>
  <c r="AHH272" i="1"/>
  <c r="AHB205" i="1"/>
  <c r="AHH88" i="1"/>
  <c r="AHB335" i="1"/>
  <c r="AGS400" i="1"/>
  <c r="AGV465" i="1"/>
  <c r="AGY101" i="1"/>
  <c r="AGS104" i="1"/>
  <c r="AHE328" i="1"/>
  <c r="AHH268" i="1"/>
  <c r="AHB201" i="1"/>
  <c r="AGV457" i="1"/>
  <c r="AGY43" i="1"/>
  <c r="AGV396" i="1"/>
  <c r="AHH156" i="1"/>
  <c r="AHB173" i="1"/>
  <c r="AHB272" i="1"/>
  <c r="AGS335" i="1"/>
  <c r="AGV393" i="1"/>
  <c r="AGY73" i="1"/>
  <c r="AGP18" i="1"/>
  <c r="AHH348" i="1"/>
  <c r="AHB287" i="1"/>
  <c r="AGY190" i="1"/>
  <c r="AHB418" i="1"/>
  <c r="AGV23" i="1"/>
  <c r="AGY74" i="1"/>
  <c r="AGY138" i="1"/>
  <c r="AGM106" i="1"/>
  <c r="AGM426" i="1"/>
  <c r="AGS446" i="1"/>
  <c r="AHK173" i="1"/>
  <c r="AHN268" i="1"/>
  <c r="AHH94" i="1"/>
  <c r="AHH370" i="1"/>
  <c r="AHB304" i="1"/>
  <c r="AHE218" i="1"/>
  <c r="AHB152" i="1"/>
  <c r="AGV343" i="1"/>
  <c r="AGV402" i="1"/>
  <c r="AHB27" i="1"/>
  <c r="AHB99" i="1"/>
  <c r="AGV284" i="1"/>
  <c r="AHK98" i="1"/>
  <c r="AHE213" i="1"/>
  <c r="AHB37" i="1"/>
  <c r="AGV229" i="1"/>
  <c r="AGY432" i="1"/>
  <c r="AGM144" i="1"/>
  <c r="AHE153" i="1"/>
  <c r="AHH412" i="1"/>
  <c r="AHB108" i="1"/>
  <c r="AGV275" i="1"/>
  <c r="AGV375" i="1"/>
  <c r="AGV140" i="1"/>
  <c r="AGV211" i="1"/>
  <c r="AGP420" i="1"/>
  <c r="AHE299" i="1"/>
  <c r="AGP182" i="1"/>
  <c r="AHK160" i="1"/>
  <c r="AHN96" i="1"/>
  <c r="AHK15" i="1"/>
  <c r="AHB296" i="1"/>
  <c r="AHB12" i="1"/>
  <c r="AHE268" i="1"/>
  <c r="AGV378" i="1"/>
  <c r="AHB94" i="1"/>
  <c r="AGY328" i="1"/>
  <c r="AGV316" i="1"/>
  <c r="AGP179" i="1"/>
  <c r="AHE83" i="1"/>
  <c r="AHH299" i="1"/>
  <c r="AGY466" i="1"/>
  <c r="AGY320" i="1"/>
  <c r="AGV264" i="1"/>
  <c r="AHE20" i="1"/>
  <c r="AGV70" i="1"/>
  <c r="AGY264" i="1"/>
  <c r="AHK81" i="1"/>
  <c r="AHE113" i="1"/>
  <c r="AHE197" i="1"/>
  <c r="AHB17" i="1"/>
  <c r="AGV206" i="1"/>
  <c r="AGY261" i="1"/>
  <c r="AGY415" i="1"/>
  <c r="AHH382" i="1"/>
  <c r="AHB79" i="1"/>
  <c r="AHE344" i="1"/>
  <c r="AGV460" i="1"/>
  <c r="AGS190" i="1"/>
  <c r="AGV249" i="1"/>
  <c r="AGV399" i="1"/>
  <c r="AGP130" i="1"/>
  <c r="AGM288" i="1"/>
  <c r="AGM196" i="1"/>
  <c r="AHK455" i="1"/>
  <c r="AHN430" i="1"/>
  <c r="AHH53" i="1"/>
  <c r="AHH292" i="1"/>
  <c r="AHB305" i="1"/>
  <c r="AHE177" i="1"/>
  <c r="AHH442" i="1"/>
  <c r="AGV407" i="1"/>
  <c r="AGY464" i="1"/>
  <c r="AGV163" i="1"/>
  <c r="AGV245" i="1"/>
  <c r="AHE94" i="1"/>
  <c r="AHE173" i="1"/>
  <c r="AGY456" i="1"/>
  <c r="AGV155" i="1"/>
  <c r="AGY364" i="1"/>
  <c r="AGY395" i="1"/>
  <c r="AGV127" i="1"/>
  <c r="AHH285" i="1"/>
  <c r="AHK171" i="1"/>
  <c r="AHE203" i="1"/>
  <c r="AGV280" i="1"/>
  <c r="AGV235" i="1"/>
  <c r="AGY416" i="1"/>
  <c r="AGS242" i="1"/>
  <c r="AGM439" i="1"/>
  <c r="AGV20" i="1"/>
  <c r="AHB262" i="1"/>
  <c r="AGY195" i="1"/>
  <c r="AGS419" i="1"/>
  <c r="AGV60" i="1"/>
  <c r="AGV43" i="1"/>
  <c r="AGS389" i="1"/>
  <c r="AGP100" i="1"/>
  <c r="AGP434" i="1"/>
  <c r="AGV122" i="1"/>
  <c r="AHK210" i="1"/>
  <c r="AHN418" i="1"/>
  <c r="AHN146" i="1"/>
  <c r="AHH438" i="1"/>
  <c r="AHE277" i="1"/>
  <c r="AGS58" i="1"/>
  <c r="AGM189" i="1"/>
  <c r="AGS259" i="1"/>
  <c r="AGM130" i="1"/>
  <c r="AHK392" i="1"/>
  <c r="AHN80" i="1"/>
  <c r="AHK339" i="1"/>
  <c r="AHK101" i="1"/>
  <c r="AHE439" i="1"/>
  <c r="AGP381" i="1"/>
  <c r="AGV68" i="1"/>
  <c r="AGP296" i="1"/>
  <c r="AHN307" i="1"/>
  <c r="AHK321" i="1"/>
  <c r="AHK450" i="1"/>
  <c r="AHN26" i="1"/>
  <c r="AHE193" i="1"/>
  <c r="AHH369" i="1"/>
  <c r="AGM217" i="1"/>
  <c r="AGM200" i="1"/>
  <c r="AGP438" i="1"/>
  <c r="AGM127" i="1"/>
  <c r="AGP253" i="1"/>
  <c r="AGM60" i="1"/>
  <c r="AHN439" i="1"/>
  <c r="AHN273" i="1"/>
  <c r="AHN124" i="1"/>
  <c r="AHK313" i="1"/>
  <c r="AHE313" i="1"/>
  <c r="AHH451" i="1"/>
  <c r="AGP106" i="1"/>
  <c r="AGS212" i="1"/>
  <c r="AGM393" i="1"/>
  <c r="AGP258" i="1"/>
  <c r="AGS415" i="1"/>
  <c r="AHK64" i="1"/>
  <c r="AHK226" i="1"/>
  <c r="AHN314" i="1"/>
  <c r="AHH248" i="1"/>
  <c r="AHB266" i="1"/>
  <c r="AGM148" i="1"/>
  <c r="AGP297" i="1"/>
  <c r="AGM21" i="1"/>
  <c r="AGM342" i="1"/>
  <c r="AGS26" i="1"/>
  <c r="AHK462" i="1"/>
  <c r="AHK320" i="1"/>
  <c r="AHK166" i="1"/>
  <c r="AHE199" i="1"/>
  <c r="AHE205" i="1"/>
  <c r="AGS345" i="1"/>
  <c r="AGS460" i="1"/>
  <c r="AGS442" i="1"/>
  <c r="AGP267" i="1"/>
  <c r="AGS89" i="1"/>
  <c r="AGM308" i="1"/>
  <c r="AGP466" i="1"/>
  <c r="AHK27" i="1"/>
  <c r="AHK155" i="1"/>
  <c r="AHK204" i="1"/>
  <c r="AHE233" i="1"/>
  <c r="AHE238" i="1"/>
  <c r="AGM405" i="1"/>
  <c r="AGP171" i="1"/>
  <c r="AGS327" i="1"/>
  <c r="AHN176" i="1"/>
  <c r="AHN62" i="1"/>
  <c r="AHK337" i="1"/>
  <c r="AHK381" i="1"/>
  <c r="AHE403" i="1"/>
  <c r="AHH208" i="1"/>
  <c r="AGM259" i="1"/>
  <c r="AGP414" i="1"/>
  <c r="AGM170" i="1"/>
  <c r="AHN282" i="1"/>
  <c r="AHN450" i="1"/>
  <c r="AHK433" i="1"/>
  <c r="AHH291" i="1"/>
  <c r="AGM155" i="1"/>
  <c r="AGP310" i="1"/>
  <c r="AGM358" i="1"/>
  <c r="AGS42" i="1"/>
  <c r="AHK445" i="1"/>
  <c r="AGS283" i="1"/>
  <c r="AGS395" i="1"/>
  <c r="AGS378" i="1"/>
  <c r="AGM172" i="1"/>
  <c r="AGP325" i="1"/>
  <c r="AGM39" i="1"/>
  <c r="AGM375" i="1"/>
  <c r="AGS59" i="1"/>
  <c r="AHK431" i="1"/>
  <c r="AHK288" i="1"/>
  <c r="AHK143" i="1"/>
  <c r="AHE165" i="1"/>
  <c r="AHE172" i="1"/>
  <c r="AGP12" i="1"/>
  <c r="AGP237" i="1"/>
  <c r="AGS394" i="1"/>
  <c r="AHN455" i="1"/>
  <c r="AHN11" i="1"/>
  <c r="AHE337" i="1"/>
  <c r="AHH151" i="1"/>
  <c r="AGM84" i="1"/>
  <c r="AGM320" i="1"/>
  <c r="AGS20" i="1"/>
  <c r="AGM236" i="1"/>
  <c r="AHN214" i="1"/>
  <c r="AHN385" i="1"/>
  <c r="AHK367" i="1"/>
  <c r="AHH226" i="1"/>
  <c r="AGM222" i="1"/>
  <c r="AGP376" i="1"/>
  <c r="AGM89" i="1"/>
  <c r="AGM424" i="1"/>
  <c r="AGS110" i="1"/>
  <c r="AHK380" i="1"/>
  <c r="AHK239" i="1"/>
  <c r="AHK95" i="1"/>
  <c r="AGS18" i="1"/>
  <c r="AGP384" i="1"/>
  <c r="AHK253" i="1"/>
  <c r="AHN375" i="1"/>
  <c r="AHE202" i="1"/>
  <c r="AHH337" i="1"/>
  <c r="AHB34" i="1"/>
  <c r="AHH69" i="1"/>
  <c r="AHK18" i="1"/>
  <c r="AHB412" i="1"/>
  <c r="AGY152" i="1"/>
  <c r="AGY203" i="1"/>
  <c r="AGS363" i="1"/>
  <c r="AHB193" i="1"/>
  <c r="AHE401" i="1"/>
  <c r="AHH65" i="1"/>
  <c r="AHB293" i="1"/>
  <c r="AGS355" i="1"/>
  <c r="AGY78" i="1"/>
  <c r="AGY21" i="1"/>
  <c r="AHB233" i="1"/>
  <c r="AGS296" i="1"/>
  <c r="AHH11" i="1"/>
  <c r="AHH363" i="1"/>
  <c r="AHB379" i="1"/>
  <c r="AGY125" i="1"/>
  <c r="AGY175" i="1"/>
  <c r="AGY63" i="1"/>
  <c r="AGP127" i="1"/>
  <c r="AHH130" i="1"/>
  <c r="AHH201" i="1"/>
  <c r="AGY226" i="1"/>
  <c r="AGY285" i="1"/>
  <c r="AHB380" i="1"/>
  <c r="AGS444" i="1"/>
  <c r="AGY163" i="1"/>
  <c r="AGM47" i="1"/>
  <c r="AGS127" i="1"/>
  <c r="AHN82" i="1"/>
  <c r="AHN221" i="1"/>
  <c r="AHK68" i="1"/>
  <c r="AHK280" i="1"/>
  <c r="AHE289" i="1"/>
  <c r="AHE424" i="1"/>
  <c r="AHB178" i="1"/>
  <c r="AGS244" i="1"/>
  <c r="AGV436" i="1"/>
  <c r="AGV365" i="1"/>
  <c r="AGM37" i="1"/>
  <c r="AHH364" i="1"/>
  <c r="AHK277" i="1"/>
  <c r="AHE285" i="1"/>
  <c r="AGV357" i="1"/>
  <c r="AHB113" i="1"/>
  <c r="AHB15" i="1"/>
  <c r="AGV181" i="1"/>
  <c r="AGV298" i="1"/>
  <c r="AHE221" i="1"/>
  <c r="AHE350" i="1"/>
  <c r="AGS178" i="1"/>
  <c r="AGV364" i="1"/>
  <c r="AGV337" i="1"/>
  <c r="AHB102" i="1"/>
  <c r="AHK87" i="1"/>
  <c r="AHE369" i="1"/>
  <c r="AHH32" i="1"/>
  <c r="AGM223" i="1"/>
  <c r="AGM139" i="1"/>
  <c r="AHN47" i="1"/>
  <c r="AHN220" i="1"/>
  <c r="AHH120" i="1"/>
  <c r="AHH355" i="1"/>
  <c r="AHB372" i="1"/>
  <c r="AHE244" i="1"/>
  <c r="AHH145" i="1"/>
  <c r="AGV369" i="1"/>
  <c r="AGY14" i="1"/>
  <c r="AHB57" i="1"/>
  <c r="AGV306" i="1"/>
  <c r="AHB116" i="1"/>
  <c r="AHE239" i="1"/>
  <c r="AHB48" i="1"/>
  <c r="AGV253" i="1"/>
  <c r="AGY348" i="1"/>
  <c r="AGY460" i="1"/>
  <c r="AGV159" i="1"/>
  <c r="AHH347" i="1"/>
  <c r="AHK254" i="1"/>
  <c r="AHE271" i="1"/>
  <c r="AGV340" i="1"/>
  <c r="AHB97" i="1"/>
  <c r="AGY457" i="1"/>
  <c r="AGV164" i="1"/>
  <c r="AGM231" i="1"/>
  <c r="AHE321" i="1"/>
  <c r="AHH219" i="1"/>
  <c r="AHB235" i="1"/>
  <c r="AGV449" i="1"/>
  <c r="AGY81" i="1"/>
  <c r="AGV388" i="1"/>
  <c r="AGP243" i="1"/>
  <c r="AGP93" i="1"/>
  <c r="AHN310" i="1"/>
  <c r="AHN383" i="1"/>
  <c r="AHB338" i="1"/>
  <c r="AHE254" i="1"/>
  <c r="AHE383" i="1"/>
  <c r="AHB151" i="1"/>
  <c r="AGS211" i="1"/>
  <c r="AGV397" i="1"/>
  <c r="AGV371" i="1"/>
  <c r="AHB366" i="1"/>
  <c r="AGV347" i="1"/>
  <c r="AGV327" i="1"/>
  <c r="AGP373" i="1"/>
  <c r="AGV263" i="1"/>
  <c r="AHE186" i="1"/>
  <c r="AHH271" i="1"/>
  <c r="AGP406" i="1"/>
  <c r="AGV349" i="1"/>
  <c r="AGY325" i="1"/>
  <c r="AGY32" i="1"/>
  <c r="AHB405" i="1"/>
  <c r="AGM168" i="1"/>
  <c r="AGY177" i="1"/>
  <c r="AGM282" i="1"/>
  <c r="AGS30" i="1"/>
  <c r="AGY118" i="1"/>
  <c r="AGY347" i="1"/>
  <c r="AGS61" i="1"/>
  <c r="AGM429" i="1"/>
  <c r="AGV440" i="1"/>
  <c r="AGM289" i="1"/>
  <c r="AGM401" i="1"/>
  <c r="AGM384" i="1"/>
  <c r="AGP142" i="1"/>
  <c r="AGP429" i="1"/>
  <c r="AGM180" i="1"/>
  <c r="AGP335" i="1"/>
  <c r="AHN132" i="1"/>
  <c r="AHK287" i="1"/>
  <c r="AHK74" i="1"/>
  <c r="AHE360" i="1"/>
  <c r="AHE366" i="1"/>
  <c r="AGM279" i="1"/>
  <c r="AGP94" i="1"/>
  <c r="AGS200" i="1"/>
  <c r="AGP20" i="1"/>
  <c r="AHN304" i="1"/>
  <c r="AHN151" i="1"/>
  <c r="AHN10" i="1"/>
  <c r="AHN39" i="1"/>
  <c r="AHH61" i="1"/>
  <c r="AHH336" i="1"/>
  <c r="AGS14" i="1"/>
  <c r="AGM136" i="1"/>
  <c r="AGP285" i="1"/>
  <c r="AGM93" i="1"/>
  <c r="AHN408" i="1"/>
  <c r="AHN238" i="1"/>
  <c r="AHN91" i="1"/>
  <c r="AHE284" i="1"/>
  <c r="AHH420" i="1"/>
  <c r="AGP356" i="1"/>
  <c r="AGS12" i="1"/>
  <c r="AGP453" i="1"/>
  <c r="AGM185" i="1"/>
  <c r="AGS255" i="1"/>
  <c r="AGM48" i="1"/>
  <c r="AGM387" i="1"/>
  <c r="AGS456" i="1"/>
  <c r="AHN373" i="1"/>
  <c r="AHN173" i="1"/>
  <c r="AHN230" i="1"/>
  <c r="AHH212" i="1"/>
  <c r="AHK99" i="1"/>
  <c r="AHE373" i="1"/>
  <c r="AGP21" i="1"/>
  <c r="AGP251" i="1"/>
  <c r="AGS173" i="1"/>
  <c r="AGP157" i="1"/>
  <c r="AHN17" i="1"/>
  <c r="AHK285" i="1"/>
  <c r="AHK184" i="1"/>
  <c r="AHH67" i="1"/>
  <c r="AHH73" i="1"/>
  <c r="AGM94" i="1"/>
  <c r="AGM334" i="1"/>
  <c r="AGS403" i="1"/>
  <c r="AGM246" i="1"/>
  <c r="AHN119" i="1"/>
  <c r="AHK406" i="1"/>
  <c r="AHK182" i="1"/>
  <c r="AHK282" i="1"/>
  <c r="AHE294" i="1"/>
  <c r="AHE296" i="1"/>
  <c r="AGM235" i="1"/>
  <c r="AGP259" i="1"/>
  <c r="AGS10" i="1"/>
  <c r="AGP451" i="1"/>
  <c r="AGM61" i="1"/>
  <c r="AGM302" i="1"/>
  <c r="AGS371" i="1"/>
  <c r="AGM212" i="1"/>
  <c r="AHN130" i="1"/>
  <c r="AHK215" i="1"/>
  <c r="AHK310" i="1"/>
  <c r="AHE324" i="1"/>
  <c r="AGP264" i="1"/>
  <c r="AGS198" i="1"/>
  <c r="AGP464" i="1"/>
  <c r="AHN447" i="1"/>
  <c r="AHN254" i="1"/>
  <c r="AHH261" i="1"/>
  <c r="AGM346" i="1"/>
  <c r="AGS416" i="1"/>
  <c r="AGM158" i="1"/>
  <c r="AGP78" i="1"/>
  <c r="AHN211" i="1"/>
  <c r="AHN345" i="1"/>
  <c r="AHN410" i="1"/>
  <c r="AHH422" i="1"/>
  <c r="AHK179" i="1"/>
  <c r="AHE211" i="1"/>
  <c r="AGM110" i="1"/>
  <c r="AGM350" i="1"/>
  <c r="AGS420" i="1"/>
  <c r="AGM263" i="1"/>
  <c r="AHN102" i="1"/>
  <c r="AHK389" i="1"/>
  <c r="AGP136" i="1"/>
  <c r="AGP337" i="1"/>
  <c r="AGP320" i="1"/>
  <c r="AGM367" i="1"/>
  <c r="AGS435" i="1"/>
  <c r="AGM280" i="1"/>
  <c r="AHN85" i="1"/>
  <c r="AHK374" i="1"/>
  <c r="AHK248" i="1"/>
  <c r="AHE263" i="1"/>
  <c r="AHE266" i="1"/>
  <c r="AGP323" i="1"/>
  <c r="AGM33" i="1"/>
  <c r="AGP146" i="1"/>
  <c r="AGS57" i="1"/>
  <c r="AHN215" i="1"/>
  <c r="AHN382" i="1"/>
  <c r="AHN187" i="1"/>
  <c r="AHK430" i="1"/>
  <c r="AHE430" i="1"/>
  <c r="AHH194" i="1"/>
  <c r="AGM413" i="1"/>
  <c r="AGV22" i="1"/>
  <c r="AGM225" i="1"/>
  <c r="AGV158" i="1"/>
  <c r="AHN283" i="1"/>
  <c r="AHN344" i="1"/>
  <c r="AHH356" i="1"/>
  <c r="AGM417" i="1"/>
  <c r="AHN36" i="1"/>
  <c r="AHK198" i="1"/>
  <c r="AGP38" i="1"/>
  <c r="AHK12" i="1"/>
  <c r="AHK242" i="1"/>
  <c r="AHE262" i="1"/>
  <c r="AHK61" i="1"/>
  <c r="AHE93" i="1"/>
  <c r="AGY235" i="1"/>
  <c r="AGY336" i="1"/>
  <c r="AHB394" i="1"/>
  <c r="AGS462" i="1"/>
  <c r="AGY173" i="1"/>
  <c r="AHE422" i="1"/>
  <c r="AHB385" i="1"/>
  <c r="AGS453" i="1"/>
  <c r="AGS393" i="1"/>
  <c r="AHH365" i="1"/>
  <c r="AGY207" i="1"/>
  <c r="AGV25" i="1"/>
  <c r="AGY91" i="1"/>
  <c r="AGS13" i="1"/>
  <c r="AHH203" i="1"/>
  <c r="AGY313" i="1"/>
  <c r="AGY423" i="1"/>
  <c r="AHE17" i="1"/>
  <c r="AGV71" i="1"/>
  <c r="AGY256" i="1"/>
  <c r="AGP169" i="1"/>
  <c r="AGM303" i="1"/>
  <c r="AHN241" i="1"/>
  <c r="AHK416" i="1"/>
  <c r="AHE99" i="1"/>
  <c r="AHH224" i="1"/>
  <c r="AHE129" i="1"/>
  <c r="AHE381" i="1"/>
  <c r="AHH41" i="1"/>
  <c r="AHB277" i="1"/>
  <c r="AGS339" i="1"/>
  <c r="AGY54" i="1"/>
  <c r="AGY28" i="1"/>
  <c r="AHB212" i="1"/>
  <c r="AHH416" i="1"/>
  <c r="AHB112" i="1"/>
  <c r="AHE377" i="1"/>
  <c r="AGS224" i="1"/>
  <c r="AGP139" i="1"/>
  <c r="AHE312" i="1"/>
  <c r="AHH250" i="1"/>
  <c r="AHB184" i="1"/>
  <c r="AGV439" i="1"/>
  <c r="AGY27" i="1"/>
  <c r="AGS145" i="1"/>
  <c r="AGV379" i="1"/>
  <c r="AHE293" i="1"/>
  <c r="AHE463" i="1"/>
  <c r="AHH124" i="1"/>
  <c r="AGS125" i="1"/>
  <c r="AGP366" i="1"/>
  <c r="AHN210" i="1"/>
  <c r="AHK284" i="1"/>
  <c r="AHB424" i="1"/>
  <c r="AHH136" i="1"/>
  <c r="AHH147" i="1"/>
  <c r="AHE431" i="1"/>
  <c r="AGY31" i="1"/>
  <c r="AHB207" i="1"/>
  <c r="AHB136" i="1"/>
  <c r="AGV334" i="1"/>
  <c r="AGV441" i="1"/>
  <c r="AGM121" i="1"/>
  <c r="AHE201" i="1"/>
  <c r="AHH143" i="1"/>
  <c r="AGV324" i="1"/>
  <c r="AGV385" i="1"/>
  <c r="AHB78" i="1"/>
  <c r="AGV270" i="1"/>
  <c r="AHH399" i="1"/>
  <c r="AHB96" i="1"/>
  <c r="AHE361" i="1"/>
  <c r="AGY18" i="1"/>
  <c r="AHB147" i="1"/>
  <c r="AGS207" i="1"/>
  <c r="AGV267" i="1"/>
  <c r="AGV416" i="1"/>
  <c r="AHH221" i="1"/>
  <c r="AHB155" i="1"/>
  <c r="AHH38" i="1"/>
  <c r="AGY113" i="1"/>
  <c r="AHB289" i="1"/>
  <c r="AGS350" i="1"/>
  <c r="AGV417" i="1"/>
  <c r="AGY51" i="1"/>
  <c r="AGM38" i="1"/>
  <c r="AGM165" i="1"/>
  <c r="AGS187" i="1"/>
  <c r="AHK43" i="1"/>
  <c r="AHN459" i="1"/>
  <c r="AHE59" i="1"/>
  <c r="AHH152" i="1"/>
  <c r="AHB435" i="1"/>
  <c r="AHE345" i="1"/>
  <c r="AHB218" i="1"/>
  <c r="AGY15" i="1"/>
  <c r="AGY60" i="1"/>
  <c r="AGS169" i="1"/>
  <c r="AGV413" i="1"/>
  <c r="AHK175" i="1"/>
  <c r="AHE207" i="1"/>
  <c r="AHE342" i="1"/>
  <c r="AHB129" i="1"/>
  <c r="AHB163" i="1"/>
  <c r="AGV355" i="1"/>
  <c r="AGV286" i="1"/>
  <c r="AHB89" i="1"/>
  <c r="AGM58" i="1"/>
  <c r="AGM150" i="1"/>
  <c r="AHB325" i="1"/>
  <c r="AHB70" i="1"/>
  <c r="AGP403" i="1"/>
  <c r="AGP85" i="1"/>
  <c r="AGV310" i="1"/>
  <c r="AHB300" i="1"/>
  <c r="AGS91" i="1"/>
  <c r="AHB122" i="1"/>
  <c r="AHB187" i="1"/>
  <c r="AGP422" i="1"/>
  <c r="AGS63" i="1"/>
  <c r="AGS46" i="1"/>
  <c r="AGS188" i="1"/>
  <c r="AGS101" i="1"/>
  <c r="AGM321" i="1"/>
  <c r="AGS391" i="1"/>
  <c r="AHN437" i="1"/>
  <c r="AHN239" i="1"/>
  <c r="AHN295" i="1"/>
  <c r="AHH280" i="1"/>
  <c r="AHB213" i="1"/>
  <c r="AHE437" i="1"/>
  <c r="AGM415" i="1"/>
  <c r="AGP184" i="1"/>
  <c r="AHN68" i="1"/>
  <c r="AHK360" i="1"/>
  <c r="AHK185" i="1"/>
  <c r="AHK251" i="1"/>
  <c r="AGM28" i="1"/>
  <c r="AGM274" i="1"/>
  <c r="AGS337" i="1"/>
  <c r="AGM179" i="1"/>
  <c r="AHK309" i="1"/>
  <c r="AHN13" i="1"/>
  <c r="AHK249" i="1"/>
  <c r="AHE357" i="1"/>
  <c r="AHE359" i="1"/>
  <c r="AGP219" i="1"/>
  <c r="AGP329" i="1"/>
  <c r="AGP313" i="1"/>
  <c r="AGM322" i="1"/>
  <c r="AGS250" i="1"/>
  <c r="AGP54" i="1"/>
  <c r="AHN259" i="1"/>
  <c r="AHK420" i="1"/>
  <c r="AHK463" i="1"/>
  <c r="AHH290" i="1"/>
  <c r="AGS109" i="1"/>
  <c r="AGV213" i="1"/>
  <c r="AGP387" i="1"/>
  <c r="AGM153" i="1"/>
  <c r="AGS213" i="1"/>
  <c r="AHK213" i="1"/>
  <c r="AHN417" i="1"/>
  <c r="AHN145" i="1"/>
  <c r="AHH455" i="1"/>
  <c r="AHB391" i="1"/>
  <c r="AGP143" i="1"/>
  <c r="AGS294" i="1"/>
  <c r="AGP16" i="1"/>
  <c r="AGP336" i="1"/>
  <c r="AHK305" i="1"/>
  <c r="AHK152" i="1"/>
  <c r="AHN236" i="1"/>
  <c r="AHH164" i="1"/>
  <c r="AHB181" i="1"/>
  <c r="AHE370" i="1"/>
  <c r="AGM373" i="1"/>
  <c r="AGV76" i="1"/>
  <c r="AGV146" i="1"/>
  <c r="AGS263" i="1"/>
  <c r="AGM440" i="1"/>
  <c r="AGP303" i="1"/>
  <c r="AGS463" i="1"/>
  <c r="AHK176" i="1"/>
  <c r="AHN271" i="1"/>
  <c r="AHH198" i="1"/>
  <c r="AHB214" i="1"/>
  <c r="AHE402" i="1"/>
  <c r="AGP400" i="1"/>
  <c r="AGM112" i="1"/>
  <c r="AGS136" i="1"/>
  <c r="AHN49" i="1"/>
  <c r="AHK358" i="1"/>
  <c r="AHN12" i="1"/>
  <c r="AHK178" i="1"/>
  <c r="AHH97" i="1"/>
  <c r="AHH99" i="1"/>
  <c r="AGP254" i="1"/>
  <c r="AGS410" i="1"/>
  <c r="AGP164" i="1"/>
  <c r="AHK452" i="1"/>
  <c r="AHN109" i="1"/>
  <c r="AHE320" i="1"/>
  <c r="AHH135" i="1"/>
  <c r="AGS307" i="1"/>
  <c r="AGP352" i="1"/>
  <c r="AGV39" i="1"/>
  <c r="AHK292" i="1"/>
  <c r="AGV109" i="1"/>
  <c r="AGP166" i="1"/>
  <c r="AGP34" i="1"/>
  <c r="AGP370" i="1"/>
  <c r="AGV56" i="1"/>
  <c r="AHN203" i="1"/>
  <c r="AHH141" i="1"/>
  <c r="AHE336" i="1"/>
  <c r="AGP465" i="1"/>
  <c r="AGS193" i="1"/>
  <c r="AGM85" i="1"/>
  <c r="AHK457" i="1"/>
  <c r="AHK405" i="1"/>
  <c r="AHH31" i="1"/>
  <c r="AHH33" i="1"/>
  <c r="AGP79" i="1"/>
  <c r="AGP315" i="1"/>
  <c r="AGV17" i="1"/>
  <c r="AGP231" i="1"/>
  <c r="AHN374" i="1"/>
  <c r="AHK387" i="1"/>
  <c r="AHN43" i="1"/>
  <c r="AHN92" i="1"/>
  <c r="AHE259" i="1"/>
  <c r="AGP217" i="1"/>
  <c r="AGS374" i="1"/>
  <c r="AGP83" i="1"/>
  <c r="AGP419" i="1"/>
  <c r="AGV105" i="1"/>
  <c r="AHK227" i="1"/>
  <c r="AHH456" i="1"/>
  <c r="AGP355" i="1"/>
  <c r="AGS180" i="1"/>
  <c r="AHK259" i="1"/>
  <c r="AHN53" i="1"/>
  <c r="AHE371" i="1"/>
  <c r="AHH175" i="1"/>
  <c r="AHH109" i="1"/>
  <c r="AHE74" i="1"/>
  <c r="AHH325" i="1"/>
  <c r="AGY433" i="1"/>
  <c r="AGV149" i="1"/>
  <c r="AGY324" i="1"/>
  <c r="AGY372" i="1"/>
  <c r="AHH367" i="1"/>
  <c r="AHB383" i="1"/>
  <c r="AHE70" i="1"/>
  <c r="AGY294" i="1"/>
  <c r="AHE21" i="1"/>
  <c r="AGV75" i="1"/>
  <c r="AGM328" i="1"/>
  <c r="AHH218" i="1"/>
  <c r="AGY384" i="1"/>
  <c r="AGY243" i="1"/>
  <c r="AHB397" i="1"/>
  <c r="AGS461" i="1"/>
  <c r="AGY180" i="1"/>
  <c r="AGM31" i="1"/>
  <c r="AHH409" i="1"/>
  <c r="AHB41" i="1"/>
  <c r="AGV234" i="1"/>
  <c r="AGV290" i="1"/>
  <c r="AGY385" i="1"/>
  <c r="AGY452" i="1"/>
  <c r="AGV160" i="1"/>
  <c r="AGV130" i="1"/>
  <c r="AGP96" i="1"/>
  <c r="AGM295" i="1"/>
  <c r="AHN38" i="1"/>
  <c r="AHK371" i="1"/>
  <c r="AHH256" i="1"/>
  <c r="AHB274" i="1"/>
  <c r="AHH118" i="1"/>
  <c r="AGY179" i="1"/>
  <c r="AHB365" i="1"/>
  <c r="AGM378" i="1"/>
  <c r="AHE355" i="1"/>
  <c r="AHH252" i="1"/>
  <c r="AHB270" i="1"/>
  <c r="AGY114" i="1"/>
  <c r="AGS186" i="1"/>
  <c r="AGV422" i="1"/>
  <c r="AHE384" i="1"/>
  <c r="AHH48" i="1"/>
  <c r="AHB279" i="1"/>
  <c r="AGS338" i="1"/>
  <c r="AGY62" i="1"/>
  <c r="AGV463" i="1"/>
  <c r="AHB215" i="1"/>
  <c r="AGS282" i="1"/>
  <c r="AHH334" i="1"/>
  <c r="AHB350" i="1"/>
  <c r="AHE37" i="1"/>
  <c r="AHK109" i="1"/>
  <c r="AHN180" i="1"/>
  <c r="AHE125" i="1"/>
  <c r="AHH209" i="1"/>
  <c r="AHE47" i="1"/>
  <c r="AHE412" i="1"/>
  <c r="AHH344" i="1"/>
  <c r="AHB283" i="1"/>
  <c r="AGY66" i="1"/>
  <c r="AHB170" i="1"/>
  <c r="AGS235" i="1"/>
  <c r="AGY19" i="1"/>
  <c r="AHK258" i="1"/>
  <c r="AHE275" i="1"/>
  <c r="AHE407" i="1"/>
  <c r="AHB161" i="1"/>
  <c r="AGS227" i="1"/>
  <c r="AGV421" i="1"/>
  <c r="AGV348" i="1"/>
  <c r="AGM70" i="1"/>
  <c r="AHE338" i="1"/>
  <c r="AHH235" i="1"/>
  <c r="AHB252" i="1"/>
  <c r="AGV466" i="1"/>
  <c r="AGY98" i="1"/>
  <c r="AGS170" i="1"/>
  <c r="AGV405" i="1"/>
  <c r="AGP226" i="1"/>
  <c r="AHH427" i="1"/>
  <c r="AHB362" i="1"/>
  <c r="AGY127" i="1"/>
  <c r="AHB253" i="1"/>
  <c r="AGS313" i="1"/>
  <c r="AGY87" i="1"/>
  <c r="AGM287" i="1"/>
  <c r="AGV84" i="1"/>
  <c r="AHN294" i="1"/>
  <c r="AHN348" i="1"/>
  <c r="AHK211" i="1"/>
  <c r="AHB209" i="1"/>
  <c r="AHE418" i="1"/>
  <c r="AHH81" i="1"/>
  <c r="AHB306" i="1"/>
  <c r="AGS372" i="1"/>
  <c r="AGY95" i="1"/>
  <c r="AHB249" i="1"/>
  <c r="AGS309" i="1"/>
  <c r="AHB111" i="1"/>
  <c r="AHE414" i="1"/>
  <c r="AHB190" i="1"/>
  <c r="AHB127" i="1"/>
  <c r="AGV317" i="1"/>
  <c r="AGV427" i="1"/>
  <c r="AHE84" i="1"/>
  <c r="AHE348" i="1"/>
  <c r="AHH23" i="1"/>
  <c r="AHB242" i="1"/>
  <c r="AGS306" i="1"/>
  <c r="AGY10" i="1"/>
  <c r="AHB179" i="1"/>
  <c r="AGP99" i="1"/>
  <c r="AGV350" i="1"/>
  <c r="AHB352" i="1"/>
  <c r="AGM377" i="1"/>
  <c r="AGV195" i="1"/>
  <c r="AGP455" i="1"/>
  <c r="AGM309" i="1"/>
  <c r="AGY358" i="1"/>
  <c r="AGP49" i="1"/>
  <c r="AGP209" i="1"/>
  <c r="AGP193" i="1"/>
  <c r="AGM147" i="1"/>
  <c r="AGM433" i="1"/>
  <c r="AGV28" i="1"/>
  <c r="AGM340" i="1"/>
  <c r="AHK181" i="1"/>
  <c r="AHE196" i="1"/>
  <c r="AHE198" i="1"/>
  <c r="AGP274" i="1"/>
  <c r="AGS93" i="1"/>
  <c r="AGV197" i="1"/>
  <c r="AGS15" i="1"/>
  <c r="AHN139" i="1"/>
  <c r="AHK306" i="1"/>
  <c r="AHE66" i="1"/>
  <c r="AHH190" i="1"/>
  <c r="AGM356" i="1"/>
  <c r="AGP88" i="1"/>
  <c r="AHN226" i="1"/>
  <c r="AHN111" i="1"/>
  <c r="AHK386" i="1"/>
  <c r="AHK432" i="1"/>
  <c r="AHE451" i="1"/>
  <c r="AHH258" i="1"/>
  <c r="AGM361" i="1"/>
  <c r="AGP17" i="1"/>
  <c r="AGM459" i="1"/>
  <c r="AGP180" i="1"/>
  <c r="AGP43" i="1"/>
  <c r="AGP382" i="1"/>
  <c r="AHN360" i="1"/>
  <c r="AHN194" i="1"/>
  <c r="AHN331" i="1"/>
  <c r="AHN103" i="1"/>
  <c r="AHH103" i="1"/>
  <c r="AHH338" i="1"/>
  <c r="AGM316" i="1"/>
  <c r="AGS16" i="1"/>
  <c r="AGM142" i="1"/>
  <c r="AGP48" i="1"/>
  <c r="AHK275" i="1"/>
  <c r="AHK149" i="1"/>
  <c r="AHK298" i="1"/>
  <c r="AHK40" i="1"/>
  <c r="AHE72" i="1"/>
  <c r="AHE78" i="1"/>
  <c r="AGP89" i="1"/>
  <c r="AGP328" i="1"/>
  <c r="AGM87" i="1"/>
  <c r="AGP241" i="1"/>
  <c r="AHK394" i="1"/>
  <c r="AHK203" i="1"/>
  <c r="AHK92" i="1"/>
  <c r="AHE458" i="1"/>
  <c r="AHE464" i="1"/>
  <c r="AGP230" i="1"/>
  <c r="AGV198" i="1"/>
  <c r="AGV179" i="1"/>
  <c r="AGP56" i="1"/>
  <c r="AGP299" i="1"/>
  <c r="AGP207" i="1"/>
  <c r="AHK427" i="1"/>
  <c r="AHK236" i="1"/>
  <c r="AHK125" i="1"/>
  <c r="AHK144" i="1"/>
  <c r="AGM435" i="1"/>
  <c r="AGS123" i="1"/>
  <c r="AGM347" i="1"/>
  <c r="AHN435" i="1"/>
  <c r="AHN277" i="1"/>
  <c r="AHE26" i="1"/>
  <c r="AHK9" i="1"/>
  <c r="AGP342" i="1"/>
  <c r="AGM49" i="1"/>
  <c r="AGS73" i="1"/>
  <c r="AHN199" i="1"/>
  <c r="AHN366" i="1"/>
  <c r="AHN171" i="1"/>
  <c r="AHK413" i="1"/>
  <c r="AHE413" i="1"/>
  <c r="AHH177" i="1"/>
  <c r="AHB194" i="1"/>
  <c r="AGP105" i="1"/>
  <c r="AGP345" i="1"/>
  <c r="AGM120" i="1"/>
  <c r="AGP257" i="1"/>
  <c r="AHK377" i="1"/>
  <c r="AGV69" i="1"/>
  <c r="AGV139" i="1"/>
  <c r="AGP122" i="1"/>
  <c r="AGP362" i="1"/>
  <c r="AGM131" i="1"/>
  <c r="AGP275" i="1"/>
  <c r="AHK361" i="1"/>
  <c r="AHK170" i="1"/>
  <c r="AHK59" i="1"/>
  <c r="AHK124" i="1"/>
  <c r="AHE426" i="1"/>
  <c r="AGM211" i="1"/>
  <c r="AGP28" i="1"/>
  <c r="AGS143" i="1"/>
  <c r="AGM414" i="1"/>
  <c r="AHN371" i="1"/>
  <c r="AHN208" i="1"/>
  <c r="AHN61" i="1"/>
  <c r="AHN105" i="1"/>
  <c r="AHH402" i="1"/>
  <c r="AGP407" i="1"/>
  <c r="AGM115" i="1"/>
  <c r="AGP220" i="1"/>
  <c r="AGM27" i="1"/>
  <c r="AHN142" i="1"/>
  <c r="AHK346" i="1"/>
  <c r="AHE346" i="1"/>
  <c r="AHB137" i="1"/>
  <c r="AGP412" i="1"/>
  <c r="AGM163" i="1"/>
  <c r="AGP318" i="1"/>
  <c r="AHK103" i="1"/>
  <c r="AGP23" i="1"/>
  <c r="AGM389" i="1"/>
  <c r="AHN116" i="1"/>
  <c r="AHN363" i="1"/>
  <c r="AHE461" i="1"/>
  <c r="AHH227" i="1"/>
  <c r="AHB244" i="1"/>
  <c r="AHH378" i="1"/>
  <c r="AHB75" i="1"/>
  <c r="AGV241" i="1"/>
  <c r="AGV342" i="1"/>
  <c r="AGY399" i="1"/>
  <c r="AGV131" i="1"/>
  <c r="AGY344" i="1"/>
  <c r="AGY409" i="1"/>
  <c r="AHE28" i="1"/>
  <c r="AGY391" i="1"/>
  <c r="AGY287" i="1"/>
  <c r="AGY215" i="1"/>
  <c r="AGV82" i="1"/>
  <c r="AHH220" i="1"/>
  <c r="AHE146" i="1"/>
  <c r="AGY329" i="1"/>
  <c r="AGV88" i="1"/>
  <c r="AGY274" i="1"/>
  <c r="AGM359" i="1"/>
  <c r="AHE194" i="1"/>
  <c r="AHH460" i="1"/>
  <c r="AGV318" i="1"/>
  <c r="AGV424" i="1"/>
  <c r="AHB22" i="1"/>
  <c r="AGV180" i="1"/>
  <c r="AGV262" i="1"/>
  <c r="AGP371" i="1"/>
  <c r="AHB321" i="1"/>
  <c r="AGS298" i="1"/>
  <c r="AHN209" i="1"/>
  <c r="AHN201" i="1"/>
  <c r="AHK418" i="1"/>
  <c r="AHE212" i="1"/>
  <c r="AHE214" i="1"/>
  <c r="AHB386" i="1"/>
  <c r="AHH75" i="1"/>
  <c r="AHE46" i="1"/>
  <c r="AHB437" i="1"/>
  <c r="AGV29" i="1"/>
  <c r="AGY172" i="1"/>
  <c r="AHB376" i="1"/>
  <c r="AGS439" i="1"/>
  <c r="AHH254" i="1"/>
  <c r="AHB188" i="1"/>
  <c r="AHH71" i="1"/>
  <c r="AHB318" i="1"/>
  <c r="AGS383" i="1"/>
  <c r="AGV448" i="1"/>
  <c r="AGY84" i="1"/>
  <c r="AHE356" i="1"/>
  <c r="AHH21" i="1"/>
  <c r="AHB370" i="1"/>
  <c r="AGS437" i="1"/>
  <c r="AGY132" i="1"/>
  <c r="AHB307" i="1"/>
  <c r="AGS376" i="1"/>
  <c r="AGP331" i="1"/>
  <c r="AGP248" i="1"/>
  <c r="AHK372" i="1"/>
  <c r="AHK268" i="1"/>
  <c r="AHH339" i="1"/>
  <c r="AHK130" i="1"/>
  <c r="AHE138" i="1"/>
  <c r="AHH29" i="1"/>
  <c r="AHH396" i="1"/>
  <c r="AHB413" i="1"/>
  <c r="AGY208" i="1"/>
  <c r="AHB268" i="1"/>
  <c r="AGS330" i="1"/>
  <c r="AGY96" i="1"/>
  <c r="AHE101" i="1"/>
  <c r="AHE365" i="1"/>
  <c r="AHH25" i="1"/>
  <c r="AHB258" i="1"/>
  <c r="AGS322" i="1"/>
  <c r="AGY38" i="1"/>
  <c r="AHB196" i="1"/>
  <c r="AGS267" i="1"/>
  <c r="AHH237" i="1"/>
  <c r="AHB172" i="1"/>
  <c r="AHH54" i="1"/>
  <c r="AGS367" i="1"/>
  <c r="AGV433" i="1"/>
  <c r="AGY68" i="1"/>
  <c r="AHH111" i="1"/>
  <c r="AHK20" i="1"/>
  <c r="AGY185" i="1"/>
  <c r="AGY290" i="1"/>
  <c r="AHB344" i="1"/>
  <c r="AGS414" i="1"/>
  <c r="AGP33" i="1"/>
  <c r="AGM98" i="1"/>
  <c r="AGV32" i="1"/>
  <c r="AHN369" i="1"/>
  <c r="AHE176" i="1"/>
  <c r="AHH351" i="1"/>
  <c r="AHH39" i="1"/>
  <c r="AHB402" i="1"/>
  <c r="AGV12" i="1"/>
  <c r="AGY141" i="1"/>
  <c r="AHB340" i="1"/>
  <c r="AGS409" i="1"/>
  <c r="AHH173" i="1"/>
  <c r="AHB189" i="1"/>
  <c r="AHH35" i="1"/>
  <c r="AGY130" i="1"/>
  <c r="AHB286" i="1"/>
  <c r="AGS351" i="1"/>
  <c r="AGV409" i="1"/>
  <c r="AGY90" i="1"/>
  <c r="AGP52" i="1"/>
  <c r="AHE442" i="1"/>
  <c r="AHH377" i="1"/>
  <c r="AHB312" i="1"/>
  <c r="AGY99" i="1"/>
  <c r="AGV332" i="1"/>
  <c r="AGV358" i="1"/>
  <c r="AGP26" i="1"/>
  <c r="AGV49" i="1"/>
  <c r="AGY182" i="1"/>
  <c r="AGS121" i="1"/>
  <c r="AHB423" i="1"/>
  <c r="AGV425" i="1"/>
  <c r="AGM427" i="1"/>
  <c r="AGP68" i="1"/>
  <c r="AGP51" i="1"/>
  <c r="AGV183" i="1"/>
  <c r="AGM450" i="1"/>
  <c r="AGP316" i="1"/>
  <c r="AHN426" i="1"/>
  <c r="AHN261" i="1"/>
  <c r="AHN398" i="1"/>
  <c r="AHH404" i="1"/>
  <c r="AGM255" i="1"/>
  <c r="AGP409" i="1"/>
  <c r="AGM122" i="1"/>
  <c r="AGM456" i="1"/>
  <c r="AHK347" i="1"/>
  <c r="AHK206" i="1"/>
  <c r="AHK62" i="1"/>
  <c r="AHK106" i="1"/>
  <c r="AGP269" i="1"/>
  <c r="AGS206" i="1"/>
  <c r="AGP174" i="1"/>
  <c r="AHK459" i="1"/>
  <c r="AHK271" i="1"/>
  <c r="AHK168" i="1"/>
  <c r="AHH50" i="1"/>
  <c r="AHH57" i="1"/>
  <c r="AGM207" i="1"/>
  <c r="AGM335" i="1"/>
  <c r="AGM318" i="1"/>
  <c r="AGP317" i="1"/>
  <c r="AGM30" i="1"/>
  <c r="AGS99" i="1"/>
  <c r="AGS49" i="1"/>
  <c r="AHK438" i="1"/>
  <c r="AHN79" i="1"/>
  <c r="AHK262" i="1"/>
  <c r="AHH138" i="1"/>
  <c r="AHH142" i="1"/>
  <c r="AGM461" i="1"/>
  <c r="AGV57" i="1"/>
  <c r="AGM277" i="1"/>
  <c r="AGP148" i="1"/>
  <c r="AGV214" i="1"/>
  <c r="AHN436" i="1"/>
  <c r="AHN234" i="1"/>
  <c r="AHN298" i="1"/>
  <c r="AHH306" i="1"/>
  <c r="AHK119" i="1"/>
  <c r="AGM75" i="1"/>
  <c r="AGS11" i="1"/>
  <c r="AGM227" i="1"/>
  <c r="AGS295" i="1"/>
  <c r="AHK140" i="1"/>
  <c r="AHN334" i="1"/>
  <c r="AHN391" i="1"/>
  <c r="AHH374" i="1"/>
  <c r="AHB308" i="1"/>
  <c r="AHH63" i="1"/>
  <c r="AGP367" i="1"/>
  <c r="AGS80" i="1"/>
  <c r="AGS151" i="1"/>
  <c r="AGS135" i="1"/>
  <c r="AGM42" i="1"/>
  <c r="AGS111" i="1"/>
  <c r="AGP436" i="1"/>
  <c r="AGM194" i="1"/>
  <c r="AGS264" i="1"/>
  <c r="AHK163" i="1"/>
  <c r="AHN367" i="1"/>
  <c r="AHN424" i="1"/>
  <c r="AHH406" i="1"/>
  <c r="AHB342" i="1"/>
  <c r="AHH96" i="1"/>
  <c r="AGM286" i="1"/>
  <c r="AGP107" i="1"/>
  <c r="AHK345" i="1"/>
  <c r="AHK315" i="1"/>
  <c r="AHK88" i="1"/>
  <c r="AHE102" i="1"/>
  <c r="AHE104" i="1"/>
  <c r="AGS23" i="1"/>
  <c r="AGM149" i="1"/>
  <c r="AGS209" i="1"/>
  <c r="AGM102" i="1"/>
  <c r="AHK439" i="1"/>
  <c r="AHK388" i="1"/>
  <c r="AHK129" i="1"/>
  <c r="AGM92" i="1"/>
  <c r="AGM244" i="1"/>
  <c r="AGS308" i="1"/>
  <c r="AGS114" i="1"/>
  <c r="AGM108" i="1"/>
  <c r="AGS29" i="1"/>
  <c r="AGM261" i="1"/>
  <c r="AGS323" i="1"/>
  <c r="AHK131" i="1"/>
  <c r="AHN302" i="1"/>
  <c r="AHN358" i="1"/>
  <c r="AHH340" i="1"/>
  <c r="AHB281" i="1"/>
  <c r="AHH30" i="1"/>
  <c r="AGM348" i="1"/>
  <c r="AGV187" i="1"/>
  <c r="AGP80" i="1"/>
  <c r="AHK426" i="1"/>
  <c r="AHK252" i="1"/>
  <c r="AHK314" i="1"/>
  <c r="AHE36" i="1"/>
  <c r="AHE38" i="1"/>
  <c r="AGS74" i="1"/>
  <c r="AGM206" i="1"/>
  <c r="AGS278" i="1"/>
  <c r="AHN64" i="1"/>
  <c r="AHK311" i="1"/>
  <c r="AHK84" i="1"/>
  <c r="AHE423" i="1"/>
  <c r="AHE425" i="1"/>
  <c r="AGS172" i="1"/>
  <c r="AGS79" i="1"/>
  <c r="AGM305" i="1"/>
  <c r="AGS375" i="1"/>
  <c r="AHN453" i="1"/>
  <c r="AHN256" i="1"/>
  <c r="AHN308" i="1"/>
  <c r="AHE434" i="1"/>
  <c r="AGP236" i="1"/>
  <c r="AHN457" i="1"/>
  <c r="AHN317" i="1"/>
  <c r="AHN21" i="1"/>
  <c r="AHH64" i="1"/>
  <c r="AHH66" i="1"/>
  <c r="AHB210" i="1"/>
  <c r="AHE187" i="1"/>
  <c r="AHE317" i="1"/>
  <c r="AGV330" i="1"/>
  <c r="AGV304" i="1"/>
  <c r="AHB69" i="1"/>
  <c r="AHH222" i="1"/>
  <c r="AGY388" i="1"/>
  <c r="AHE183" i="1"/>
  <c r="AGV299" i="1"/>
  <c r="AGV184" i="1"/>
  <c r="AGY251" i="1"/>
  <c r="AGV238" i="1"/>
  <c r="AHH426" i="1"/>
  <c r="AHB58" i="1"/>
  <c r="AGV248" i="1"/>
  <c r="AGV303" i="1"/>
  <c r="AGY402" i="1"/>
  <c r="AHB11" i="1"/>
  <c r="AGV177" i="1"/>
  <c r="AHB355" i="1"/>
  <c r="AHE272" i="1"/>
  <c r="AHE400" i="1"/>
  <c r="AHB158" i="1"/>
  <c r="AGS228" i="1"/>
  <c r="AGV414" i="1"/>
  <c r="AGV386" i="1"/>
  <c r="AHB130" i="1"/>
  <c r="AGS165" i="1"/>
  <c r="AGM177" i="1"/>
  <c r="AHK180" i="1"/>
  <c r="AHK297" i="1"/>
  <c r="AHH214" i="1"/>
  <c r="AHB132" i="1"/>
  <c r="AHE290" i="1"/>
  <c r="AHH463" i="1"/>
  <c r="AHB399" i="1"/>
  <c r="AHE123" i="1"/>
  <c r="AGY371" i="1"/>
  <c r="AGV124" i="1"/>
  <c r="AGY144" i="1"/>
  <c r="AGY245" i="1"/>
  <c r="AGP374" i="1"/>
  <c r="AHH52" i="1"/>
  <c r="AHH459" i="1"/>
  <c r="AHB395" i="1"/>
  <c r="AGY136" i="1"/>
  <c r="AGY186" i="1"/>
  <c r="AHB285" i="1"/>
  <c r="AGS346" i="1"/>
  <c r="AGY120" i="1"/>
  <c r="AHH350" i="1"/>
  <c r="AHB367" i="1"/>
  <c r="AHE53" i="1"/>
  <c r="AGY280" i="1"/>
  <c r="AHB463" i="1"/>
  <c r="AGV59" i="1"/>
  <c r="AGY116" i="1"/>
  <c r="AGY217" i="1"/>
  <c r="AGM283" i="1"/>
  <c r="AHH188" i="1"/>
  <c r="AHE22" i="1"/>
  <c r="AGM32" i="1"/>
  <c r="AGS438" i="1"/>
  <c r="AHK136" i="1"/>
  <c r="AHK329" i="1"/>
  <c r="AHE243" i="1"/>
  <c r="AHH418" i="1"/>
  <c r="AHE114" i="1"/>
  <c r="AHH105" i="1"/>
  <c r="AGV320" i="1"/>
  <c r="AGS384" i="1"/>
  <c r="AHB315" i="1"/>
  <c r="AGY139" i="1"/>
  <c r="AHH68" i="1"/>
  <c r="AHB223" i="1"/>
  <c r="AHH206" i="1"/>
  <c r="AGM103" i="1"/>
  <c r="AGY442" i="1"/>
  <c r="AHB90" i="1"/>
  <c r="AHE90" i="1"/>
  <c r="AGY230" i="1"/>
  <c r="AGS417" i="1"/>
  <c r="AGV85" i="1"/>
  <c r="AGV162" i="1"/>
  <c r="AHB294" i="1"/>
  <c r="AGV156" i="1"/>
  <c r="AHB410" i="1"/>
  <c r="AGV18" i="1"/>
  <c r="AGV119" i="1"/>
  <c r="AGV102" i="1"/>
  <c r="AGV134" i="1"/>
  <c r="AGP305" i="1"/>
  <c r="AGM116" i="1"/>
  <c r="AGS140" i="1"/>
  <c r="AHK295" i="1"/>
  <c r="AHN157" i="1"/>
  <c r="AHN219" i="1"/>
  <c r="AHH180" i="1"/>
  <c r="AHE14" i="1"/>
  <c r="AHE65" i="1"/>
  <c r="AGM448" i="1"/>
  <c r="AGV44" i="1"/>
  <c r="AGM357" i="1"/>
  <c r="AHN18" i="1"/>
  <c r="AHN128" i="1"/>
  <c r="AHK122" i="1"/>
  <c r="AHK164" i="1"/>
  <c r="AHE179" i="1"/>
  <c r="AHE181" i="1"/>
  <c r="AGP350" i="1"/>
  <c r="AGM63" i="1"/>
  <c r="AGS84" i="1"/>
  <c r="AHN99" i="1"/>
  <c r="AHK407" i="1"/>
  <c r="AHN46" i="1"/>
  <c r="AHK228" i="1"/>
  <c r="AHH127" i="1"/>
  <c r="AGS19" i="1"/>
  <c r="AGM22" i="1"/>
  <c r="AGS113" i="1"/>
  <c r="AGM118" i="1"/>
  <c r="AGM353" i="1"/>
  <c r="AGS38" i="1"/>
  <c r="AGM271" i="1"/>
  <c r="AHN181" i="1"/>
  <c r="AHN352" i="1"/>
  <c r="AHK334" i="1"/>
  <c r="AHK399" i="1"/>
  <c r="AHE108" i="1"/>
  <c r="AHH193" i="1"/>
  <c r="AGP311" i="1"/>
  <c r="AGV13" i="1"/>
  <c r="AGP137" i="1"/>
  <c r="AGS43" i="1"/>
  <c r="AHK137" i="1"/>
  <c r="AHN335" i="1"/>
  <c r="AHN396" i="1"/>
  <c r="AHH358" i="1"/>
  <c r="AHB54" i="1"/>
  <c r="AGM399" i="1"/>
  <c r="AGS85" i="1"/>
  <c r="AGM215" i="1"/>
  <c r="AGS237" i="1"/>
  <c r="AHK190" i="1"/>
  <c r="AHK112" i="1"/>
  <c r="AHK217" i="1"/>
  <c r="AHH425" i="1"/>
  <c r="AHB439" i="1"/>
  <c r="AGS201" i="1"/>
  <c r="AGS184" i="1"/>
  <c r="AGM366" i="1"/>
  <c r="AGS50" i="1"/>
  <c r="AGM182" i="1"/>
  <c r="AGP98" i="1"/>
  <c r="AGS204" i="1"/>
  <c r="AHK224" i="1"/>
  <c r="AHK250" i="1"/>
  <c r="AHH457" i="1"/>
  <c r="AHE15" i="1"/>
  <c r="AHE29" i="1"/>
  <c r="AGP149" i="1"/>
  <c r="AGP432" i="1"/>
  <c r="AGV118" i="1"/>
  <c r="AGP343" i="1"/>
  <c r="AHN263" i="1"/>
  <c r="AHK402" i="1"/>
  <c r="AHK449" i="1"/>
  <c r="AHE152" i="1"/>
  <c r="AHH318" i="1"/>
  <c r="AGM228" i="1"/>
  <c r="AGP44" i="1"/>
  <c r="AGM431" i="1"/>
  <c r="AHN353" i="1"/>
  <c r="AHN191" i="1"/>
  <c r="AHN44" i="1"/>
  <c r="AHN89" i="1"/>
  <c r="AHH110" i="1"/>
  <c r="AHH385" i="1"/>
  <c r="AGM416" i="1"/>
  <c r="AGS108" i="1"/>
  <c r="AGM233" i="1"/>
  <c r="AGS254" i="1"/>
  <c r="AHK174" i="1"/>
  <c r="AGV230" i="1"/>
  <c r="AGS144" i="1"/>
  <c r="AGS119" i="1"/>
  <c r="AGM249" i="1"/>
  <c r="AGS272" i="1"/>
  <c r="AHK157" i="1"/>
  <c r="AHK79" i="1"/>
  <c r="AHN462" i="1"/>
  <c r="AHH392" i="1"/>
  <c r="AHB408" i="1"/>
  <c r="AGP206" i="1"/>
  <c r="AGV138" i="1"/>
  <c r="AGP408" i="1"/>
  <c r="AHN196" i="1"/>
  <c r="AHN81" i="1"/>
  <c r="AHK336" i="1"/>
  <c r="AHK384" i="1"/>
  <c r="AHH257" i="1"/>
  <c r="AGM293" i="1"/>
  <c r="AGP110" i="1"/>
  <c r="AGS217" i="1"/>
  <c r="AHN291" i="1"/>
  <c r="AHK451" i="1"/>
  <c r="AHH44" i="1"/>
  <c r="AHH319" i="1"/>
  <c r="AGP22" i="1"/>
  <c r="AGM297" i="1"/>
  <c r="AGP158" i="1"/>
  <c r="AGS315" i="1"/>
  <c r="AHK325" i="1"/>
  <c r="AHN414" i="1"/>
  <c r="AHH343" i="1"/>
  <c r="AGM360" i="1"/>
  <c r="AGS381" i="1"/>
  <c r="AHK302" i="1"/>
  <c r="AHN327" i="1"/>
  <c r="AHH434" i="1"/>
  <c r="AHB371" i="1"/>
  <c r="AHE283" i="1"/>
  <c r="AHH217" i="1"/>
  <c r="AGV408" i="1"/>
  <c r="AGY9" i="1"/>
  <c r="AHB93" i="1"/>
  <c r="AGV346" i="1"/>
  <c r="AHE150" i="1"/>
  <c r="AHE281" i="1"/>
  <c r="AHB84" i="1"/>
  <c r="AHB107" i="1"/>
  <c r="AGV292" i="1"/>
  <c r="AGY339" i="1"/>
  <c r="AGM124" i="1"/>
  <c r="AHE210" i="1"/>
  <c r="AHK19" i="1"/>
  <c r="AGV335" i="1"/>
  <c r="AGV438" i="1"/>
  <c r="AGV200" i="1"/>
  <c r="AGV279" i="1"/>
  <c r="AGP353" i="1"/>
  <c r="AHE362" i="1"/>
  <c r="AHH298" i="1"/>
  <c r="AHB234" i="1"/>
  <c r="AGY76" i="1"/>
  <c r="AGS185" i="1"/>
  <c r="AGV430" i="1"/>
  <c r="AGM257" i="1"/>
  <c r="AGP163" i="1"/>
  <c r="AHK378" i="1"/>
  <c r="AHK350" i="1"/>
  <c r="AHK121" i="1"/>
  <c r="AHE376" i="1"/>
  <c r="AHE382" i="1"/>
  <c r="AHK48" i="1"/>
  <c r="AHE80" i="1"/>
  <c r="AHE163" i="1"/>
  <c r="AGY441" i="1"/>
  <c r="AGY461" i="1"/>
  <c r="AGV169" i="1"/>
  <c r="AGY227" i="1"/>
  <c r="AGY381" i="1"/>
  <c r="AHK44" i="1"/>
  <c r="AHE76" i="1"/>
  <c r="AGY219" i="1"/>
  <c r="AGY319" i="1"/>
  <c r="AHB377" i="1"/>
  <c r="AGS445" i="1"/>
  <c r="AGY156" i="1"/>
  <c r="AGY393" i="1"/>
  <c r="AGY375" i="1"/>
  <c r="AGY273" i="1"/>
  <c r="AGY199" i="1"/>
  <c r="AHE16" i="1"/>
  <c r="AGV66" i="1"/>
  <c r="AHE247" i="1"/>
  <c r="AGP218" i="1"/>
  <c r="AGP134" i="1"/>
  <c r="AHK458" i="1"/>
  <c r="AHN169" i="1"/>
  <c r="AHE329" i="1"/>
  <c r="AHK10" i="1"/>
  <c r="AHE34" i="1"/>
  <c r="AHH251" i="1"/>
  <c r="AGY418" i="1"/>
  <c r="AGY278" i="1"/>
  <c r="AGY330" i="1"/>
  <c r="AHB431" i="1"/>
  <c r="AGY213" i="1"/>
  <c r="AHB353" i="1"/>
  <c r="AHH59" i="1"/>
  <c r="AHE30" i="1"/>
  <c r="AHB422" i="1"/>
  <c r="AGY155" i="1"/>
  <c r="AHB360" i="1"/>
  <c r="AGS425" i="1"/>
  <c r="AHK30" i="1"/>
  <c r="AHE60" i="1"/>
  <c r="AGY202" i="1"/>
  <c r="AGY303" i="1"/>
  <c r="AHB361" i="1"/>
  <c r="AGS431" i="1"/>
  <c r="AGY149" i="1"/>
  <c r="AHE116" i="1"/>
  <c r="AHH328" i="1"/>
  <c r="AHB26" i="1"/>
  <c r="AGV190" i="1"/>
  <c r="AGV295" i="1"/>
  <c r="AGY349" i="1"/>
  <c r="AGV103" i="1"/>
  <c r="AGY295" i="1"/>
  <c r="AHE339" i="1"/>
  <c r="AGS92" i="1"/>
  <c r="AHN141" i="1"/>
  <c r="AHN395" i="1"/>
  <c r="AHN75" i="1"/>
  <c r="AHE340" i="1"/>
  <c r="AHE343" i="1"/>
  <c r="AGY426" i="1"/>
  <c r="AHE44" i="1"/>
  <c r="AGY407" i="1"/>
  <c r="AGY233" i="1"/>
  <c r="AGY345" i="1"/>
  <c r="AGV99" i="1"/>
  <c r="AHH381" i="1"/>
  <c r="AHB316" i="1"/>
  <c r="AHE40" i="1"/>
  <c r="AGY224" i="1"/>
  <c r="AHB449" i="1"/>
  <c r="AGV41" i="1"/>
  <c r="AGY107" i="1"/>
  <c r="AGY161" i="1"/>
  <c r="AHE191" i="1"/>
  <c r="AGM190" i="1"/>
  <c r="AGS347" i="1"/>
  <c r="AHB51" i="1"/>
  <c r="AGM40" i="1"/>
  <c r="AGV363" i="1"/>
  <c r="AGP304" i="1"/>
  <c r="AGY52" i="1"/>
  <c r="AGS70" i="1"/>
  <c r="AGM73" i="1"/>
  <c r="AGM57" i="1"/>
  <c r="AGM51" i="1"/>
  <c r="AGM291" i="1"/>
  <c r="AGP445" i="1"/>
  <c r="AGM203" i="1"/>
  <c r="AHN248" i="1"/>
  <c r="AHN419" i="1"/>
  <c r="AHK400" i="1"/>
  <c r="AHK464" i="1"/>
  <c r="AHH259" i="1"/>
  <c r="AGP250" i="1"/>
  <c r="AGS406" i="1"/>
  <c r="AGP116" i="1"/>
  <c r="AGP450" i="1"/>
  <c r="AHK194" i="1"/>
  <c r="AHN401" i="1"/>
  <c r="AHN461" i="1"/>
  <c r="AHH424" i="1"/>
  <c r="AHB121" i="1"/>
  <c r="AGM332" i="1"/>
  <c r="AGP65" i="1"/>
  <c r="AGS171" i="1"/>
  <c r="AHK257" i="1"/>
  <c r="AHE56" i="1"/>
  <c r="AHE62" i="1"/>
  <c r="AGM392" i="1"/>
  <c r="AGP115" i="1"/>
  <c r="AGM204" i="1"/>
  <c r="AGP25" i="1"/>
  <c r="AGV94" i="1"/>
  <c r="AGM406" i="1"/>
  <c r="AHK429" i="1"/>
  <c r="AHN100" i="1"/>
  <c r="AHK72" i="1"/>
  <c r="AHE139" i="1"/>
  <c r="AHE141" i="1"/>
  <c r="AGP456" i="1"/>
  <c r="AGP271" i="1"/>
  <c r="AGM76" i="1"/>
  <c r="AHN425" i="1"/>
  <c r="AHN255" i="1"/>
  <c r="AHN107" i="1"/>
  <c r="AHE300" i="1"/>
  <c r="AHH435" i="1"/>
  <c r="AGP70" i="1"/>
  <c r="AGM352" i="1"/>
  <c r="AGP222" i="1"/>
  <c r="AGS141" i="1"/>
  <c r="AHN355" i="1"/>
  <c r="AHN217" i="1"/>
  <c r="AHH228" i="1"/>
  <c r="AHK36" i="1"/>
  <c r="AHE68" i="1"/>
  <c r="AGM254" i="1"/>
  <c r="AGP84" i="1"/>
  <c r="AGP138" i="1"/>
  <c r="AGP37" i="1"/>
  <c r="AGV106" i="1"/>
  <c r="AGM319" i="1"/>
  <c r="AGP188" i="1"/>
  <c r="AGS128" i="1"/>
  <c r="AHN387" i="1"/>
  <c r="AHN184" i="1"/>
  <c r="AHN250" i="1"/>
  <c r="AHH262" i="1"/>
  <c r="AHK69" i="1"/>
  <c r="AGS112" i="1"/>
  <c r="AGM323" i="1"/>
  <c r="AHN20" i="1"/>
  <c r="AHK148" i="1"/>
  <c r="AHK183" i="1"/>
  <c r="AHE215" i="1"/>
  <c r="AHE222" i="1"/>
  <c r="AGM365" i="1"/>
  <c r="AGP144" i="1"/>
  <c r="AGV209" i="1"/>
  <c r="AGP97" i="1"/>
  <c r="AHN118" i="1"/>
  <c r="AHK409" i="1"/>
  <c r="AHK235" i="1"/>
  <c r="AHK299" i="1"/>
  <c r="AHH144" i="1"/>
  <c r="AGP87" i="1"/>
  <c r="AGM370" i="1"/>
  <c r="AGP238" i="1"/>
  <c r="AGS156" i="1"/>
  <c r="AHN338" i="1"/>
  <c r="AGP118" i="1"/>
  <c r="AGP103" i="1"/>
  <c r="AGM385" i="1"/>
  <c r="AGP255" i="1"/>
  <c r="AGS181" i="1"/>
  <c r="AHN321" i="1"/>
  <c r="AHN463" i="1"/>
  <c r="AHN183" i="1"/>
  <c r="AHH195" i="1"/>
  <c r="AHK11" i="1"/>
  <c r="AGM188" i="1"/>
  <c r="AGM56" i="1"/>
  <c r="AGM391" i="1"/>
  <c r="AGS75" i="1"/>
  <c r="AHK414" i="1"/>
  <c r="AHK274" i="1"/>
  <c r="AHE155" i="1"/>
  <c r="AGM432" i="1"/>
  <c r="AGP201" i="1"/>
  <c r="AHN51" i="1"/>
  <c r="AHK169" i="1"/>
  <c r="AHK234" i="1"/>
  <c r="AHH116" i="1"/>
  <c r="AHH123" i="1"/>
  <c r="AGP131" i="1"/>
  <c r="AGV166" i="1"/>
  <c r="AGM434" i="1"/>
  <c r="AHN440" i="1"/>
  <c r="AHN415" i="1"/>
  <c r="AHN143" i="1"/>
  <c r="AGP73" i="1"/>
  <c r="AGS82" i="1"/>
  <c r="AHN127" i="1"/>
  <c r="AHN286" i="1"/>
  <c r="AHE69" i="1"/>
  <c r="AHE71" i="1"/>
  <c r="AHK66" i="1"/>
  <c r="AHE351" i="1"/>
  <c r="AHB245" i="1"/>
  <c r="AGS305" i="1"/>
  <c r="AGY29" i="1"/>
  <c r="AGV432" i="1"/>
  <c r="AHB182" i="1"/>
  <c r="AGS248" i="1"/>
  <c r="AHH431" i="1"/>
  <c r="AHK58" i="1"/>
  <c r="AHE347" i="1"/>
  <c r="AGV423" i="1"/>
  <c r="AHB134" i="1"/>
  <c r="AHB66" i="1"/>
  <c r="AGV256" i="1"/>
  <c r="AGV361" i="1"/>
  <c r="AHB404" i="1"/>
  <c r="AHE286" i="1"/>
  <c r="AHE417" i="1"/>
  <c r="AHB175" i="1"/>
  <c r="AGS245" i="1"/>
  <c r="AGV431" i="1"/>
  <c r="AGV403" i="1"/>
  <c r="AGS182" i="1"/>
  <c r="AHB226" i="1"/>
  <c r="AHH98" i="1"/>
  <c r="AHB322" i="1"/>
  <c r="AGS387" i="1"/>
  <c r="AGY111" i="1"/>
  <c r="AGY39" i="1"/>
  <c r="AHB267" i="1"/>
  <c r="AGS324" i="1"/>
  <c r="AGS303" i="1"/>
  <c r="AGM152" i="1"/>
  <c r="AGM109" i="1"/>
  <c r="AHN222" i="1"/>
  <c r="AHK75" i="1"/>
  <c r="AHH294" i="1"/>
  <c r="AHB230" i="1"/>
  <c r="AHE453" i="1"/>
  <c r="AHH314" i="1"/>
  <c r="AHK208" i="1"/>
  <c r="AHE236" i="1"/>
  <c r="AGV307" i="1"/>
  <c r="AHB64" i="1"/>
  <c r="AGY425" i="1"/>
  <c r="AGV141" i="1"/>
  <c r="AGV250" i="1"/>
  <c r="AHH43" i="1"/>
  <c r="AHE58" i="1"/>
  <c r="AHH310" i="1"/>
  <c r="AGY417" i="1"/>
  <c r="AGY309" i="1"/>
  <c r="AGY286" i="1"/>
  <c r="AGY355" i="1"/>
  <c r="AGV116" i="1"/>
  <c r="AHH205" i="1"/>
  <c r="AHE31" i="1"/>
  <c r="AHE166" i="1"/>
  <c r="AGV283" i="1"/>
  <c r="AHB10" i="1"/>
  <c r="AGV168" i="1"/>
  <c r="AGY234" i="1"/>
  <c r="AGY340" i="1"/>
  <c r="AGP280" i="1"/>
  <c r="AHH397" i="1"/>
  <c r="AHK318" i="1"/>
  <c r="AHN198" i="1"/>
  <c r="AHN460" i="1"/>
  <c r="AHK348" i="1"/>
  <c r="AHE406" i="1"/>
  <c r="AHE408" i="1"/>
  <c r="AHB50" i="1"/>
  <c r="AHE110" i="1"/>
  <c r="AHE189" i="1"/>
  <c r="AHB14" i="1"/>
  <c r="AGV172" i="1"/>
  <c r="AGV203" i="1"/>
  <c r="AGY297" i="1"/>
  <c r="AGY412" i="1"/>
  <c r="AHH446" i="1"/>
  <c r="AHB382" i="1"/>
  <c r="AHE106" i="1"/>
  <c r="AGY289" i="1"/>
  <c r="AGY353" i="1"/>
  <c r="AGV107" i="1"/>
  <c r="AGY228" i="1"/>
  <c r="AHE450" i="1"/>
  <c r="AHE41" i="1"/>
  <c r="AHH297" i="1"/>
  <c r="AGY400" i="1"/>
  <c r="AGY296" i="1"/>
  <c r="AGY272" i="1"/>
  <c r="AGY338" i="1"/>
  <c r="AGV100" i="1"/>
  <c r="AHB128" i="1"/>
  <c r="AHE147" i="1"/>
  <c r="AHE274" i="1"/>
  <c r="AHB81" i="1"/>
  <c r="AGS129" i="1"/>
  <c r="AGV285" i="1"/>
  <c r="AGV259" i="1"/>
  <c r="AGV194" i="1"/>
  <c r="AGP440" i="1"/>
  <c r="AGS76" i="1"/>
  <c r="AHK128" i="1"/>
  <c r="AHN30" i="1"/>
  <c r="AHH408" i="1"/>
  <c r="AHB231" i="1"/>
  <c r="AHE419" i="1"/>
  <c r="AHH238" i="1"/>
  <c r="AGY405" i="1"/>
  <c r="AHE200" i="1"/>
  <c r="AGV312" i="1"/>
  <c r="AHB28" i="1"/>
  <c r="AGV205" i="1"/>
  <c r="AGY269" i="1"/>
  <c r="AGV255" i="1"/>
  <c r="AGP246" i="1"/>
  <c r="AHH150" i="1"/>
  <c r="AHH234" i="1"/>
  <c r="AGY401" i="1"/>
  <c r="AGY259" i="1"/>
  <c r="AGY314" i="1"/>
  <c r="AHB414" i="1"/>
  <c r="AGV19" i="1"/>
  <c r="AGY197" i="1"/>
  <c r="AHE35" i="1"/>
  <c r="AHE140" i="1"/>
  <c r="AGY410" i="1"/>
  <c r="AGY430" i="1"/>
  <c r="AGV145" i="1"/>
  <c r="AGY194" i="1"/>
  <c r="AGY351" i="1"/>
  <c r="AGS233" i="1"/>
  <c r="AGY110" i="1"/>
  <c r="AGM250" i="1"/>
  <c r="AGV170" i="1"/>
  <c r="AGY463" i="1"/>
  <c r="AGY451" i="1"/>
  <c r="AGP92" i="1"/>
  <c r="AGV136" i="1"/>
  <c r="AGY310" i="1"/>
  <c r="AGS124" i="1"/>
  <c r="AGS107" i="1"/>
  <c r="AGS139" i="1"/>
  <c r="AGM310" i="1"/>
  <c r="AGP175" i="1"/>
  <c r="AGS331" i="1"/>
  <c r="AHK304" i="1"/>
  <c r="AHN397" i="1"/>
  <c r="AHH324" i="1"/>
  <c r="AHB343" i="1"/>
  <c r="AHH60" i="1"/>
  <c r="AGP442" i="1"/>
  <c r="AGM197" i="1"/>
  <c r="AGP351" i="1"/>
  <c r="AHK273" i="1"/>
  <c r="AHK53" i="1"/>
  <c r="AHE349" i="1"/>
  <c r="AGM237" i="1"/>
  <c r="AGP58" i="1"/>
  <c r="AHK395" i="1"/>
  <c r="AHN67" i="1"/>
  <c r="AHK39" i="1"/>
  <c r="AHE130" i="1"/>
  <c r="AHE132" i="1"/>
  <c r="AGP125" i="1"/>
  <c r="AGP108" i="1"/>
  <c r="AGP112" i="1"/>
  <c r="AGP348" i="1"/>
  <c r="AGV35" i="1"/>
  <c r="AGP266" i="1"/>
  <c r="AHN340" i="1"/>
  <c r="AHK355" i="1"/>
  <c r="AHN59" i="1"/>
  <c r="AHE226" i="1"/>
  <c r="AHH401" i="1"/>
  <c r="AGM202" i="1"/>
  <c r="AGS273" i="1"/>
  <c r="AGM65" i="1"/>
  <c r="AGM404" i="1"/>
  <c r="AGV14" i="1"/>
  <c r="AHN356" i="1"/>
  <c r="AHN156" i="1"/>
  <c r="AHN213" i="1"/>
  <c r="AHH196" i="1"/>
  <c r="AHK70" i="1"/>
  <c r="AGP394" i="1"/>
  <c r="AGV80" i="1"/>
  <c r="AGP210" i="1"/>
  <c r="AGS87" i="1"/>
  <c r="AHK100" i="1"/>
  <c r="AHN257" i="1"/>
  <c r="AHN313" i="1"/>
  <c r="AHH281" i="1"/>
  <c r="AGY445" i="1"/>
  <c r="AGS290" i="1"/>
  <c r="AGS402" i="1"/>
  <c r="AGS385" i="1"/>
  <c r="AGP361" i="1"/>
  <c r="AGV47" i="1"/>
  <c r="AGP177" i="1"/>
  <c r="AGS98" i="1"/>
  <c r="AGV202" i="1"/>
  <c r="AHN289" i="1"/>
  <c r="AHN346" i="1"/>
  <c r="AHH308" i="1"/>
  <c r="AHB20" i="1"/>
  <c r="AHE151" i="1"/>
  <c r="AGM77" i="1"/>
  <c r="AGM317" i="1"/>
  <c r="AGS386" i="1"/>
  <c r="AGM229" i="1"/>
  <c r="AHK423" i="1"/>
  <c r="AHK199" i="1"/>
  <c r="AHK296" i="1"/>
  <c r="AHE307" i="1"/>
  <c r="AHE309" i="1"/>
  <c r="AGP223" i="1"/>
  <c r="AGS39" i="1"/>
  <c r="AGP425" i="1"/>
  <c r="AHN179" i="1"/>
  <c r="AHN65" i="1"/>
  <c r="AHN134" i="1"/>
  <c r="AHK369" i="1"/>
  <c r="AHE115" i="1"/>
  <c r="AHH241" i="1"/>
  <c r="AGP410" i="1"/>
  <c r="AGV97" i="1"/>
  <c r="AGP227" i="1"/>
  <c r="AGM34" i="1"/>
  <c r="AGS103" i="1"/>
  <c r="AHK83" i="1"/>
  <c r="AGS225" i="1"/>
  <c r="AGS336" i="1"/>
  <c r="AGS319" i="1"/>
  <c r="AGP427" i="1"/>
  <c r="AGV113" i="1"/>
  <c r="AGP244" i="1"/>
  <c r="AGM50" i="1"/>
  <c r="AGS120" i="1"/>
  <c r="AHK67" i="1"/>
  <c r="AHN224" i="1"/>
  <c r="AHN284" i="1"/>
  <c r="AHH247" i="1"/>
  <c r="AGY414" i="1"/>
  <c r="AGM383" i="1"/>
  <c r="AGS451" i="1"/>
  <c r="AGM294" i="1"/>
  <c r="AHN69" i="1"/>
  <c r="AHK357" i="1"/>
  <c r="AHK142" i="1"/>
  <c r="AHK231" i="1"/>
  <c r="AHE246" i="1"/>
  <c r="AHE248" i="1"/>
  <c r="AGP288" i="1"/>
  <c r="AGM12" i="1"/>
  <c r="AGV219" i="1"/>
  <c r="AHN14" i="1"/>
  <c r="AHN112" i="1"/>
  <c r="AHK293" i="1"/>
  <c r="AHE49" i="1"/>
  <c r="AHH174" i="1"/>
  <c r="AGS17" i="1"/>
  <c r="AGP292" i="1"/>
  <c r="AGM100" i="1"/>
  <c r="AHK308" i="1"/>
  <c r="AHN174" i="1"/>
  <c r="AHN235" i="1"/>
  <c r="AHH197" i="1"/>
  <c r="AGM242" i="1"/>
  <c r="AGV175" i="1"/>
  <c r="AHN73" i="1"/>
  <c r="AHH289" i="1"/>
  <c r="AHE228" i="1"/>
  <c r="AHE446" i="1"/>
  <c r="AHH107" i="1"/>
  <c r="AHB336" i="1"/>
  <c r="AGS405" i="1"/>
  <c r="AGY121" i="1"/>
  <c r="AGY94" i="1"/>
  <c r="AHB280" i="1"/>
  <c r="AHE441" i="1"/>
  <c r="AGY85" i="1"/>
  <c r="AHB221" i="1"/>
  <c r="AGS289" i="1"/>
  <c r="AGP119" i="1"/>
  <c r="AHE378" i="1"/>
  <c r="AHH311" i="1"/>
  <c r="AHB251" i="1"/>
  <c r="AGY33" i="1"/>
  <c r="AGY93" i="1"/>
  <c r="AHB146" i="1"/>
  <c r="AGS202" i="1"/>
  <c r="AGV444" i="1"/>
  <c r="AHH79" i="1"/>
  <c r="AHH56" i="1"/>
  <c r="AHB419" i="1"/>
  <c r="AHB357" i="1"/>
  <c r="AGS426" i="1"/>
  <c r="AGS362" i="1"/>
  <c r="AGM446" i="1"/>
  <c r="AGP290" i="1"/>
  <c r="AHK31" i="1"/>
  <c r="AHK370" i="1"/>
  <c r="AHK73" i="1"/>
  <c r="AHB359" i="1"/>
  <c r="AHH76" i="1"/>
  <c r="AHH366" i="1"/>
  <c r="AHB63" i="1"/>
  <c r="AHE327" i="1"/>
  <c r="AGV442" i="1"/>
  <c r="AGS174" i="1"/>
  <c r="AGV233" i="1"/>
  <c r="AGV382" i="1"/>
  <c r="AHE128" i="1"/>
  <c r="AHH362" i="1"/>
  <c r="AHB59" i="1"/>
  <c r="AGV224" i="1"/>
  <c r="AGV323" i="1"/>
  <c r="AGY382" i="1"/>
  <c r="AGY323" i="1"/>
  <c r="AHE134" i="1"/>
  <c r="AHE264" i="1"/>
  <c r="AHB68" i="1"/>
  <c r="AHB87" i="1"/>
  <c r="AGY321" i="1"/>
  <c r="AHB21" i="1"/>
  <c r="AGM74" i="1"/>
  <c r="AHH447" i="1"/>
  <c r="AHE410" i="1"/>
  <c r="AGP128" i="1"/>
  <c r="AHN200" i="1"/>
  <c r="AHH28" i="1"/>
  <c r="AHH303" i="1"/>
  <c r="AHB243" i="1"/>
  <c r="AHH458" i="1"/>
  <c r="AHB91" i="1"/>
  <c r="AGV282" i="1"/>
  <c r="AGV336" i="1"/>
  <c r="AGY434" i="1"/>
  <c r="AHB29" i="1"/>
  <c r="AGV218" i="1"/>
  <c r="AHK32" i="1"/>
  <c r="AHE64" i="1"/>
  <c r="AGY427" i="1"/>
  <c r="AGY444" i="1"/>
  <c r="AGY210" i="1"/>
  <c r="AGY365" i="1"/>
  <c r="AGM201" i="1"/>
  <c r="AHH345" i="1"/>
  <c r="AHB42" i="1"/>
  <c r="AGV207" i="1"/>
  <c r="AGV308" i="1"/>
  <c r="AGY366" i="1"/>
  <c r="AGV120" i="1"/>
  <c r="AGY308" i="1"/>
  <c r="AHE234" i="1"/>
  <c r="AHH166" i="1"/>
  <c r="AGV359" i="1"/>
  <c r="AGV419" i="1"/>
  <c r="AHB43" i="1"/>
  <c r="AHB120" i="1"/>
  <c r="AGV300" i="1"/>
  <c r="AGM169" i="1"/>
  <c r="AGS353" i="1"/>
  <c r="AHN74" i="1"/>
  <c r="AHK266" i="1"/>
  <c r="AHH34" i="1"/>
  <c r="AHH40" i="1"/>
  <c r="AHK135" i="1"/>
  <c r="AHE157" i="1"/>
  <c r="AHE295" i="1"/>
  <c r="AHB101" i="1"/>
  <c r="AGV305" i="1"/>
  <c r="AGV237" i="1"/>
  <c r="AHB39" i="1"/>
  <c r="AGM41" i="1"/>
  <c r="AHH236" i="1"/>
  <c r="AGY356" i="1"/>
  <c r="AGY455" i="1"/>
  <c r="AGY343" i="1"/>
  <c r="AGV104" i="1"/>
  <c r="AGY288" i="1"/>
  <c r="AHB83" i="1"/>
  <c r="AHE223" i="1"/>
  <c r="AHB32" i="1"/>
  <c r="AGP437" i="1"/>
  <c r="AHB45" i="1"/>
  <c r="AGV257" i="1"/>
  <c r="AGP178" i="1"/>
  <c r="AGY189" i="1"/>
  <c r="AGY45" i="1"/>
  <c r="AGP66" i="1"/>
  <c r="AGP423" i="1"/>
  <c r="AHB168" i="1"/>
  <c r="AGP75" i="1"/>
  <c r="AGP145" i="1"/>
  <c r="AGP46" i="1"/>
  <c r="AGP286" i="1"/>
  <c r="AGS441" i="1"/>
  <c r="AGP198" i="1"/>
  <c r="AHN406" i="1"/>
  <c r="AHK421" i="1"/>
  <c r="AHN76" i="1"/>
  <c r="AHN125" i="1"/>
  <c r="AHE291" i="1"/>
  <c r="AHH466" i="1"/>
  <c r="AGM145" i="1"/>
  <c r="AGS205" i="1"/>
  <c r="AGM14" i="1"/>
  <c r="AGM338" i="1"/>
  <c r="AGS407" i="1"/>
  <c r="AHN422" i="1"/>
  <c r="AHN223" i="1"/>
  <c r="AHN281" i="1"/>
  <c r="AHH263" i="1"/>
  <c r="AHB197" i="1"/>
  <c r="AGP327" i="1"/>
  <c r="AGP153" i="1"/>
  <c r="AGS60" i="1"/>
  <c r="AGV165" i="1"/>
  <c r="AHN318" i="1"/>
  <c r="AHN379" i="1"/>
  <c r="AHH342" i="1"/>
  <c r="AHB38" i="1"/>
  <c r="AGS412" i="1"/>
  <c r="AGV52" i="1"/>
  <c r="AGV36" i="1"/>
  <c r="AGM95" i="1"/>
  <c r="AGP199" i="1"/>
  <c r="AGM247" i="1"/>
  <c r="AGP401" i="1"/>
  <c r="AHN88" i="1"/>
  <c r="AHK93" i="1"/>
  <c r="AHK222" i="1"/>
  <c r="AHK290" i="1"/>
  <c r="AHE297" i="1"/>
  <c r="AGM339" i="1"/>
  <c r="AGS268" i="1"/>
  <c r="AGP71" i="1"/>
  <c r="AHN243" i="1"/>
  <c r="AHK403" i="1"/>
  <c r="AHK446" i="1"/>
  <c r="AHH10" i="1"/>
  <c r="AHH277" i="1"/>
  <c r="AGS65" i="1"/>
  <c r="AGM193" i="1"/>
  <c r="AGP347" i="1"/>
  <c r="AHN343" i="1"/>
  <c r="AHN172" i="1"/>
  <c r="AHN25" i="1"/>
  <c r="AHN90" i="1"/>
  <c r="AHE219" i="1"/>
  <c r="AHH353" i="1"/>
  <c r="AGP249" i="1"/>
  <c r="AGM90" i="1"/>
  <c r="AGM143" i="1"/>
  <c r="AGS32" i="1"/>
  <c r="AGM159" i="1"/>
  <c r="AGP314" i="1"/>
  <c r="AHN205" i="1"/>
  <c r="AHN58" i="1"/>
  <c r="AHN123" i="1"/>
  <c r="AHE252" i="1"/>
  <c r="AHH386" i="1"/>
  <c r="AGS280" i="1"/>
  <c r="AGM458" i="1"/>
  <c r="AGP319" i="1"/>
  <c r="AGV21" i="1"/>
  <c r="AHK330" i="1"/>
  <c r="AHK159" i="1"/>
  <c r="AHN253" i="1"/>
  <c r="AHH181" i="1"/>
  <c r="AHB198" i="1"/>
  <c r="AGM205" i="1"/>
  <c r="AGP360" i="1"/>
  <c r="AGM72" i="1"/>
  <c r="AGM407" i="1"/>
  <c r="AGS97" i="1"/>
  <c r="AHK397" i="1"/>
  <c r="AHK256" i="1"/>
  <c r="AHK111" i="1"/>
  <c r="AHE142" i="1"/>
  <c r="AHE148" i="1"/>
  <c r="AGS83" i="1"/>
  <c r="AGM209" i="1"/>
  <c r="AGP364" i="1"/>
  <c r="AHN324" i="1"/>
  <c r="AHN155" i="1"/>
  <c r="AGM123" i="1"/>
  <c r="AGS105" i="1"/>
  <c r="AGM226" i="1"/>
  <c r="AGP380" i="1"/>
  <c r="AGM146" i="1"/>
  <c r="AHN309" i="1"/>
  <c r="AHN148" i="1"/>
  <c r="AHK465" i="1"/>
  <c r="AHN57" i="1"/>
  <c r="AHE185" i="1"/>
  <c r="AHH320" i="1"/>
  <c r="AGP183" i="1"/>
  <c r="AGS340" i="1"/>
  <c r="AGP50" i="1"/>
  <c r="AGP385" i="1"/>
  <c r="AGV72" i="1"/>
  <c r="AHK261" i="1"/>
  <c r="AHN466" i="1"/>
  <c r="AHN186" i="1"/>
  <c r="AHB141" i="1"/>
  <c r="AGM273" i="1"/>
  <c r="AGP426" i="1"/>
  <c r="AGP14" i="1"/>
  <c r="AHK322" i="1"/>
  <c r="AHK189" i="1"/>
  <c r="AHK45" i="1"/>
  <c r="AHK90" i="1"/>
  <c r="AHE122" i="1"/>
  <c r="AGM35" i="1"/>
  <c r="AGM278" i="1"/>
  <c r="AGP431" i="1"/>
  <c r="AGM186" i="1"/>
  <c r="AHN266" i="1"/>
  <c r="AHN434" i="1"/>
  <c r="AHK417" i="1"/>
  <c r="AHN22" i="1"/>
  <c r="AGM306" i="1"/>
  <c r="AGM230" i="1"/>
  <c r="AHN104" i="1"/>
  <c r="AHK435" i="1"/>
  <c r="AHE182" i="1"/>
  <c r="AHE188" i="1"/>
  <c r="AHH317" i="1"/>
  <c r="AHB334" i="1"/>
  <c r="AHH146" i="1"/>
  <c r="AGY246" i="1"/>
  <c r="AHB432" i="1"/>
  <c r="AGV26" i="1"/>
  <c r="AGY83" i="1"/>
  <c r="AGY183" i="1"/>
  <c r="AGM312" i="1"/>
  <c r="AHE421" i="1"/>
  <c r="AHH313" i="1"/>
  <c r="AHB329" i="1"/>
  <c r="AGY75" i="1"/>
  <c r="AGY135" i="1"/>
  <c r="AHB183" i="1"/>
  <c r="AGS253" i="1"/>
  <c r="AHB259" i="1"/>
  <c r="AHE449" i="1"/>
  <c r="AHH114" i="1"/>
  <c r="AHB339" i="1"/>
  <c r="AGS404" i="1"/>
  <c r="AGY56" i="1"/>
  <c r="AGS343" i="1"/>
  <c r="AHH400" i="1"/>
  <c r="AHB417" i="1"/>
  <c r="AHE103" i="1"/>
  <c r="AGY346" i="1"/>
  <c r="AGV108" i="1"/>
  <c r="AGY268" i="1"/>
  <c r="AGM234" i="1"/>
  <c r="AGP306" i="1"/>
  <c r="AGM79" i="1"/>
  <c r="AGS106" i="1"/>
  <c r="AHK391" i="1"/>
  <c r="AHN285" i="1"/>
  <c r="AHH421" i="1"/>
  <c r="AHB436" i="1"/>
  <c r="AHE305" i="1"/>
  <c r="AHH202" i="1"/>
  <c r="AHB219" i="1"/>
  <c r="AGY65" i="1"/>
  <c r="AHB123" i="1"/>
  <c r="AGS146" i="1"/>
  <c r="AGV373" i="1"/>
  <c r="AHB160" i="1"/>
  <c r="AHE171" i="1"/>
  <c r="AHE302" i="1"/>
  <c r="AHB114" i="1"/>
  <c r="AGS138" i="1"/>
  <c r="AGV314" i="1"/>
  <c r="AGV291" i="1"/>
  <c r="AHB52" i="1"/>
  <c r="AGS122" i="1"/>
  <c r="AHH414" i="1"/>
  <c r="AHK37" i="1"/>
  <c r="AHE330" i="1"/>
  <c r="AGV406" i="1"/>
  <c r="AHB49" i="1"/>
  <c r="AGV239" i="1"/>
  <c r="AGV344" i="1"/>
  <c r="AGM164" i="1"/>
  <c r="AHE387" i="1"/>
  <c r="AHH284" i="1"/>
  <c r="AGS68" i="1"/>
  <c r="AGS291" i="1"/>
  <c r="AHK359" i="1"/>
  <c r="AHK17" i="1"/>
  <c r="AHH100" i="1"/>
  <c r="AHH106" i="1"/>
  <c r="AHK191" i="1"/>
  <c r="AHE224" i="1"/>
  <c r="AHE358" i="1"/>
  <c r="AGS177" i="1"/>
  <c r="AGV372" i="1"/>
  <c r="AHB105" i="1"/>
  <c r="AHK187" i="1"/>
  <c r="AHE220" i="1"/>
  <c r="AGV294" i="1"/>
  <c r="AHB47" i="1"/>
  <c r="AGY408" i="1"/>
  <c r="AGY369" i="1"/>
  <c r="AHB153" i="1"/>
  <c r="AHE288" i="1"/>
  <c r="AHB98" i="1"/>
  <c r="AGV278" i="1"/>
  <c r="AHB36" i="1"/>
  <c r="AGV217" i="1"/>
  <c r="AHE438" i="1"/>
  <c r="AHB195" i="1"/>
  <c r="AGS261" i="1"/>
  <c r="AGV452" i="1"/>
  <c r="AGV381" i="1"/>
  <c r="AHB142" i="1"/>
  <c r="AGM19" i="1"/>
  <c r="AGS153" i="1"/>
  <c r="AHN153" i="1"/>
  <c r="AHH423" i="1"/>
  <c r="AHB358" i="1"/>
  <c r="AHH112" i="1"/>
  <c r="AHH445" i="1"/>
  <c r="AHK82" i="1"/>
  <c r="AHE364" i="1"/>
  <c r="AHB150" i="1"/>
  <c r="AHB82" i="1"/>
  <c r="AGV274" i="1"/>
  <c r="AGV377" i="1"/>
  <c r="AGM141" i="1"/>
  <c r="AHE144" i="1"/>
  <c r="AHH440" i="1"/>
  <c r="AHB74" i="1"/>
  <c r="AGV266" i="1"/>
  <c r="AGV319" i="1"/>
  <c r="AGY419" i="1"/>
  <c r="AGV196" i="1"/>
  <c r="AHH332" i="1"/>
  <c r="AHB30" i="1"/>
  <c r="AHE298" i="1"/>
  <c r="AGV42" i="1"/>
  <c r="AGV453" i="1"/>
  <c r="AGV223" i="1"/>
  <c r="AGM181" i="1"/>
  <c r="AGV220" i="1"/>
  <c r="AGV188" i="1"/>
  <c r="AHE206" i="1"/>
  <c r="AHB67" i="1"/>
  <c r="AGV34" i="1"/>
  <c r="AGS150" i="1"/>
  <c r="AGV210" i="1"/>
  <c r="AHB33" i="1"/>
  <c r="AGY327" i="1"/>
  <c r="AHB351" i="1"/>
  <c r="AGM408" i="1"/>
  <c r="AGS81" i="1"/>
  <c r="AGY23" i="1"/>
  <c r="AGY448" i="1"/>
  <c r="AGS434" i="1"/>
  <c r="AGY123" i="1"/>
  <c r="AGY376" i="1"/>
  <c r="AGS158" i="1"/>
  <c r="AGS277" i="1"/>
  <c r="AGS258" i="1"/>
  <c r="AGP375" i="1"/>
  <c r="AGM82" i="1"/>
  <c r="AGP186" i="1"/>
  <c r="AGM9" i="1"/>
  <c r="AHN165" i="1"/>
  <c r="AHN332" i="1"/>
  <c r="AHN147" i="1"/>
  <c r="AHK379" i="1"/>
  <c r="AHE379" i="1"/>
  <c r="AHH153" i="1"/>
  <c r="AGP40" i="1"/>
  <c r="AGM325" i="1"/>
  <c r="AGP191" i="1"/>
  <c r="AGS348" i="1"/>
  <c r="AHK291" i="1"/>
  <c r="AHN380" i="1"/>
  <c r="AHH309" i="1"/>
  <c r="AHB324" i="1"/>
  <c r="AGP233" i="1"/>
  <c r="AGS52" i="1"/>
  <c r="AGM281" i="1"/>
  <c r="AHN54" i="1"/>
  <c r="AHK60" i="1"/>
  <c r="AHK188" i="1"/>
  <c r="AHK246" i="1"/>
  <c r="AHE267" i="1"/>
  <c r="AHE273" i="1"/>
  <c r="AGP386" i="1"/>
  <c r="AGM13" i="1"/>
  <c r="AGM10" i="1"/>
  <c r="AGM239" i="1"/>
  <c r="AGS304" i="1"/>
  <c r="AHK343" i="1"/>
  <c r="AHN31" i="1"/>
  <c r="AHK51" i="1"/>
  <c r="AHE389" i="1"/>
  <c r="AHE392" i="1"/>
  <c r="AGP197" i="1"/>
  <c r="AGP60" i="1"/>
  <c r="AGP399" i="1"/>
  <c r="AHN177" i="1"/>
  <c r="AHN315" i="1"/>
  <c r="AHN87" i="1"/>
  <c r="AHH87" i="1"/>
  <c r="AHH321" i="1"/>
  <c r="AGM284" i="1"/>
  <c r="AGS349" i="1"/>
  <c r="AGV81" i="1"/>
  <c r="AHN279" i="1"/>
  <c r="AHN412" i="1"/>
  <c r="AHN140" i="1"/>
  <c r="AHK263" i="1"/>
  <c r="AHE279" i="1"/>
  <c r="AGM44" i="1"/>
  <c r="AGP293" i="1"/>
  <c r="AGP405" i="1"/>
  <c r="AGP388" i="1"/>
  <c r="AGM252" i="1"/>
  <c r="AGS316" i="1"/>
  <c r="AGM114" i="1"/>
  <c r="AGM452" i="1"/>
  <c r="AGV48" i="1"/>
  <c r="AHN306" i="1"/>
  <c r="AHN442" i="1"/>
  <c r="AHN163" i="1"/>
  <c r="AHK303" i="1"/>
  <c r="AHE306" i="1"/>
  <c r="AGP72" i="1"/>
  <c r="AGP312" i="1"/>
  <c r="AGM53" i="1"/>
  <c r="AGP224" i="1"/>
  <c r="AHK410" i="1"/>
  <c r="AHK220" i="1"/>
  <c r="AHK108" i="1"/>
  <c r="AHH16" i="1"/>
  <c r="AHH22" i="1"/>
  <c r="AGM400" i="1"/>
  <c r="AGV10" i="1"/>
  <c r="AGM307" i="1"/>
  <c r="AHN52" i="1"/>
  <c r="AHK340" i="1"/>
  <c r="AHK214" i="1"/>
  <c r="AHE229" i="1"/>
  <c r="AHE231" i="1"/>
  <c r="AGM300" i="1"/>
  <c r="AGS366" i="1"/>
  <c r="AGP29" i="1"/>
  <c r="AGV98" i="1"/>
  <c r="AHN262" i="1"/>
  <c r="AGP228" i="1"/>
  <c r="AGP339" i="1"/>
  <c r="AGP322" i="1"/>
  <c r="AGM313" i="1"/>
  <c r="AGS382" i="1"/>
  <c r="AGM135" i="1"/>
  <c r="AGP45" i="1"/>
  <c r="AGV114" i="1"/>
  <c r="AHN245" i="1"/>
  <c r="AHN378" i="1"/>
  <c r="AHN441" i="1"/>
  <c r="AHH453" i="1"/>
  <c r="AHK221" i="1"/>
  <c r="AHE245" i="1"/>
  <c r="AGP378" i="1"/>
  <c r="AGM140" i="1"/>
  <c r="AGP289" i="1"/>
  <c r="AHK344" i="1"/>
  <c r="AHK42" i="1"/>
  <c r="AHK107" i="1"/>
  <c r="AHE409" i="1"/>
  <c r="AHE416" i="1"/>
  <c r="AGM171" i="1"/>
  <c r="AGM465" i="1"/>
  <c r="AGV61" i="1"/>
  <c r="AGM374" i="1"/>
  <c r="AHK460" i="1"/>
  <c r="AHK105" i="1"/>
  <c r="AHE162" i="1"/>
  <c r="AHE164" i="1"/>
  <c r="AGM363" i="1"/>
  <c r="AGM175" i="1"/>
  <c r="AGP95" i="1"/>
  <c r="AHN195" i="1"/>
  <c r="AHN328" i="1"/>
  <c r="AHN394" i="1"/>
  <c r="AHN278" i="1"/>
  <c r="AHN269" i="1"/>
  <c r="AHE280" i="1"/>
  <c r="AHE282" i="1"/>
  <c r="AHE10" i="1"/>
  <c r="AHE112" i="1"/>
  <c r="AGY342" i="1"/>
  <c r="AGV95" i="1"/>
  <c r="AGY238" i="1"/>
  <c r="AGY165" i="1"/>
  <c r="AHB440" i="1"/>
  <c r="AGV33" i="1"/>
  <c r="AHH315" i="1"/>
  <c r="AHB255" i="1"/>
  <c r="AGY157" i="1"/>
  <c r="AHB384" i="1"/>
  <c r="AGS448" i="1"/>
  <c r="AGY41" i="1"/>
  <c r="AGY129" i="1"/>
  <c r="AHH72" i="1"/>
  <c r="AHH165" i="1"/>
  <c r="AHB434" i="1"/>
  <c r="AGV30" i="1"/>
  <c r="AGY164" i="1"/>
  <c r="AGY147" i="1"/>
  <c r="AHB374" i="1"/>
  <c r="AGS440" i="1"/>
  <c r="AGY458" i="1"/>
  <c r="AHE61" i="1"/>
  <c r="AHE149" i="1"/>
  <c r="AGY424" i="1"/>
  <c r="AGY316" i="1"/>
  <c r="AGY249" i="1"/>
  <c r="AGY362" i="1"/>
  <c r="AGV115" i="1"/>
  <c r="AGV93" i="1"/>
  <c r="AGV90" i="1"/>
  <c r="AGP172" i="1"/>
  <c r="AHN404" i="1"/>
  <c r="AHH264" i="1"/>
  <c r="AHE81" i="1"/>
  <c r="AHH204" i="1"/>
  <c r="AHB148" i="1"/>
  <c r="AGY97" i="1"/>
  <c r="AHB275" i="1"/>
  <c r="AGS334" i="1"/>
  <c r="AGV400" i="1"/>
  <c r="AGY35" i="1"/>
  <c r="AGM54" i="1"/>
  <c r="AHE269" i="1"/>
  <c r="AHH200" i="1"/>
  <c r="AHB144" i="1"/>
  <c r="AGV392" i="1"/>
  <c r="AGV450" i="1"/>
  <c r="AHB76" i="1"/>
  <c r="AGV329" i="1"/>
  <c r="AHH464" i="1"/>
  <c r="AHE427" i="1"/>
  <c r="AGY69" i="1"/>
  <c r="AHB204" i="1"/>
  <c r="AGS275" i="1"/>
  <c r="AGV325" i="1"/>
  <c r="AGY22" i="1"/>
  <c r="AGP69" i="1"/>
  <c r="AHH286" i="1"/>
  <c r="AHB222" i="1"/>
  <c r="AHH104" i="1"/>
  <c r="AGP27" i="1"/>
  <c r="AHN376" i="1"/>
  <c r="AHN448" i="1"/>
  <c r="AHK349" i="1"/>
  <c r="AHE33" i="1"/>
  <c r="AHH157" i="1"/>
  <c r="AHE11" i="1"/>
  <c r="AHE315" i="1"/>
  <c r="AHE448" i="1"/>
  <c r="AHB208" i="1"/>
  <c r="AGS279" i="1"/>
  <c r="AGV462" i="1"/>
  <c r="AGV435" i="1"/>
  <c r="AGS215" i="1"/>
  <c r="AHH349" i="1"/>
  <c r="AHB46" i="1"/>
  <c r="AHE311" i="1"/>
  <c r="AGV429" i="1"/>
  <c r="AGS157" i="1"/>
  <c r="AGV215" i="1"/>
  <c r="AGV366" i="1"/>
  <c r="AGP196" i="1"/>
  <c r="AHE251" i="1"/>
  <c r="AHH183" i="1"/>
  <c r="AGV434" i="1"/>
  <c r="AHB60" i="1"/>
  <c r="AGV313" i="1"/>
  <c r="AHE398" i="1"/>
  <c r="AHH58" i="1"/>
  <c r="AHB290" i="1"/>
  <c r="AGS356" i="1"/>
  <c r="AGY71" i="1"/>
  <c r="AGY44" i="1"/>
  <c r="AHB229" i="1"/>
  <c r="AGS297" i="1"/>
  <c r="AGS96" i="1"/>
  <c r="AGP81" i="1"/>
  <c r="AHK241" i="1"/>
  <c r="AHN27" i="1"/>
  <c r="AHK225" i="1"/>
  <c r="AHE45" i="1"/>
  <c r="AHB149" i="1"/>
  <c r="AHE459" i="1"/>
  <c r="AGY102" i="1"/>
  <c r="AHB237" i="1"/>
  <c r="AGV360" i="1"/>
  <c r="AGY40" i="1"/>
  <c r="AGP36" i="1"/>
  <c r="AHE227" i="1"/>
  <c r="AHK28" i="1"/>
  <c r="AHB145" i="1"/>
  <c r="AGV351" i="1"/>
  <c r="AGV456" i="1"/>
  <c r="AHB40" i="1"/>
  <c r="AGV222" i="1"/>
  <c r="AGV293" i="1"/>
  <c r="AHK237" i="1"/>
  <c r="AGS392" i="1"/>
  <c r="AGY105" i="1"/>
  <c r="AGP235" i="1"/>
  <c r="AGS370" i="1"/>
  <c r="AGV464" i="1"/>
  <c r="AGV315" i="1"/>
  <c r="AGS44" i="1"/>
  <c r="AGS41" i="1"/>
  <c r="AGM173" i="1"/>
  <c r="AGS243" i="1"/>
  <c r="AHK408" i="1"/>
  <c r="AHN97" i="1"/>
  <c r="AHK356" i="1"/>
  <c r="AHK118" i="1"/>
  <c r="AHE455" i="1"/>
  <c r="AHE457" i="1"/>
  <c r="AGP140" i="1"/>
  <c r="AGV204" i="1"/>
  <c r="AGP9" i="1"/>
  <c r="AGP332" i="1"/>
  <c r="AHN409" i="1"/>
  <c r="AHN244" i="1"/>
  <c r="AHN381" i="1"/>
  <c r="AHN131" i="1"/>
  <c r="AHH131" i="1"/>
  <c r="AHH387" i="1"/>
  <c r="AGM219" i="1"/>
  <c r="AGS287" i="1"/>
  <c r="AGM81" i="1"/>
  <c r="AGM421" i="1"/>
  <c r="AHN339" i="1"/>
  <c r="AHN149" i="1"/>
  <c r="AHN197" i="1"/>
  <c r="AHH179" i="1"/>
  <c r="AHK49" i="1"/>
  <c r="AGV208" i="1"/>
  <c r="AGV186" i="1"/>
  <c r="AGP90" i="1"/>
  <c r="AGS196" i="1"/>
  <c r="AGM376" i="1"/>
  <c r="AGP242" i="1"/>
  <c r="AGS398" i="1"/>
  <c r="AHK80" i="1"/>
  <c r="AHK243" i="1"/>
  <c r="AHN330" i="1"/>
  <c r="AHH266" i="1"/>
  <c r="AHB282" i="1"/>
  <c r="AHH9" i="1"/>
  <c r="AGP334" i="1"/>
  <c r="AGM46" i="1"/>
  <c r="AGS115" i="1"/>
  <c r="AGS66" i="1"/>
  <c r="AHN115" i="1"/>
  <c r="AHK424" i="1"/>
  <c r="AHN63" i="1"/>
  <c r="AHK245" i="1"/>
  <c r="AGM422" i="1"/>
  <c r="AGP187" i="1"/>
  <c r="AGS344" i="1"/>
  <c r="AGP132" i="1"/>
  <c r="AHN159" i="1"/>
  <c r="AHN45" i="1"/>
  <c r="AHK365" i="1"/>
  <c r="AHE386" i="1"/>
  <c r="AHH191" i="1"/>
  <c r="AGS246" i="1"/>
  <c r="AGP270" i="1"/>
  <c r="AGP252" i="1"/>
  <c r="AGM388" i="1"/>
  <c r="AGS311" i="1"/>
  <c r="AGP121" i="1"/>
  <c r="AHN193" i="1"/>
  <c r="AHN78" i="1"/>
  <c r="AHK353" i="1"/>
  <c r="AHK398" i="1"/>
  <c r="AHE420" i="1"/>
  <c r="AHH225" i="1"/>
  <c r="AGM59" i="1"/>
  <c r="AGP452" i="1"/>
  <c r="AGM210" i="1"/>
  <c r="AGS281" i="1"/>
  <c r="AHN350" i="1"/>
  <c r="AHN407" i="1"/>
  <c r="AHH389" i="1"/>
  <c r="AHB323" i="1"/>
  <c r="AGP200" i="1"/>
  <c r="AGS357" i="1"/>
  <c r="AGP67" i="1"/>
  <c r="AGP402" i="1"/>
  <c r="AGV89" i="1"/>
  <c r="AHK244" i="1"/>
  <c r="AHN449" i="1"/>
  <c r="AHN170" i="1"/>
  <c r="AHK14" i="1"/>
  <c r="AHE303" i="1"/>
  <c r="AGM437" i="1"/>
  <c r="AGP204" i="1"/>
  <c r="AGS361" i="1"/>
  <c r="AHN152" i="1"/>
  <c r="AHN29" i="1"/>
  <c r="AGP202" i="1"/>
  <c r="AGP185" i="1"/>
  <c r="AGM453" i="1"/>
  <c r="AGP221" i="1"/>
  <c r="AGS377" i="1"/>
  <c r="AGP141" i="1"/>
  <c r="AHN136" i="1"/>
  <c r="AHK331" i="1"/>
  <c r="AHE353" i="1"/>
  <c r="AHH158" i="1"/>
  <c r="AGM125" i="1"/>
  <c r="AGS148" i="1"/>
  <c r="AGS45" i="1"/>
  <c r="AGS342" i="1"/>
  <c r="AHN288" i="1"/>
  <c r="AHN342" i="1"/>
  <c r="AHB264" i="1"/>
  <c r="AGP268" i="1"/>
  <c r="AGS423" i="1"/>
  <c r="AGS9" i="1"/>
  <c r="AHK177" i="1"/>
  <c r="AHN384" i="1"/>
  <c r="AHN444" i="1"/>
  <c r="AHH407" i="1"/>
  <c r="AHB104" i="1"/>
  <c r="AHE242" i="1"/>
  <c r="AGP30" i="1"/>
  <c r="AGP272" i="1"/>
  <c r="AGS427" i="1"/>
  <c r="AGP181" i="1"/>
  <c r="AHN423" i="1"/>
  <c r="AHK436" i="1"/>
  <c r="AHN93" i="1"/>
  <c r="AGS179" i="1"/>
  <c r="AHK247" i="1"/>
  <c r="AHK437" i="1"/>
  <c r="AHH282" i="1"/>
  <c r="AHB164" i="1"/>
  <c r="AHE352" i="1"/>
  <c r="AHH172" i="1"/>
  <c r="AHB464" i="1"/>
  <c r="AHE143" i="1"/>
  <c r="AGV251" i="1"/>
  <c r="AGY435" i="1"/>
  <c r="AGV144" i="1"/>
  <c r="AGY201" i="1"/>
  <c r="AGY306" i="1"/>
  <c r="AGP307" i="1"/>
  <c r="AHH119" i="1"/>
  <c r="AHH168" i="1"/>
  <c r="AHB460" i="1"/>
  <c r="AGY193" i="1"/>
  <c r="AGY253" i="1"/>
  <c r="AHB347" i="1"/>
  <c r="AGS413" i="1"/>
  <c r="AGY140" i="1"/>
  <c r="AHH417" i="1"/>
  <c r="AHB433" i="1"/>
  <c r="AHE120" i="1"/>
  <c r="AGY363" i="1"/>
  <c r="AGV125" i="1"/>
  <c r="AGY137" i="1"/>
  <c r="AGM218" i="1"/>
  <c r="AHH255" i="1"/>
  <c r="AGY422" i="1"/>
  <c r="AHE217" i="1"/>
  <c r="AGV328" i="1"/>
  <c r="AHB44" i="1"/>
  <c r="AGV227" i="1"/>
  <c r="AGY283" i="1"/>
  <c r="AGV273" i="1"/>
  <c r="AGP229" i="1"/>
  <c r="AGM311" i="1"/>
  <c r="AGS69" i="1"/>
  <c r="AGP449" i="1"/>
  <c r="AHK186" i="1"/>
  <c r="AHN247" i="1"/>
  <c r="AHE145" i="1"/>
  <c r="AHH278" i="1"/>
  <c r="AGY440" i="1"/>
  <c r="AHH18" i="1"/>
  <c r="AHH410" i="1"/>
  <c r="AHB345" i="1"/>
  <c r="AGY146" i="1"/>
  <c r="AHB236" i="1"/>
  <c r="AGS300" i="1"/>
  <c r="AGY70" i="1"/>
  <c r="AHK41" i="1"/>
  <c r="AHE335" i="1"/>
  <c r="AHH14" i="1"/>
  <c r="AHB228" i="1"/>
  <c r="AGS292" i="1"/>
  <c r="AGV415" i="1"/>
  <c r="AHB165" i="1"/>
  <c r="AGS231" i="1"/>
  <c r="AHE404" i="1"/>
  <c r="AHH300" i="1"/>
  <c r="AHB313" i="1"/>
  <c r="AGY59" i="1"/>
  <c r="AHB166" i="1"/>
  <c r="AGS236" i="1"/>
  <c r="AGY12" i="1"/>
  <c r="AGP159" i="1"/>
  <c r="AHH85" i="1"/>
  <c r="AHK26" i="1"/>
  <c r="AGP302" i="1"/>
  <c r="AHK307" i="1"/>
  <c r="AHE105" i="1"/>
  <c r="AHE111" i="1"/>
  <c r="AHH189" i="1"/>
  <c r="AHB206" i="1"/>
  <c r="AHH51" i="1"/>
  <c r="AGS369" i="1"/>
  <c r="AGV426" i="1"/>
  <c r="AGY106" i="1"/>
  <c r="AGM442" i="1"/>
  <c r="AHE292" i="1"/>
  <c r="AHH185" i="1"/>
  <c r="AHB202" i="1"/>
  <c r="AGV418" i="1"/>
  <c r="AGY48" i="1"/>
  <c r="AHB106" i="1"/>
  <c r="AGV356" i="1"/>
  <c r="AHK323" i="1"/>
  <c r="AHE318" i="1"/>
  <c r="AHE456" i="1"/>
  <c r="AHB211" i="1"/>
  <c r="AGY11" i="1"/>
  <c r="AGV398" i="1"/>
  <c r="AGS214" i="1"/>
  <c r="AHH274" i="1"/>
  <c r="AHB288" i="1"/>
  <c r="AGY196" i="1"/>
  <c r="AHB381" i="1"/>
  <c r="AGS449" i="1"/>
  <c r="AGY34" i="1"/>
  <c r="AGY143" i="1"/>
  <c r="AGM362" i="1"/>
  <c r="AGP398" i="1"/>
  <c r="AGP309" i="1"/>
  <c r="AHN137" i="1"/>
  <c r="AHK200" i="1"/>
  <c r="AHH279" i="1"/>
  <c r="AHK85" i="1"/>
  <c r="AHE118" i="1"/>
  <c r="AHE436" i="1"/>
  <c r="AHH329" i="1"/>
  <c r="AHB346" i="1"/>
  <c r="AGY92" i="1"/>
  <c r="AGY151" i="1"/>
  <c r="AHB200" i="1"/>
  <c r="AGS271" i="1"/>
  <c r="AGY30" i="1"/>
  <c r="AHB421" i="1"/>
  <c r="AHE433" i="1"/>
  <c r="AHB191" i="1"/>
  <c r="AGS262" i="1"/>
  <c r="AGV445" i="1"/>
  <c r="AGV420" i="1"/>
  <c r="AHB139" i="1"/>
  <c r="AGS199" i="1"/>
  <c r="AHH171" i="1"/>
  <c r="AHE462" i="1"/>
  <c r="AGY64" i="1"/>
  <c r="AHB241" i="1"/>
  <c r="AGS302" i="1"/>
  <c r="AGV367" i="1"/>
  <c r="AGY17" i="1"/>
  <c r="AGV459" i="1"/>
  <c r="AGM104" i="1"/>
  <c r="AGP435" i="1"/>
  <c r="AGV269" i="1"/>
  <c r="AGP245" i="1"/>
  <c r="AGY317" i="1"/>
  <c r="AGY255" i="1"/>
  <c r="AGP161" i="1"/>
  <c r="AGP279" i="1"/>
  <c r="AGP262" i="1"/>
  <c r="AGM379" i="1"/>
  <c r="AGS447" i="1"/>
  <c r="AGM191" i="1"/>
  <c r="AGP111" i="1"/>
  <c r="AGV135" i="1"/>
  <c r="AHN178" i="1"/>
  <c r="AHN312" i="1"/>
  <c r="AHN377" i="1"/>
  <c r="AHH388" i="1"/>
  <c r="AGS35" i="1"/>
  <c r="AGV150" i="1"/>
  <c r="AGP321" i="1"/>
  <c r="AHK281" i="1"/>
  <c r="AHN150" i="1"/>
  <c r="AHN202" i="1"/>
  <c r="AHH163" i="1"/>
  <c r="AHB456" i="1"/>
  <c r="AGP123" i="1"/>
  <c r="AGS229" i="1"/>
  <c r="AGM409" i="1"/>
  <c r="AGP277" i="1"/>
  <c r="AGS432" i="1"/>
  <c r="AHK47" i="1"/>
  <c r="AHK209" i="1"/>
  <c r="AHH231" i="1"/>
  <c r="AHB248" i="1"/>
  <c r="AGS132" i="1"/>
  <c r="AGM20" i="1"/>
  <c r="AGM463" i="1"/>
  <c r="AGP234" i="1"/>
  <c r="AGP150" i="1"/>
  <c r="AHK145" i="1"/>
  <c r="AHK201" i="1"/>
  <c r="AHH83" i="1"/>
  <c r="AHH90" i="1"/>
  <c r="AGM371" i="1"/>
  <c r="AGS54" i="1"/>
  <c r="AGM285" i="1"/>
  <c r="AHN164" i="1"/>
  <c r="AHN336" i="1"/>
  <c r="AHK317" i="1"/>
  <c r="AHK382" i="1"/>
  <c r="AHE92" i="1"/>
  <c r="AHH176" i="1"/>
  <c r="AGP281" i="1"/>
  <c r="AGS256" i="1"/>
  <c r="AGS22" i="1"/>
  <c r="AHN267" i="1"/>
  <c r="AHN237" i="1"/>
  <c r="AHN19" i="1"/>
  <c r="AHH19" i="1"/>
  <c r="AHH244" i="1"/>
  <c r="AHB261" i="1"/>
  <c r="AGP39" i="1"/>
  <c r="AGM298" i="1"/>
  <c r="AGM410" i="1"/>
  <c r="AGM394" i="1"/>
  <c r="AGP247" i="1"/>
  <c r="AGS164" i="1"/>
  <c r="AGP109" i="1"/>
  <c r="AGP447" i="1"/>
  <c r="AHN297" i="1"/>
  <c r="AHN464" i="1"/>
  <c r="AHN272" i="1"/>
  <c r="AHN37" i="1"/>
  <c r="AHH37" i="1"/>
  <c r="AGM382" i="1"/>
  <c r="AGS67" i="1"/>
  <c r="AGM199" i="1"/>
  <c r="AGP114" i="1"/>
  <c r="AGS221" i="1"/>
  <c r="AHK207" i="1"/>
  <c r="AHH439" i="1"/>
  <c r="AHB457" i="1"/>
  <c r="AGP395" i="1"/>
  <c r="AHK327" i="1"/>
  <c r="AHK146" i="1"/>
  <c r="AHK319" i="1"/>
  <c r="AHK91" i="1"/>
  <c r="AHE393" i="1"/>
  <c r="AHE399" i="1"/>
  <c r="AGP295" i="1"/>
  <c r="AGM15" i="1"/>
  <c r="AHN249" i="1"/>
  <c r="AHN416" i="1"/>
  <c r="AGM344" i="1"/>
  <c r="AGM327" i="1"/>
  <c r="AGP308" i="1"/>
  <c r="AGS40" i="1"/>
  <c r="AHN233" i="1"/>
  <c r="AHN399" i="1"/>
  <c r="AHN204" i="1"/>
  <c r="AHK444" i="1"/>
  <c r="AHE444" i="1"/>
  <c r="AHH210" i="1"/>
  <c r="AGM447" i="1"/>
  <c r="AGM267" i="1"/>
  <c r="AGP135" i="1"/>
  <c r="AGS286" i="1"/>
  <c r="AHK150" i="1"/>
  <c r="AHK63" i="1"/>
  <c r="AHN445" i="1"/>
  <c r="AHB392" i="1"/>
  <c r="AGM62" i="1"/>
  <c r="AGP165" i="1"/>
  <c r="AGP460" i="1"/>
  <c r="AGM213" i="1"/>
  <c r="AGP369" i="1"/>
  <c r="AHN121" i="1"/>
  <c r="AHK255" i="1"/>
  <c r="AHK33" i="1"/>
  <c r="AHE325" i="1"/>
  <c r="AHE332" i="1"/>
  <c r="AGP358" i="1"/>
  <c r="AGM66" i="1"/>
  <c r="AGP170" i="1"/>
  <c r="AGS94" i="1"/>
  <c r="AHN182" i="1"/>
  <c r="AHN349" i="1"/>
  <c r="AHK396" i="1"/>
  <c r="AGM430" i="1"/>
  <c r="AGV77" i="1"/>
  <c r="AHK442" i="1"/>
  <c r="AHN23" i="1"/>
  <c r="AHK141" i="1"/>
  <c r="AHE440" i="1"/>
  <c r="AHE447" i="1"/>
  <c r="AHK114" i="1"/>
  <c r="AHE230" i="1"/>
  <c r="AHB35" i="1"/>
  <c r="AHB53" i="1"/>
  <c r="AGV244" i="1"/>
  <c r="AGY292" i="1"/>
  <c r="AGY446" i="1"/>
  <c r="AGM107" i="1"/>
  <c r="AHH170" i="1"/>
  <c r="AHK110" i="1"/>
  <c r="AGY284" i="1"/>
  <c r="AGY389" i="1"/>
  <c r="AHB441" i="1"/>
  <c r="AGV38" i="1"/>
  <c r="AGY223" i="1"/>
  <c r="AHB16" i="1"/>
  <c r="AHE77" i="1"/>
  <c r="AHE156" i="1"/>
  <c r="AGY438" i="1"/>
  <c r="AGV148" i="1"/>
  <c r="AGY332" i="1"/>
  <c r="AGY267" i="1"/>
  <c r="AGY378" i="1"/>
  <c r="AHK151" i="1"/>
  <c r="AHE174" i="1"/>
  <c r="AHE308" i="1"/>
  <c r="AHB118" i="1"/>
  <c r="AHB131" i="1"/>
  <c r="AGV321" i="1"/>
  <c r="AGV254" i="1"/>
  <c r="AHB56" i="1"/>
  <c r="AGM25" i="1"/>
  <c r="AGS102" i="1"/>
  <c r="AGP147" i="1"/>
  <c r="AGP104" i="1"/>
  <c r="AHN95" i="1"/>
  <c r="AHK29" i="1"/>
  <c r="AHH405" i="1"/>
  <c r="AHK162" i="1"/>
  <c r="AHE195" i="1"/>
  <c r="AHH95" i="1"/>
  <c r="AHH461" i="1"/>
  <c r="AHE19" i="1"/>
  <c r="AGY169" i="1"/>
  <c r="AGY277" i="1"/>
  <c r="AHB327" i="1"/>
  <c r="AGS397" i="1"/>
  <c r="AHE178" i="1"/>
  <c r="AHE432" i="1"/>
  <c r="AHH91" i="1"/>
  <c r="AHB319" i="1"/>
  <c r="AGS388" i="1"/>
  <c r="AGY104" i="1"/>
  <c r="AGY77" i="1"/>
  <c r="AHB263" i="1"/>
  <c r="AGS325" i="1"/>
  <c r="AHB238" i="1"/>
  <c r="AHH121" i="1"/>
  <c r="AGY150" i="1"/>
  <c r="AHB369" i="1"/>
  <c r="AGS433" i="1"/>
  <c r="AGY25" i="1"/>
  <c r="AGS64" i="1"/>
  <c r="AHH134" i="1"/>
  <c r="AHK77" i="1"/>
  <c r="AGM78" i="1"/>
  <c r="AHN357" i="1"/>
  <c r="AHN144" i="1"/>
  <c r="AHK279" i="1"/>
  <c r="AHB291" i="1"/>
  <c r="AHB373" i="1"/>
  <c r="AGS436" i="1"/>
  <c r="AGY89" i="1"/>
  <c r="AHB310" i="1"/>
  <c r="AHH187" i="1"/>
  <c r="AHH20" i="1"/>
  <c r="AGY80" i="1"/>
  <c r="AHB257" i="1"/>
  <c r="AGS317" i="1"/>
  <c r="AGV383" i="1"/>
  <c r="AHE161" i="1"/>
  <c r="AHE415" i="1"/>
  <c r="AHH74" i="1"/>
  <c r="AHB303" i="1"/>
  <c r="AGS373" i="1"/>
  <c r="AGY88" i="1"/>
  <c r="AGY61" i="1"/>
  <c r="AHB246" i="1"/>
  <c r="AGS310" i="1"/>
  <c r="AHB403" i="1"/>
  <c r="AHH92" i="1"/>
  <c r="AHE63" i="1"/>
  <c r="AHB453" i="1"/>
  <c r="AGV45" i="1"/>
  <c r="AGY188" i="1"/>
  <c r="AHB393" i="1"/>
  <c r="AGS457" i="1"/>
  <c r="AGS238" i="1"/>
  <c r="AGM436" i="1"/>
  <c r="AHN322" i="1"/>
  <c r="AHK165" i="1"/>
  <c r="AHH391" i="1"/>
  <c r="AHE158" i="1"/>
  <c r="AHH331" i="1"/>
  <c r="AHB273" i="1"/>
  <c r="AHH132" i="1"/>
  <c r="AGY174" i="1"/>
  <c r="AHB401" i="1"/>
  <c r="AGS465" i="1"/>
  <c r="AGY58" i="1"/>
  <c r="AGS31" i="1"/>
  <c r="AHE395" i="1"/>
  <c r="AHH327" i="1"/>
  <c r="AHB269" i="1"/>
  <c r="AGY49" i="1"/>
  <c r="AGY109" i="1"/>
  <c r="AGS219" i="1"/>
  <c r="AGV461" i="1"/>
  <c r="AHH223" i="1"/>
  <c r="AHB239" i="1"/>
  <c r="AHH84" i="1"/>
  <c r="AGP162" i="1"/>
  <c r="AGY352" i="1"/>
  <c r="AHB92" i="1"/>
  <c r="AGS299" i="1"/>
  <c r="AHB458" i="1"/>
  <c r="AGS321" i="1"/>
  <c r="AGP363" i="1"/>
  <c r="AHB109" i="1"/>
  <c r="AGV221" i="1"/>
  <c r="AGS189" i="1"/>
  <c r="AGM214" i="1"/>
  <c r="AGM398" i="1"/>
  <c r="AGP168" i="1"/>
  <c r="AHN84" i="1"/>
  <c r="AHK376" i="1"/>
  <c r="AHK202" i="1"/>
  <c r="AHK269" i="1"/>
  <c r="AHH128" i="1"/>
  <c r="AGM68" i="1"/>
  <c r="AGM304" i="1"/>
  <c r="AGP462" i="1"/>
  <c r="AGM220" i="1"/>
  <c r="AHN231" i="1"/>
  <c r="AHN402" i="1"/>
  <c r="AHK383" i="1"/>
  <c r="AHK447" i="1"/>
  <c r="AHH243" i="1"/>
  <c r="AGP213" i="1"/>
  <c r="AGP76" i="1"/>
  <c r="AGP416" i="1"/>
  <c r="AHN325" i="1"/>
  <c r="AHN160" i="1"/>
  <c r="AHN70" i="1"/>
  <c r="AHH70" i="1"/>
  <c r="AHH305" i="1"/>
  <c r="AGS208" i="1"/>
  <c r="AGS191" i="1"/>
  <c r="AGS88" i="1"/>
  <c r="AGV191" i="1"/>
  <c r="AGP372" i="1"/>
  <c r="AGM137" i="1"/>
  <c r="AGS197" i="1"/>
  <c r="AHK230" i="1"/>
  <c r="AHN433" i="1"/>
  <c r="AHK13" i="1"/>
  <c r="AHB407" i="1"/>
  <c r="AGM221" i="1"/>
  <c r="AGP41" i="1"/>
  <c r="AGV110" i="1"/>
  <c r="AGM423" i="1"/>
  <c r="AHK412" i="1"/>
  <c r="AHN83" i="1"/>
  <c r="AHK56" i="1"/>
  <c r="AHK132" i="1"/>
  <c r="AGP417" i="1"/>
  <c r="AGS152" i="1"/>
  <c r="AGM36" i="1"/>
  <c r="AHN33" i="1"/>
  <c r="AHK342" i="1"/>
  <c r="AHK453" i="1"/>
  <c r="AHK161" i="1"/>
  <c r="AHH80" i="1"/>
  <c r="AHH82" i="1"/>
  <c r="AGM26" i="1"/>
  <c r="AGS95" i="1"/>
  <c r="AGM275" i="1"/>
  <c r="AGM241" i="1"/>
  <c r="AGP383" i="1"/>
  <c r="AGM96" i="1"/>
  <c r="AGM18" i="1"/>
  <c r="AHN66" i="1"/>
  <c r="AHK375" i="1"/>
  <c r="AHK195" i="1"/>
  <c r="AHH113" i="1"/>
  <c r="AHH115" i="1"/>
  <c r="AGP53" i="1"/>
  <c r="AGV123" i="1"/>
  <c r="AGM336" i="1"/>
  <c r="AGP205" i="1"/>
  <c r="AHN372" i="1"/>
  <c r="AHN168" i="1"/>
  <c r="AHH245" i="1"/>
  <c r="AHK52" i="1"/>
  <c r="AGS155" i="1"/>
  <c r="AGS62" i="1"/>
  <c r="AGM292" i="1"/>
  <c r="AGS358" i="1"/>
  <c r="AHK120" i="1"/>
  <c r="AHN274" i="1"/>
  <c r="AHN323" i="1"/>
  <c r="AHH307" i="1"/>
  <c r="AHB247" i="1"/>
  <c r="AHH12" i="1"/>
  <c r="AGP433" i="1"/>
  <c r="AGS159" i="1"/>
  <c r="AGM52" i="1"/>
  <c r="AHN135" i="1"/>
  <c r="AGM64" i="1"/>
  <c r="AGM174" i="1"/>
  <c r="AGM157" i="1"/>
  <c r="AGP448" i="1"/>
  <c r="AGS176" i="1"/>
  <c r="AGM69" i="1"/>
  <c r="AHN15" i="1"/>
  <c r="AHK422" i="1"/>
  <c r="AHK138" i="1"/>
  <c r="AHH47" i="1"/>
  <c r="AHH49" i="1"/>
  <c r="AGP120" i="1"/>
  <c r="AGV143" i="1"/>
  <c r="AGM402" i="1"/>
  <c r="AGP273" i="1"/>
  <c r="AGS223" i="1"/>
  <c r="AHN305" i="1"/>
  <c r="AHN446" i="1"/>
  <c r="AHN166" i="1"/>
  <c r="AHH178" i="1"/>
  <c r="AHH452" i="1"/>
  <c r="AGS222" i="1"/>
  <c r="AGM355" i="1"/>
  <c r="AGS424" i="1"/>
  <c r="AHN405" i="1"/>
  <c r="AHN206" i="1"/>
  <c r="AHN264" i="1"/>
  <c r="AHH246" i="1"/>
  <c r="AHB180" i="1"/>
  <c r="AHE405" i="1"/>
  <c r="AGS25" i="1"/>
  <c r="AGM156" i="1"/>
  <c r="AGS226" i="1"/>
  <c r="AGM119" i="1"/>
  <c r="AHK425" i="1"/>
  <c r="AHN113" i="1"/>
  <c r="AHK373" i="1"/>
  <c r="AGM43" i="1"/>
  <c r="AHN287" i="1"/>
  <c r="AHH357" i="1"/>
  <c r="AHB295" i="1"/>
  <c r="AHH46" i="1"/>
  <c r="AHH380" i="1"/>
  <c r="AHK294" i="1"/>
  <c r="AGV374" i="1"/>
  <c r="AGV201" i="1"/>
  <c r="AGV311" i="1"/>
  <c r="AGM198" i="1"/>
  <c r="AHE124" i="1"/>
  <c r="AHH376" i="1"/>
  <c r="AHB23" i="1"/>
  <c r="AGV189" i="1"/>
  <c r="AGV258" i="1"/>
  <c r="AGY360" i="1"/>
  <c r="AGY421" i="1"/>
  <c r="AGV137" i="1"/>
  <c r="AHH273" i="1"/>
  <c r="AGY437" i="1"/>
  <c r="AGV345" i="1"/>
  <c r="AHB61" i="1"/>
  <c r="AGY299" i="1"/>
  <c r="AGV287" i="1"/>
  <c r="AGP212" i="1"/>
  <c r="AHH462" i="1"/>
  <c r="AHK115" i="1"/>
  <c r="AHE380" i="1"/>
  <c r="AGV455" i="1"/>
  <c r="AHB157" i="1"/>
  <c r="AHB103" i="1"/>
  <c r="AGV288" i="1"/>
  <c r="AGV394" i="1"/>
  <c r="AGP430" i="1"/>
  <c r="AGP421" i="1"/>
  <c r="AGS247" i="1"/>
  <c r="AHK193" i="1"/>
  <c r="AHK461" i="1"/>
  <c r="AHE304" i="1"/>
  <c r="AHE319" i="1"/>
  <c r="AHH267" i="1"/>
  <c r="AGY367" i="1"/>
  <c r="AGY266" i="1"/>
  <c r="AGY237" i="1"/>
  <c r="AHE13" i="1"/>
  <c r="AGV67" i="1"/>
  <c r="AHH302" i="1"/>
  <c r="AHB317" i="1"/>
  <c r="AGY229" i="1"/>
  <c r="AHB415" i="1"/>
  <c r="AGY67" i="1"/>
  <c r="AGY166" i="1"/>
  <c r="AGM395" i="1"/>
  <c r="AHH102" i="1"/>
  <c r="AHB442" i="1"/>
  <c r="AGY176" i="1"/>
  <c r="AGY236" i="1"/>
  <c r="AHB330" i="1"/>
  <c r="AGS396" i="1"/>
  <c r="AGM97" i="1"/>
  <c r="AHE91" i="1"/>
  <c r="AGV174" i="1"/>
  <c r="AGM372" i="1"/>
  <c r="AHN388" i="1"/>
  <c r="AHK233" i="1"/>
  <c r="AHB88" i="1"/>
  <c r="AHE225" i="1"/>
  <c r="AHH398" i="1"/>
  <c r="AHB332" i="1"/>
  <c r="AHE57" i="1"/>
  <c r="AGY241" i="1"/>
  <c r="AHB466" i="1"/>
  <c r="AGV58" i="1"/>
  <c r="AGY124" i="1"/>
  <c r="AGY178" i="1"/>
  <c r="AHE460" i="1"/>
  <c r="AHH394" i="1"/>
  <c r="AHB328" i="1"/>
  <c r="AGY115" i="1"/>
  <c r="AHB220" i="1"/>
  <c r="AGS284" i="1"/>
  <c r="AGY53" i="1"/>
  <c r="AHH288" i="1"/>
  <c r="AHB302" i="1"/>
  <c r="AHH129" i="1"/>
  <c r="AGY212" i="1"/>
  <c r="AHB398" i="1"/>
  <c r="AGS466" i="1"/>
  <c r="AGY50" i="1"/>
  <c r="AGM345" i="1"/>
  <c r="AHK23" i="1"/>
  <c r="AHB416" i="1"/>
  <c r="AGY318" i="1"/>
  <c r="AGY386" i="1"/>
  <c r="AGY262" i="1"/>
  <c r="AGP357" i="1"/>
  <c r="AGP283" i="1"/>
  <c r="AGP190" i="1"/>
  <c r="AHK316" i="1"/>
  <c r="AHN438" i="1"/>
  <c r="AHE270" i="1"/>
  <c r="AHH403" i="1"/>
  <c r="AHB100" i="1"/>
  <c r="AHH184" i="1"/>
  <c r="AHE18" i="1"/>
  <c r="AHH199" i="1"/>
  <c r="AGY171" i="1"/>
  <c r="AHB256" i="1"/>
  <c r="AGS418" i="1"/>
  <c r="AHH36" i="1"/>
  <c r="AGY170" i="1"/>
  <c r="AHE385" i="1"/>
  <c r="AGV83" i="1"/>
  <c r="AHN94" i="1"/>
  <c r="AHH383" i="1"/>
  <c r="AGY209" i="1"/>
  <c r="AHB364" i="1"/>
  <c r="AGY250" i="1"/>
  <c r="AHB278" i="1"/>
  <c r="AGY453" i="1"/>
  <c r="AHB396" i="1"/>
  <c r="AGS421" i="1"/>
  <c r="AGS314" i="1"/>
  <c r="AGS359" i="1"/>
  <c r="AHE184" i="1"/>
  <c r="AHH140" i="1"/>
  <c r="AGV446" i="1"/>
  <c r="AGP176" i="1"/>
  <c r="AGV451" i="1"/>
  <c r="AGY20" i="1"/>
  <c r="AGS293" i="1"/>
  <c r="AHB225" i="1"/>
  <c r="AHE465" i="1"/>
  <c r="AHE331" i="1"/>
  <c r="AGV252" i="1"/>
  <c r="AGS364" i="1"/>
  <c r="AGS401" i="1"/>
  <c r="AGV96" i="1"/>
  <c r="AHE257" i="1"/>
  <c r="AGM299" i="1"/>
  <c r="AGM80" i="1"/>
  <c r="AGV387" i="1"/>
  <c r="AGS194" i="1"/>
  <c r="AHB138" i="1"/>
  <c r="AHE375" i="1"/>
  <c r="AHE241" i="1"/>
  <c r="AHK212" i="1"/>
  <c r="AGV152" i="1"/>
  <c r="AHB62" i="1"/>
  <c r="AGY392" i="1"/>
  <c r="AGS210" i="1"/>
  <c r="AHH233" i="1"/>
  <c r="AGY159" i="1"/>
  <c r="AGY387" i="1"/>
  <c r="AGS149" i="1"/>
  <c r="AGY450" i="1"/>
  <c r="AGV352" i="1"/>
  <c r="AGV296" i="1"/>
  <c r="AHB115" i="1"/>
  <c r="AHK16" i="1"/>
  <c r="AHE168" i="1"/>
  <c r="AGS77" i="1"/>
  <c r="AGY148" i="1"/>
  <c r="AHE39" i="1"/>
  <c r="AHE9" i="1"/>
  <c r="AHB406" i="1"/>
  <c r="AHH101" i="1"/>
  <c r="AGY16" i="1"/>
  <c r="AHH441" i="1"/>
  <c r="AHB271" i="1"/>
  <c r="AHE25" i="1"/>
  <c r="AGY282" i="1"/>
  <c r="AGM101" i="1"/>
  <c r="AHK218" i="1"/>
  <c r="AHB400" i="1"/>
  <c r="AHE27" i="1"/>
  <c r="AGY128" i="1"/>
  <c r="AHH287" i="1"/>
  <c r="AHH379" i="1"/>
  <c r="AHB356" i="1"/>
  <c r="AHB77" i="1"/>
  <c r="AHB250" i="1"/>
  <c r="AHB297" i="1"/>
  <c r="AGP263" i="1"/>
  <c r="AHH42" i="1"/>
  <c r="AHB444" i="1"/>
  <c r="AGS220" i="1"/>
  <c r="AGS168" i="1"/>
  <c r="AHB445" i="1"/>
  <c r="AGY357" i="1"/>
  <c r="AGY291" i="1"/>
  <c r="AHH269" i="1"/>
  <c r="AHE50" i="1"/>
  <c r="AGP82" i="1"/>
  <c r="AGV458" i="1"/>
  <c r="AGY231" i="1"/>
  <c r="AGY275" i="1"/>
  <c r="AGS379" i="1"/>
  <c r="AGS100" i="1"/>
  <c r="AGY187" i="1"/>
  <c r="AGY214" i="1"/>
  <c r="AGV79" i="1"/>
  <c r="AHH215" i="1"/>
  <c r="AHH122" i="1"/>
  <c r="AHE135" i="1"/>
  <c r="AGY37" i="1"/>
  <c r="AGV132" i="1"/>
  <c r="AGV404" i="1"/>
  <c r="AGV309" i="1"/>
  <c r="AGY220" i="1"/>
  <c r="AGY322" i="1"/>
  <c r="AGS175" i="1"/>
  <c r="AGY225" i="1"/>
  <c r="AHB430" i="1"/>
  <c r="AHH413" i="1"/>
  <c r="AHH45" i="1"/>
  <c r="AGM88" i="1"/>
  <c r="AGY211" i="1"/>
  <c r="AGY122" i="1"/>
  <c r="AGV63" i="1"/>
  <c r="AGV16" i="1"/>
  <c r="AGY162" i="1"/>
  <c r="AHB378" i="1"/>
  <c r="AGS329" i="1"/>
  <c r="AGY254" i="1"/>
  <c r="AGS274" i="1"/>
  <c r="AHE249" i="1"/>
  <c r="AHE87" i="1"/>
  <c r="AGY271" i="1"/>
  <c r="AGS430" i="1"/>
  <c r="AGV362" i="1"/>
  <c r="AGY191" i="1"/>
  <c r="AGY72" i="1"/>
  <c r="AHB337" i="1"/>
  <c r="AHH430" i="1"/>
  <c r="AGY263" i="1"/>
  <c r="AHB199" i="1"/>
  <c r="AGP35" i="1"/>
  <c r="AHB159" i="1"/>
  <c r="AHB224" i="1"/>
  <c r="AGY47" i="1"/>
  <c r="AHE445" i="1"/>
  <c r="AGY204" i="1"/>
  <c r="AGY242" i="1"/>
  <c r="AHE43" i="1"/>
  <c r="AGY200" i="1"/>
  <c r="AGV27" i="1"/>
  <c r="AHB73" i="1"/>
  <c r="AGV384" i="1"/>
  <c r="AHB169" i="1"/>
  <c r="AHE261" i="1"/>
  <c r="AGM296" i="1"/>
  <c r="AGY334" i="1"/>
  <c r="AGV331" i="1"/>
  <c r="AGV370" i="1"/>
  <c r="AGV412" i="1"/>
  <c r="AHB314" i="1"/>
  <c r="AGV128" i="1"/>
  <c r="AGS134" i="1"/>
  <c r="AHB110" i="1"/>
  <c r="AGV395" i="1"/>
  <c r="AHH316" i="1"/>
  <c r="AHB185" i="1"/>
  <c r="AGY198" i="1"/>
  <c r="AHH239" i="1"/>
  <c r="AHB348" i="1"/>
  <c r="AGM460" i="1"/>
  <c r="AGY103" i="1"/>
  <c r="AGY383" i="1"/>
  <c r="AHK441" i="1"/>
  <c r="AHE255" i="1"/>
  <c r="AGY307" i="1"/>
  <c r="AGV92" i="1"/>
  <c r="AGM251" i="1"/>
  <c r="AHE466" i="1"/>
  <c r="AHE250" i="1"/>
  <c r="AGY312" i="1"/>
  <c r="AGY79" i="1"/>
  <c r="AHH62" i="1"/>
  <c r="AHB446" i="1"/>
  <c r="AGS266" i="1"/>
  <c r="AGM369" i="1"/>
  <c r="AGY413" i="1"/>
  <c r="AGY394" i="1"/>
  <c r="AHE23" i="1"/>
  <c r="AHH465" i="1"/>
  <c r="AGS408" i="1"/>
  <c r="AHB298" i="1"/>
  <c r="AHB331" i="1"/>
  <c r="AHE391" i="1"/>
  <c r="AGY131" i="1"/>
  <c r="AGM183" i="1"/>
  <c r="AGV74" i="1"/>
  <c r="AGY257" i="1"/>
  <c r="AHE73" i="1"/>
  <c r="AHB349" i="1"/>
  <c r="AHH415" i="1"/>
  <c r="AGM412" i="1"/>
  <c r="AHB9" i="1"/>
  <c r="AHB31" i="1"/>
  <c r="AHB429" i="1"/>
  <c r="AGY218" i="1"/>
  <c r="AGP294" i="1"/>
  <c r="AGP152" i="1"/>
  <c r="AGS452" i="1"/>
  <c r="AHB388" i="1"/>
  <c r="AHH26" i="1"/>
  <c r="AHB320" i="1"/>
  <c r="AGS249" i="1"/>
  <c r="AGS270" i="1"/>
  <c r="AGV91" i="1"/>
  <c r="AGV11" i="1"/>
  <c r="AHH169" i="1"/>
  <c r="AGY247" i="1"/>
  <c r="AGV401" i="1"/>
  <c r="AHB203" i="1"/>
  <c r="AHE314" i="1"/>
  <c r="AGM29" i="1"/>
  <c r="AGS160" i="1"/>
  <c r="AGV389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26" i="1"/>
  <c r="AGH175" i="1"/>
  <c r="AGF93" i="1"/>
  <c r="AGF340" i="1"/>
  <c r="AGF263" i="1"/>
  <c r="AGF162" i="1"/>
  <c r="AGF131" i="1"/>
  <c r="AGF310" i="1"/>
  <c r="AGF36" i="1"/>
  <c r="AGH12" i="1"/>
  <c r="AGH19" i="1"/>
  <c r="AGH66" i="1"/>
  <c r="AGF362" i="1"/>
  <c r="AGF376" i="1"/>
  <c r="AGH29" i="1"/>
  <c r="AGF433" i="1"/>
  <c r="AGH362" i="1"/>
  <c r="AGH293" i="1"/>
  <c r="AGH224" i="1"/>
  <c r="AGH460" i="1"/>
  <c r="AGF182" i="1"/>
  <c r="AGH292" i="1"/>
  <c r="AGF11" i="1"/>
  <c r="AGF375" i="1"/>
  <c r="AGF235" i="1"/>
  <c r="AGF279" i="1"/>
  <c r="AGF465" i="1"/>
  <c r="AGF383" i="1"/>
  <c r="AGF419" i="1"/>
  <c r="AGH21" i="1"/>
  <c r="AGF15" i="1"/>
  <c r="AGF20" i="1"/>
  <c r="AGH217" i="1"/>
  <c r="AGH404" i="1"/>
  <c r="AGH337" i="1"/>
  <c r="AGF164" i="1"/>
  <c r="AGF47" i="1"/>
  <c r="AGF34" i="1"/>
  <c r="AGH15" i="1"/>
  <c r="AGH27" i="1"/>
  <c r="AGF23" i="1"/>
  <c r="AGH16" i="1"/>
  <c r="AGH176" i="1"/>
  <c r="AGF222" i="1"/>
  <c r="AGH317" i="1"/>
  <c r="AGF28" i="1"/>
  <c r="AGH100" i="1"/>
  <c r="AGH198" i="1"/>
  <c r="AGH307" i="1"/>
  <c r="AGF422" i="1"/>
  <c r="AGF302" i="1"/>
  <c r="AGF186" i="1"/>
  <c r="AGF459" i="1"/>
  <c r="AGH128" i="1"/>
  <c r="AGF251" i="1"/>
  <c r="AGF316" i="1"/>
  <c r="AGH352" i="1"/>
  <c r="AGF141" i="1"/>
  <c r="AGH244" i="1"/>
  <c r="AGH282" i="1"/>
  <c r="AGH343" i="1"/>
  <c r="AGH14" i="1"/>
  <c r="AGH241" i="1"/>
  <c r="AGF271" i="1"/>
  <c r="AGF381" i="1"/>
  <c r="AGF179" i="1"/>
  <c r="AGH367" i="1"/>
  <c r="AGH262" i="1"/>
  <c r="AGF147" i="1"/>
  <c r="AGH129" i="1"/>
  <c r="AGH446" i="1"/>
  <c r="AGH60" i="1"/>
  <c r="AGH238" i="1"/>
  <c r="AGF268" i="1"/>
  <c r="AGF70" i="1"/>
  <c r="AGF425" i="1"/>
  <c r="AGH284" i="1"/>
  <c r="AGH57" i="1"/>
  <c r="AGF187" i="1"/>
  <c r="AGF407" i="1"/>
  <c r="AGF338" i="1"/>
  <c r="AGH270" i="1"/>
  <c r="AGF255" i="1"/>
  <c r="AGF26" i="1"/>
  <c r="AGH97" i="1"/>
  <c r="AGH190" i="1"/>
  <c r="AGF224" i="1"/>
  <c r="AGH400" i="1"/>
  <c r="AGH449" i="1"/>
  <c r="AGF63" i="1"/>
  <c r="AGF210" i="1"/>
  <c r="AGH287" i="1"/>
  <c r="AGF348" i="1"/>
  <c r="AGF388" i="1"/>
  <c r="AGF448" i="1"/>
  <c r="AGH61" i="1"/>
  <c r="AGF95" i="1"/>
  <c r="AGH185" i="1"/>
  <c r="AGF227" i="1"/>
  <c r="AGH366" i="1"/>
  <c r="AGH433" i="1"/>
  <c r="AGF21" i="1"/>
  <c r="AGF129" i="1"/>
  <c r="AGF140" i="1"/>
  <c r="AGH221" i="1"/>
  <c r="AGF414" i="1"/>
  <c r="AGF441" i="1"/>
  <c r="AGF102" i="1"/>
  <c r="AGH227" i="1"/>
  <c r="AGF327" i="1"/>
  <c r="AGH162" i="1"/>
  <c r="AGF287" i="1"/>
  <c r="AGH320" i="1"/>
  <c r="AGH121" i="1"/>
  <c r="AGH303" i="1"/>
  <c r="AGF238" i="1"/>
  <c r="AGF197" i="1"/>
  <c r="AGH193" i="1"/>
  <c r="AGH172" i="1"/>
  <c r="AGH91" i="1"/>
  <c r="AGH448" i="1"/>
  <c r="AGH378" i="1"/>
  <c r="AGH152" i="1"/>
  <c r="AGF107" i="1"/>
  <c r="AGF98" i="1"/>
  <c r="AGF357" i="1"/>
  <c r="AGH331" i="1"/>
  <c r="AGH31" i="1"/>
  <c r="AGF38" i="1"/>
  <c r="AGH17" i="1"/>
  <c r="AGF33" i="1"/>
  <c r="AGH56" i="1"/>
  <c r="AGH156" i="1"/>
  <c r="AGH137" i="1"/>
  <c r="AGH255" i="1"/>
  <c r="AGH288" i="1"/>
  <c r="AGH350" i="1"/>
  <c r="AGH26" i="1"/>
  <c r="AGF65" i="1"/>
  <c r="AGF185" i="1"/>
  <c r="AGH220" i="1"/>
  <c r="AGH329" i="1"/>
  <c r="AGH393" i="1"/>
  <c r="AGF464" i="1"/>
  <c r="AGH63" i="1"/>
  <c r="AGH163" i="1"/>
  <c r="AGH407" i="1"/>
  <c r="AGF456" i="1"/>
  <c r="AGF105" i="1"/>
  <c r="AGF180" i="1"/>
  <c r="AGF402" i="1"/>
  <c r="AGF104" i="1"/>
  <c r="AGH187" i="1"/>
  <c r="AGH385" i="1"/>
  <c r="AGH441" i="1"/>
  <c r="AGH98" i="1"/>
  <c r="AGF315" i="1"/>
  <c r="AGH103" i="1"/>
  <c r="AGH442" i="1"/>
  <c r="AGH381" i="1"/>
  <c r="AGH305" i="1"/>
  <c r="AGF132" i="1"/>
  <c r="AGF450" i="1"/>
  <c r="AGH388" i="1"/>
  <c r="AGH67" i="1"/>
  <c r="AGH269" i="1"/>
  <c r="AGF108" i="1"/>
  <c r="AGH43" i="1"/>
  <c r="AGH236" i="1"/>
  <c r="AGF137" i="1"/>
  <c r="AGF10" i="1"/>
  <c r="AGF18" i="1"/>
  <c r="AGH20" i="1"/>
  <c r="AGF31" i="1"/>
  <c r="AGF278" i="1"/>
  <c r="AGF372" i="1"/>
  <c r="AGF400" i="1"/>
  <c r="AGH102" i="1"/>
  <c r="AGF203" i="1"/>
  <c r="AGH394" i="1"/>
  <c r="AGF453" i="1"/>
  <c r="AGH42" i="1"/>
  <c r="AGF158" i="1"/>
  <c r="AGF244" i="1"/>
  <c r="AGH332" i="1"/>
  <c r="AGH427" i="1"/>
  <c r="AGF17" i="1"/>
  <c r="AGF212" i="1"/>
  <c r="AGH327" i="1"/>
  <c r="AGH397" i="1"/>
  <c r="AGF58" i="1"/>
  <c r="AGH256" i="1"/>
  <c r="AGF264" i="1"/>
  <c r="AGH318" i="1"/>
  <c r="AGF373" i="1"/>
  <c r="AGF435" i="1"/>
  <c r="AGF64" i="1"/>
  <c r="AGF328" i="1"/>
  <c r="AGF350" i="1"/>
  <c r="AGH429" i="1"/>
  <c r="AGH109" i="1"/>
  <c r="AGF217" i="1"/>
  <c r="AGH142" i="1"/>
  <c r="AGF130" i="1"/>
  <c r="AGF277" i="1"/>
  <c r="AGF413" i="1"/>
  <c r="AGF61" i="1"/>
  <c r="AGH30" i="1"/>
  <c r="AGH417" i="1"/>
  <c r="AGF349" i="1"/>
  <c r="AGF312" i="1"/>
  <c r="AGH189" i="1"/>
  <c r="AGF356" i="1"/>
  <c r="AGH338" i="1"/>
  <c r="AGF257" i="1"/>
  <c r="AGH231" i="1"/>
  <c r="AGH211" i="1"/>
  <c r="AGH104" i="1"/>
  <c r="AGF295" i="1"/>
  <c r="AGH157" i="1"/>
  <c r="AGH94" i="1"/>
  <c r="AGF195" i="1"/>
  <c r="AGH230" i="1"/>
  <c r="AGF418" i="1"/>
  <c r="AGF109" i="1"/>
  <c r="AGH199" i="1"/>
  <c r="AGF229" i="1"/>
  <c r="AGF242" i="1"/>
  <c r="AGF283" i="1"/>
  <c r="AGF353" i="1"/>
  <c r="AGF408" i="1"/>
  <c r="AGF45" i="1"/>
  <c r="AGF275" i="1"/>
  <c r="AGH387" i="1"/>
  <c r="AGH453" i="1"/>
  <c r="AGF67" i="1"/>
  <c r="AGH242" i="1"/>
  <c r="AGF291" i="1"/>
  <c r="AGH357" i="1"/>
  <c r="AGF430" i="1"/>
  <c r="AGF339" i="1"/>
  <c r="AGH312" i="1"/>
  <c r="AGH376" i="1"/>
  <c r="AGF306" i="1"/>
  <c r="AGF160" i="1"/>
  <c r="AGF178" i="1"/>
  <c r="AGF225" i="1"/>
  <c r="AGH347" i="1"/>
  <c r="AGF92" i="1"/>
  <c r="AGF194" i="1"/>
  <c r="AGH285" i="1"/>
  <c r="AGH379" i="1"/>
  <c r="AGF59" i="1"/>
  <c r="AGF166" i="1"/>
  <c r="AGF252" i="1"/>
  <c r="AGH213" i="1"/>
  <c r="AGF32" i="1"/>
  <c r="AGH173" i="1"/>
  <c r="AGF231" i="1"/>
  <c r="AGH291" i="1"/>
  <c r="AGH405" i="1"/>
  <c r="AGH465" i="1"/>
  <c r="AGF66" i="1"/>
  <c r="AGF206" i="1"/>
  <c r="AGH10" i="1"/>
  <c r="AGH335" i="1"/>
  <c r="AGF360" i="1"/>
  <c r="AGF213" i="1"/>
  <c r="AGH345" i="1"/>
  <c r="AGF406" i="1"/>
  <c r="AGF37" i="1"/>
  <c r="AGH160" i="1"/>
  <c r="AGH253" i="1"/>
  <c r="AGF267" i="1"/>
  <c r="AGH423" i="1"/>
  <c r="AGH18" i="1"/>
  <c r="AGF148" i="1"/>
  <c r="AGF247" i="1"/>
  <c r="AGF399" i="1"/>
  <c r="AGF437" i="1"/>
  <c r="AGF236" i="1"/>
  <c r="AGF253" i="1"/>
  <c r="AGF394" i="1"/>
  <c r="AGF445" i="1"/>
  <c r="AGF128" i="1"/>
  <c r="AGH135" i="1"/>
  <c r="AGH207" i="1"/>
  <c r="AGH59" i="1"/>
  <c r="AGF233" i="1"/>
  <c r="AGF337" i="1"/>
  <c r="AGH40" i="1"/>
  <c r="AGH302" i="1"/>
  <c r="AGF221" i="1"/>
  <c r="AGF190" i="1"/>
  <c r="AGF101" i="1"/>
  <c r="AGH283" i="1"/>
  <c r="AGH222" i="1"/>
  <c r="AGF183" i="1"/>
  <c r="AGH76" i="1"/>
  <c r="AGH122" i="1"/>
  <c r="AGF106" i="1"/>
  <c r="AGF365" i="1"/>
  <c r="AGF311" i="1"/>
  <c r="AGH243" i="1"/>
  <c r="AGH141" i="1"/>
  <c r="AGH131" i="1"/>
  <c r="AGF266" i="1"/>
  <c r="AGH424" i="1"/>
  <c r="AGF97" i="1"/>
  <c r="AGH150" i="1"/>
  <c r="AGF342" i="1"/>
  <c r="AGF396" i="1"/>
  <c r="AGH360" i="1"/>
  <c r="AGH314" i="1"/>
  <c r="AGH140" i="1"/>
  <c r="AGH127" i="1"/>
  <c r="AGF241" i="1"/>
  <c r="AGH432" i="1"/>
  <c r="AGF367" i="1"/>
  <c r="AGF296" i="1"/>
  <c r="AGF173" i="1"/>
  <c r="AGF69" i="1"/>
  <c r="AGH426" i="1"/>
  <c r="AGH234" i="1"/>
  <c r="AGF205" i="1"/>
  <c r="AGH118" i="1"/>
  <c r="AGH77" i="1"/>
  <c r="AGF361" i="1"/>
  <c r="AGH279" i="1"/>
  <c r="AGH225" i="1"/>
  <c r="AGH183" i="1"/>
  <c r="AGH75" i="1"/>
  <c r="AGF282" i="1"/>
  <c r="AGH215" i="1"/>
  <c r="AGF170" i="1"/>
  <c r="AGF151" i="1"/>
  <c r="AGF41" i="1"/>
  <c r="AGH450" i="1"/>
  <c r="AGH334" i="1"/>
  <c r="AGH138" i="1"/>
  <c r="AGH123" i="1"/>
  <c r="AGF118" i="1"/>
  <c r="AGF358" i="1"/>
  <c r="AGF309" i="1"/>
  <c r="AGH153" i="1"/>
  <c r="AGH58" i="1"/>
  <c r="AGF42" i="1"/>
  <c r="AGH440" i="1"/>
  <c r="AGH349" i="1"/>
  <c r="AGH370" i="1"/>
  <c r="AGF334" i="1"/>
  <c r="AGH149" i="1"/>
  <c r="AGH251" i="1"/>
  <c r="AGF330" i="1"/>
  <c r="AGH382" i="1"/>
  <c r="AGF442" i="1"/>
  <c r="AGF72" i="1"/>
  <c r="AGH223" i="1"/>
  <c r="AGF249" i="1"/>
  <c r="AGF424" i="1"/>
  <c r="AGF127" i="1"/>
  <c r="AGF122" i="1"/>
  <c r="AGF209" i="1"/>
  <c r="AGF234" i="1"/>
  <c r="AGF289" i="1"/>
  <c r="AGF336" i="1"/>
  <c r="AGH408" i="1"/>
  <c r="AGH392" i="1"/>
  <c r="AGF304" i="1"/>
  <c r="AGH95" i="1"/>
  <c r="AGF273" i="1"/>
  <c r="AGH363" i="1"/>
  <c r="AGH421" i="1"/>
  <c r="AGH23" i="1"/>
  <c r="AGH92" i="1"/>
  <c r="AGF189" i="1"/>
  <c r="AGF313" i="1"/>
  <c r="AGF371" i="1"/>
  <c r="AGH73" i="1"/>
  <c r="AGF91" i="1"/>
  <c r="AGH184" i="1"/>
  <c r="AGF230" i="1"/>
  <c r="AGH267" i="1"/>
  <c r="AGH330" i="1"/>
  <c r="AGF455" i="1"/>
  <c r="AGH44" i="1"/>
  <c r="AGH166" i="1"/>
  <c r="AGH431" i="1"/>
  <c r="AGF444" i="1"/>
  <c r="AGF43" i="1"/>
  <c r="AGH195" i="1"/>
  <c r="AGH233" i="1"/>
  <c r="AGF272" i="1"/>
  <c r="AGF335" i="1"/>
  <c r="AGH257" i="1"/>
  <c r="AGF204" i="1"/>
  <c r="AGF46" i="1"/>
  <c r="AGH78" i="1"/>
  <c r="AGH177" i="1"/>
  <c r="AGF219" i="1"/>
  <c r="AGF438" i="1"/>
  <c r="AGF68" i="1"/>
  <c r="AGF176" i="1"/>
  <c r="AGH315" i="1"/>
  <c r="AGH373" i="1"/>
  <c r="AGF369" i="1"/>
  <c r="AGF35" i="1"/>
  <c r="AGF256" i="1"/>
  <c r="AGF269" i="1"/>
  <c r="AGF462" i="1"/>
  <c r="AGH263" i="1"/>
  <c r="AGH266" i="1"/>
  <c r="AGF329" i="1"/>
  <c r="AGH451" i="1"/>
  <c r="AGF71" i="1"/>
  <c r="AGF436" i="1"/>
  <c r="AGH374" i="1"/>
  <c r="AGH134" i="1"/>
  <c r="AGH197" i="1"/>
  <c r="AGH148" i="1"/>
  <c r="AGF172" i="1"/>
  <c r="AGH268" i="1"/>
  <c r="AGH322" i="1"/>
  <c r="AGF404" i="1"/>
  <c r="AGF391" i="1"/>
  <c r="AGH36" i="1"/>
  <c r="AGH158" i="1"/>
  <c r="AGH351" i="1"/>
  <c r="AGH415" i="1"/>
  <c r="AGF460" i="1"/>
  <c r="AGH120" i="1"/>
  <c r="AGF152" i="1"/>
  <c r="AGH254" i="1"/>
  <c r="AGH342" i="1"/>
  <c r="AGH418" i="1"/>
  <c r="AGF155" i="1"/>
  <c r="AGH206" i="1"/>
  <c r="AGH420" i="1"/>
  <c r="AGF87" i="1"/>
  <c r="AGH406" i="1"/>
  <c r="AGH359" i="1"/>
  <c r="AGF171" i="1"/>
  <c r="AGF359" i="1"/>
  <c r="AGF318" i="1"/>
  <c r="AGF136" i="1"/>
  <c r="AGF121" i="1"/>
  <c r="AGF14" i="1"/>
  <c r="AGH319" i="1"/>
  <c r="AGH212" i="1"/>
  <c r="AGH47" i="1"/>
  <c r="AGH310" i="1"/>
  <c r="AGH258" i="1"/>
  <c r="AGF145" i="1"/>
  <c r="AGH456" i="1"/>
  <c r="AGF401" i="1"/>
  <c r="AGH396" i="1"/>
  <c r="AGF285" i="1"/>
  <c r="AGH139" i="1"/>
  <c r="AGH93" i="1"/>
  <c r="AGF420" i="1"/>
  <c r="AGH308" i="1"/>
  <c r="AGH245" i="1"/>
  <c r="AGF398" i="1"/>
  <c r="AGH151" i="1"/>
  <c r="AGH384" i="1"/>
  <c r="AGH278" i="1"/>
  <c r="AGF214" i="1"/>
  <c r="AGF175" i="1"/>
  <c r="AGH68" i="1"/>
  <c r="AGH203" i="1"/>
  <c r="AGH455" i="1"/>
  <c r="AGF320" i="1"/>
  <c r="AGF200" i="1"/>
  <c r="AGF431" i="1"/>
  <c r="AGF370" i="1"/>
  <c r="AGF314" i="1"/>
  <c r="AGH214" i="1"/>
  <c r="AGH182" i="1"/>
  <c r="AGH89" i="1"/>
  <c r="AGF421" i="1"/>
  <c r="AGF364" i="1"/>
  <c r="AGH261" i="1"/>
  <c r="AGF89" i="1"/>
  <c r="AGF451" i="1"/>
  <c r="AGF415" i="1"/>
  <c r="AGF174" i="1"/>
  <c r="AGF75" i="1"/>
  <c r="AGH398" i="1"/>
  <c r="AGF261" i="1"/>
  <c r="AGF254" i="1"/>
  <c r="AGF281" i="1"/>
  <c r="AGH391" i="1"/>
  <c r="AGH466" i="1"/>
  <c r="AGF123" i="1"/>
  <c r="AGF199" i="1"/>
  <c r="AGF149" i="1"/>
  <c r="AGH252" i="1"/>
  <c r="AGH290" i="1"/>
  <c r="AGF100" i="1"/>
  <c r="AGF202" i="1"/>
  <c r="AGH235" i="1"/>
  <c r="AGH344" i="1"/>
  <c r="AGF385" i="1"/>
  <c r="AGH72" i="1"/>
  <c r="AGH145" i="1"/>
  <c r="AGH296" i="1"/>
  <c r="AGF393" i="1"/>
  <c r="AGF392" i="1"/>
  <c r="AGH46" i="1"/>
  <c r="AGH286" i="1"/>
  <c r="AGH430" i="1"/>
  <c r="AGH105" i="1"/>
  <c r="AGF201" i="1"/>
  <c r="AGH380" i="1"/>
  <c r="AGH226" i="1"/>
  <c r="AGF270" i="1"/>
  <c r="AGH336" i="1"/>
  <c r="AGF379" i="1"/>
  <c r="AGH439" i="1"/>
  <c r="AGH69" i="1"/>
  <c r="AGF103" i="1"/>
  <c r="AGF196" i="1"/>
  <c r="AGF262" i="1"/>
  <c r="AGF165" i="1"/>
  <c r="AGH422" i="1"/>
  <c r="AGF143" i="1"/>
  <c r="AGF427" i="1"/>
  <c r="AGF386" i="1"/>
  <c r="AGF466" i="1"/>
  <c r="AGH45" i="1"/>
  <c r="AGH155" i="1"/>
  <c r="AGH346" i="1"/>
  <c r="AGH409" i="1"/>
  <c r="AGH463" i="1"/>
  <c r="AGF44" i="1"/>
  <c r="AGH218" i="1"/>
  <c r="AGH395" i="1"/>
  <c r="AGF412" i="1"/>
  <c r="AGF39" i="1"/>
  <c r="AGF156" i="1"/>
  <c r="AGH259" i="1"/>
  <c r="AGF374" i="1"/>
  <c r="AGF13" i="1"/>
  <c r="AGH136" i="1"/>
  <c r="AGH229" i="1"/>
  <c r="AGH356" i="1"/>
  <c r="AGH402" i="1"/>
  <c r="AGF294" i="1"/>
  <c r="AGH364" i="1"/>
  <c r="AGF146" i="1"/>
  <c r="AGH414" i="1"/>
  <c r="AGH459" i="1"/>
  <c r="AGF161" i="1"/>
  <c r="AGH248" i="1"/>
  <c r="AGH321" i="1"/>
  <c r="AGF397" i="1"/>
  <c r="AGF223" i="1"/>
  <c r="AGF352" i="1"/>
  <c r="AGH403" i="1"/>
  <c r="AGH124" i="1"/>
  <c r="AGF207" i="1"/>
  <c r="AGH444" i="1"/>
  <c r="AGH87" i="1"/>
  <c r="AGH249" i="1"/>
  <c r="AGF389" i="1"/>
  <c r="AGF307" i="1"/>
  <c r="AGF429" i="1"/>
  <c r="AGF169" i="1"/>
  <c r="AGH33" i="1"/>
  <c r="AGH358" i="1"/>
  <c r="AGF382" i="1"/>
  <c r="AGF345" i="1"/>
  <c r="AGH280" i="1"/>
  <c r="AGH38" i="1"/>
  <c r="AGF449" i="1"/>
  <c r="AGH383" i="1"/>
  <c r="AGH179" i="1"/>
  <c r="AGF96" i="1"/>
  <c r="AGH416" i="1"/>
  <c r="AGH306" i="1"/>
  <c r="AGH165" i="1"/>
  <c r="AGF168" i="1"/>
  <c r="AGF218" i="1"/>
  <c r="AGH188" i="1"/>
  <c r="AGH107" i="1"/>
  <c r="AGF395" i="1"/>
  <c r="AGH277" i="1"/>
  <c r="AGF243" i="1"/>
  <c r="AGF332" i="1"/>
  <c r="AGF220" i="1"/>
  <c r="AGH170" i="1"/>
  <c r="AGF124" i="1"/>
  <c r="AGH295" i="1"/>
  <c r="AGF319" i="1"/>
  <c r="AGH209" i="1"/>
  <c r="AGF177" i="1"/>
  <c r="AGF57" i="1"/>
  <c r="AGF29" i="1"/>
  <c r="AGF363" i="1"/>
  <c r="AGH311" i="1"/>
  <c r="AGH204" i="1"/>
  <c r="AGF9" i="1"/>
  <c r="AGF439" i="1"/>
  <c r="AGH365" i="1"/>
  <c r="AGH250" i="1"/>
  <c r="AGH161" i="1"/>
  <c r="AGH144" i="1"/>
  <c r="AGH401" i="1"/>
  <c r="AGF150" i="1"/>
  <c r="AGF458" i="1"/>
  <c r="AGF378" i="1"/>
  <c r="AGH340" i="1"/>
  <c r="AGH309" i="1"/>
  <c r="AGF286" i="1"/>
  <c r="AGH208" i="1"/>
  <c r="AGH168" i="1"/>
  <c r="AGF78" i="1"/>
  <c r="AGH339" i="1"/>
  <c r="AGH294" i="1"/>
  <c r="AGF125" i="1"/>
  <c r="AGF423" i="1"/>
  <c r="AGF237" i="1"/>
  <c r="AGH210" i="1"/>
  <c r="AGH96" i="1"/>
  <c r="AGF22" i="1"/>
  <c r="AGH377" i="1"/>
  <c r="AGH434" i="1"/>
  <c r="AGH125" i="1"/>
  <c r="AGH200" i="1"/>
  <c r="AGF226" i="1"/>
  <c r="AGH205" i="1"/>
  <c r="AGH353" i="1"/>
  <c r="AGH425" i="1"/>
  <c r="AGF446" i="1"/>
  <c r="AGF120" i="1"/>
  <c r="AGH130" i="1"/>
  <c r="AGF245" i="1"/>
  <c r="AGF76" i="1"/>
  <c r="AGF184" i="1"/>
  <c r="AGF250" i="1"/>
  <c r="AGF293" i="1"/>
  <c r="AGH413" i="1"/>
  <c r="AGF457" i="1"/>
  <c r="AGF119" i="1"/>
  <c r="AGF239" i="1"/>
  <c r="AGF274" i="1"/>
  <c r="AGH181" i="1"/>
  <c r="AGF139" i="1"/>
  <c r="AGH435" i="1"/>
  <c r="AGH174" i="1"/>
  <c r="AGF463" i="1"/>
  <c r="AGH247" i="1"/>
  <c r="AGF331" i="1"/>
  <c r="AGH369" i="1"/>
  <c r="AGH11" i="1"/>
  <c r="AGF144" i="1"/>
  <c r="AGH246" i="1"/>
  <c r="AGH328" i="1"/>
  <c r="AGF377" i="1"/>
  <c r="AGF452" i="1"/>
  <c r="AGH64" i="1"/>
  <c r="AGH164" i="1"/>
  <c r="AGH186" i="1"/>
  <c r="AGF292" i="1"/>
  <c r="AGH88" i="1"/>
  <c r="AGH202" i="1"/>
  <c r="AGH289" i="1"/>
  <c r="AGH348" i="1"/>
  <c r="AGF403" i="1"/>
  <c r="AGH71" i="1"/>
  <c r="AGF134" i="1"/>
  <c r="AGF322" i="1"/>
  <c r="AGF351" i="1"/>
  <c r="AGH419" i="1"/>
  <c r="AGH22" i="1"/>
  <c r="AGF215" i="1"/>
  <c r="AGH375" i="1"/>
  <c r="AGF73" i="1"/>
  <c r="AGH194" i="1"/>
  <c r="AGH228" i="1"/>
  <c r="AGF346" i="1"/>
  <c r="AGH462" i="1"/>
  <c r="AGF211" i="1"/>
  <c r="AGF284" i="1"/>
  <c r="AGF405" i="1"/>
  <c r="AGH458" i="1"/>
  <c r="AGF163" i="1"/>
  <c r="AGF188" i="1"/>
  <c r="AGF290" i="1"/>
  <c r="AGH272" i="1"/>
  <c r="AGH237" i="1"/>
  <c r="AGH410" i="1"/>
  <c r="AGF308" i="1"/>
  <c r="AGH371" i="1"/>
  <c r="AGF440" i="1"/>
  <c r="AGH178" i="1"/>
  <c r="AGF228" i="1"/>
  <c r="AGF344" i="1"/>
  <c r="AGH159" i="1"/>
  <c r="AGF259" i="1"/>
  <c r="AGF321" i="1"/>
  <c r="AGF447" i="1"/>
  <c r="AGF90" i="1"/>
  <c r="AGF99" i="1"/>
  <c r="AGF157" i="1"/>
  <c r="AGH304" i="1"/>
  <c r="AGF355" i="1"/>
  <c r="AGF303" i="1"/>
  <c r="AGF258" i="1"/>
  <c r="AGH90" i="1"/>
  <c r="AGF288" i="1"/>
  <c r="AGF280" i="1"/>
  <c r="AGH62" i="1"/>
  <c r="AGH65" i="1"/>
  <c r="AGH436" i="1"/>
  <c r="AGF305" i="1"/>
  <c r="AGF181" i="1"/>
  <c r="AGF77" i="1"/>
  <c r="AGH355" i="1"/>
  <c r="AGH219" i="1"/>
  <c r="AGF94" i="1"/>
  <c r="AGF434" i="1"/>
  <c r="AGH412" i="1"/>
  <c r="AGH143" i="1"/>
  <c r="AGH106" i="1"/>
  <c r="AGF461" i="1"/>
  <c r="AGF384" i="1"/>
  <c r="AGF246" i="1"/>
  <c r="AGH146" i="1"/>
  <c r="AGF193" i="1"/>
  <c r="AGF366" i="1"/>
  <c r="AGF317" i="1"/>
  <c r="AGH447" i="1"/>
  <c r="AGH389" i="1"/>
  <c r="AGH313" i="1"/>
  <c r="AGF153" i="1"/>
  <c r="AGH464" i="1"/>
  <c r="AGF409" i="1"/>
  <c r="AGF380" i="1"/>
  <c r="AGF343" i="1"/>
  <c r="AGH281" i="1"/>
  <c r="AGH264" i="1"/>
  <c r="AGH271" i="1"/>
  <c r="AGH171" i="1"/>
  <c r="AGF88" i="1"/>
  <c r="AGH274" i="1"/>
  <c r="AGF159" i="1"/>
  <c r="AGF60" i="1"/>
  <c r="AGH445" i="1"/>
  <c r="AGH361" i="1"/>
  <c r="AGF208" i="1"/>
  <c r="AGH169" i="1"/>
  <c r="AGH70" i="1"/>
  <c r="AGH34" i="1"/>
  <c r="AGH437" i="1"/>
  <c r="AGF417" i="1"/>
  <c r="AGH239" i="1"/>
  <c r="AGH201" i="1"/>
  <c r="AGH180" i="1"/>
  <c r="AGH99" i="1"/>
  <c r="AGH438" i="1"/>
  <c r="AGH386" i="1"/>
  <c r="AGF138" i="1"/>
  <c r="AGH457" i="1"/>
  <c r="AGF387" i="1"/>
  <c r="AGH316" i="1"/>
  <c r="AGH101" i="1"/>
  <c r="AGH147" i="1"/>
  <c r="AGF248" i="1"/>
  <c r="AGF347" i="1"/>
  <c r="AGF410" i="1"/>
  <c r="AGF56" i="1"/>
  <c r="AGH119" i="1"/>
  <c r="AGF198" i="1"/>
  <c r="AGF416" i="1"/>
  <c r="AGH461" i="1"/>
  <c r="AGF62" i="1"/>
  <c r="AGH196" i="1"/>
  <c r="AGH275" i="1"/>
  <c r="AGH372" i="1"/>
  <c r="AGF432" i="1"/>
  <c r="AGH25" i="1"/>
  <c r="AGH108" i="1"/>
  <c r="AGF135" i="1"/>
  <c r="AGH452" i="1"/>
  <c r="AGH132" i="1"/>
  <c r="AGH399" i="1"/>
  <c r="AGH273" i="1"/>
  <c r="AGF142" i="1"/>
  <c r="AGF74" i="1"/>
  <c r="AHD347" i="1"/>
  <c r="AHO158" i="1"/>
  <c r="AGQ99" i="1"/>
  <c r="AGQ190" i="1"/>
  <c r="AHM217" i="1"/>
  <c r="AHD85" i="1"/>
  <c r="AGR223" i="1"/>
  <c r="AHO60" i="1"/>
  <c r="AHO127" i="1"/>
  <c r="AHO150" i="1"/>
  <c r="AHM228" i="1"/>
  <c r="AGT320" i="1"/>
  <c r="AGZ313" i="1"/>
  <c r="AHL314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4" i="1"/>
  <c r="AHI307" i="1"/>
  <c r="AHC207" i="1"/>
  <c r="AGR256" i="1"/>
  <c r="AHJ284" i="1"/>
  <c r="AHG264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6" i="1"/>
  <c r="AHG273" i="1"/>
  <c r="AGR249" i="1"/>
  <c r="AHI266" i="1"/>
  <c r="AHO337" i="1"/>
  <c r="AHA217" i="1"/>
  <c r="AGW262" i="1"/>
  <c r="AGW316" i="1"/>
  <c r="AGU272" i="1"/>
  <c r="AGW338" i="1"/>
  <c r="AGO33" i="1"/>
  <c r="AHJ127" i="1"/>
  <c r="AHM254" i="1"/>
  <c r="AHO124" i="1"/>
  <c r="AHM79" i="1"/>
  <c r="AHO186" i="1"/>
  <c r="AHC82" i="1"/>
  <c r="AHA189" i="1"/>
  <c r="AHD57" i="1"/>
  <c r="AHD147" i="1"/>
  <c r="AHI212" i="1"/>
  <c r="AGQ323" i="1"/>
  <c r="AGR238" i="1"/>
  <c r="AHI225" i="1"/>
  <c r="AGZ263" i="1"/>
  <c r="AGO317" i="1"/>
  <c r="AGU310" i="1"/>
  <c r="AHL310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5" i="1"/>
  <c r="AHM291" i="1"/>
  <c r="AGT342" i="1"/>
  <c r="AHA212" i="1"/>
  <c r="AGZ331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2" i="1"/>
  <c r="AHO230" i="1"/>
  <c r="AHD206" i="1"/>
  <c r="AGX272" i="1"/>
  <c r="AGT336" i="1"/>
  <c r="AHC245" i="1"/>
  <c r="AHM238" i="1"/>
  <c r="AHC268" i="1"/>
  <c r="AGR288" i="1"/>
  <c r="AHA317" i="1"/>
  <c r="AHL83" i="1"/>
  <c r="AGX242" i="1"/>
  <c r="AGO118" i="1"/>
  <c r="AGQ207" i="1"/>
  <c r="AHC177" i="1"/>
  <c r="AHD120" i="1"/>
  <c r="AHM180" i="1"/>
  <c r="AHC91" i="1"/>
  <c r="AHO49" i="1"/>
  <c r="AHM162" i="1"/>
  <c r="AHF135" i="1"/>
  <c r="AHG223" i="1"/>
  <c r="AGT295" i="1"/>
  <c r="AGU288" i="1"/>
  <c r="AGR279" i="1"/>
  <c r="AGW302" i="1"/>
  <c r="AGT252" i="1"/>
  <c r="AHO279" i="1"/>
  <c r="AGZ88" i="1"/>
  <c r="AGT91" i="1"/>
  <c r="AGR193" i="1"/>
  <c r="AHM248" i="1"/>
  <c r="AGT121" i="1"/>
  <c r="AHI181" i="1"/>
  <c r="AHO123" i="1"/>
  <c r="AGW185" i="1"/>
  <c r="AHG94" i="1"/>
  <c r="AGQ53" i="1"/>
  <c r="AGO166" i="1"/>
  <c r="AHJ138" i="1"/>
  <c r="AHJ222" i="1"/>
  <c r="AHL226" i="1"/>
  <c r="AGX298" i="1"/>
  <c r="AGO235" i="1"/>
  <c r="AHM219" i="1"/>
  <c r="AGZ291" i="1"/>
  <c r="AHC282" i="1"/>
  <c r="AHA304" i="1"/>
  <c r="AGX255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5" i="1"/>
  <c r="AGO113" i="1"/>
  <c r="AGO69" i="1"/>
  <c r="AGT205" i="1"/>
  <c r="AGN176" i="1"/>
  <c r="AGT262" i="1"/>
  <c r="AGQ251" i="1"/>
  <c r="AHI281" i="1"/>
  <c r="AGQ298" i="1"/>
  <c r="AGX318" i="1"/>
  <c r="AHD261" i="1"/>
  <c r="AGL244" i="1"/>
  <c r="AHD287" i="1"/>
  <c r="AGZ311" i="1"/>
  <c r="AHI285" i="1"/>
  <c r="AHD303" i="1"/>
  <c r="AHF230" i="1"/>
  <c r="AGZ282" i="1"/>
  <c r="AHA322" i="1"/>
  <c r="AGL40" i="1"/>
  <c r="AGU73" i="1"/>
  <c r="AGW43" i="1"/>
  <c r="AHF112" i="1"/>
  <c r="AHO163" i="1"/>
  <c r="AHG136" i="1"/>
  <c r="AHF104" i="1"/>
  <c r="AHF60" i="1"/>
  <c r="AHI196" i="1"/>
  <c r="AGZ255" i="1"/>
  <c r="AGR107" i="1"/>
  <c r="AGR63" i="1"/>
  <c r="AGU199" i="1"/>
  <c r="AGW170" i="1"/>
  <c r="AHA37" i="1"/>
  <c r="AHG188" i="1"/>
  <c r="AHJ286" i="1"/>
  <c r="AHL304" i="1"/>
  <c r="AGZ212" i="1"/>
  <c r="AGW254" i="1"/>
  <c r="AHL281" i="1"/>
  <c r="AHO300" i="1"/>
  <c r="AHO173" i="1"/>
  <c r="AHD237" i="1"/>
  <c r="AGZ222" i="1"/>
  <c r="AGL294" i="1"/>
  <c r="AGX285" i="1"/>
  <c r="AGX25" i="1"/>
  <c r="AHG152" i="1"/>
  <c r="AGO242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0" i="1"/>
  <c r="AGN235" i="1"/>
  <c r="AGX222" i="1"/>
  <c r="AHM313" i="1"/>
  <c r="AHO189" i="1"/>
  <c r="AGW290" i="1"/>
  <c r="AGQ307" i="1"/>
  <c r="AHG286" i="1"/>
  <c r="AGN306" i="1"/>
  <c r="AGO345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7" i="1"/>
  <c r="AHO294" i="1"/>
  <c r="AGT315" i="1"/>
  <c r="AGW284" i="1"/>
  <c r="AGU308" i="1"/>
  <c r="AGL215" i="1"/>
  <c r="AHL256" i="1"/>
  <c r="AHA227" i="1"/>
  <c r="AGU279" i="1"/>
  <c r="AHA318" i="1"/>
  <c r="AGU74" i="1"/>
  <c r="AGO106" i="1"/>
  <c r="AGL190" i="1"/>
  <c r="AHJ162" i="1"/>
  <c r="AGX124" i="1"/>
  <c r="AHA99" i="1"/>
  <c r="AHI143" i="1"/>
  <c r="AGZ200" i="1"/>
  <c r="AHD73" i="1"/>
  <c r="AHG171" i="1"/>
  <c r="AHC231" i="1"/>
  <c r="AGN271" i="1"/>
  <c r="AGN329" i="1"/>
  <c r="AGL204" i="1"/>
  <c r="AHM251" i="1"/>
  <c r="AGU269" i="1"/>
  <c r="AGR325" i="1"/>
  <c r="AHF327" i="1"/>
  <c r="AHF127" i="1"/>
  <c r="AHA134" i="1"/>
  <c r="AHC230" i="1"/>
  <c r="AGR65" i="1"/>
  <c r="AGR132" i="1"/>
  <c r="AHM67" i="1"/>
  <c r="AGR220" i="1"/>
  <c r="AGN87" i="1"/>
  <c r="AGN181" i="1"/>
  <c r="AHO161" i="1"/>
  <c r="AGL253" i="1"/>
  <c r="AHC270" i="1"/>
  <c r="AGN246" i="1"/>
  <c r="AHL236" i="1"/>
  <c r="AGX320" i="1"/>
  <c r="AGL313" i="1"/>
  <c r="AGZ332" i="1"/>
  <c r="AGQ269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7" i="1"/>
  <c r="AGN103" i="1"/>
  <c r="AGQ140" i="1"/>
  <c r="AHA343" i="1"/>
  <c r="AHC332" i="1"/>
  <c r="AGW230" i="1"/>
  <c r="AGL206" i="1"/>
  <c r="AHO271" i="1"/>
  <c r="AHD335" i="1"/>
  <c r="AGT270" i="1"/>
  <c r="AGZ119" i="1"/>
  <c r="AGQ70" i="1"/>
  <c r="AHF153" i="1"/>
  <c r="AHC84" i="1"/>
  <c r="AHC40" i="1"/>
  <c r="AGZ182" i="1"/>
  <c r="AHA165" i="1"/>
  <c r="AGL238" i="1"/>
  <c r="AGN88" i="1"/>
  <c r="AGO43" i="1"/>
  <c r="AGL185" i="1"/>
  <c r="AGR106" i="1"/>
  <c r="AGU143" i="1"/>
  <c r="AGW195" i="1"/>
  <c r="AGU262" i="1"/>
  <c r="AGQ242" i="1"/>
  <c r="AHI288" i="1"/>
  <c r="AGW209" i="1"/>
  <c r="AGQ275" i="1"/>
  <c r="AGU328" i="1"/>
  <c r="AHO338" i="1"/>
  <c r="AGX273" i="1"/>
  <c r="AHG347" i="1"/>
  <c r="AHM100" i="1"/>
  <c r="AGQ71" i="1"/>
  <c r="AGR130" i="1"/>
  <c r="AGT255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88" i="1"/>
  <c r="AGN255" i="1"/>
  <c r="AHO297" i="1"/>
  <c r="AHM245" i="1"/>
  <c r="AGL130" i="1"/>
  <c r="AGU76" i="1"/>
  <c r="AHC38" i="1"/>
  <c r="AGL141" i="1"/>
  <c r="AGN193" i="1"/>
  <c r="AHF75" i="1"/>
  <c r="AHL112" i="1"/>
  <c r="AHA115" i="1"/>
  <c r="AHO244" i="1"/>
  <c r="AHI90" i="1"/>
  <c r="AHD45" i="1"/>
  <c r="AHG187" i="1"/>
  <c r="AGN299" i="1"/>
  <c r="AGW249" i="1"/>
  <c r="AGW272" i="1"/>
  <c r="AGL292" i="1"/>
  <c r="AGZ217" i="1"/>
  <c r="AHL295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59" i="1"/>
  <c r="AHD244" i="1"/>
  <c r="AHI290" i="1"/>
  <c r="AGO312" i="1"/>
  <c r="AGQ305" i="1"/>
  <c r="AHJ211" i="1"/>
  <c r="AHG253" i="1"/>
  <c r="AGT281" i="1"/>
  <c r="AGW300" i="1"/>
  <c r="AGW224" i="1"/>
  <c r="AGQ277" i="1"/>
  <c r="AHA314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9" i="1"/>
  <c r="AGQ213" i="1"/>
  <c r="AGO332" i="1"/>
  <c r="AHL251" i="1"/>
  <c r="AHL274" i="1"/>
  <c r="AHG294" i="1"/>
  <c r="AHI242" i="1"/>
  <c r="AHA324" i="1"/>
  <c r="AHI91" i="1"/>
  <c r="AGW40" i="1"/>
  <c r="AGL131" i="1"/>
  <c r="AHF234" i="1"/>
  <c r="AHG79" i="1"/>
  <c r="AHO96" i="1"/>
  <c r="AHM197" i="1"/>
  <c r="AHI255" i="1"/>
  <c r="AHL73" i="1"/>
  <c r="AHI130" i="1"/>
  <c r="AHJ168" i="1"/>
  <c r="AHJ81" i="1"/>
  <c r="AHL188" i="1"/>
  <c r="AHM307" i="1"/>
  <c r="AGR327" i="1"/>
  <c r="AGL208" i="1"/>
  <c r="AHJ256" i="1"/>
  <c r="AGZ285" i="1"/>
  <c r="AGR323" i="1"/>
  <c r="AHI237" i="1"/>
  <c r="AGQ225" i="1"/>
  <c r="AHJ262" i="1"/>
  <c r="AGZ316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4" i="1"/>
  <c r="AHG317" i="1"/>
  <c r="AGT219" i="1"/>
  <c r="AHI310" i="1"/>
  <c r="AHD186" i="1"/>
  <c r="AGO285" i="1"/>
  <c r="AHO303" i="1"/>
  <c r="AGW348" i="1"/>
  <c r="AHC283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1" i="1"/>
  <c r="AHF329" i="1"/>
  <c r="AHF325" i="1"/>
  <c r="AHI197" i="1"/>
  <c r="AGX245" i="1"/>
  <c r="AGT236" i="1"/>
  <c r="AHO319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4" i="1"/>
  <c r="AHJ332" i="1"/>
  <c r="AHL267" i="1"/>
  <c r="AHM200" i="1"/>
  <c r="AHI248" i="1"/>
  <c r="AGX239" i="1"/>
  <c r="AGQ266" i="1"/>
  <c r="AGQ337" i="1"/>
  <c r="AHF349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5" i="1"/>
  <c r="AGO273" i="1"/>
  <c r="AHJ223" i="1"/>
  <c r="AHF322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6" i="1"/>
  <c r="AGQ218" i="1"/>
  <c r="AHO262" i="1"/>
  <c r="AHO316" i="1"/>
  <c r="AGX270" i="1"/>
  <c r="AGX328" i="1"/>
  <c r="AGL271" i="1"/>
  <c r="AGO54" i="1"/>
  <c r="AGT182" i="1"/>
  <c r="AGU165" i="1"/>
  <c r="AHO237" i="1"/>
  <c r="AGU104" i="1"/>
  <c r="AGR141" i="1"/>
  <c r="AGT193" i="1"/>
  <c r="AHJ106" i="1"/>
  <c r="AHM143" i="1"/>
  <c r="AHO195" i="1"/>
  <c r="AHI77" i="1"/>
  <c r="AHO114" i="1"/>
  <c r="AHA243" i="1"/>
  <c r="AHO209" i="1"/>
  <c r="AHI275" i="1"/>
  <c r="AHM328" i="1"/>
  <c r="AGX339" i="1"/>
  <c r="AHG248" i="1"/>
  <c r="AHG271" i="1"/>
  <c r="AHC291" i="1"/>
  <c r="AHA321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59" i="1"/>
  <c r="AHJ329" i="1"/>
  <c r="AHC252" i="1"/>
  <c r="AHM269" i="1"/>
  <c r="AHJ325" i="1"/>
  <c r="AHF220" i="1"/>
  <c r="AHA319" i="1"/>
  <c r="AGZ275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1" i="1"/>
  <c r="AHF343" i="1"/>
  <c r="AGT238" i="1"/>
  <c r="AGO223" i="1"/>
  <c r="AHD294" i="1"/>
  <c r="AHG283" i="1"/>
  <c r="AHF307" i="1"/>
  <c r="AHI258" i="1"/>
  <c r="AGU284" i="1"/>
  <c r="AGO294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3" i="1"/>
  <c r="AGZ241" i="1"/>
  <c r="AHO284" i="1"/>
  <c r="AHM308" i="1"/>
  <c r="AHJ279" i="1"/>
  <c r="AHO302" i="1"/>
  <c r="AGU230" i="1"/>
  <c r="AHC250" i="1"/>
  <c r="AGO297" i="1"/>
  <c r="AGL221" i="1"/>
  <c r="AHF309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7" i="1"/>
  <c r="AGO286" i="1"/>
  <c r="AGX302" i="1"/>
  <c r="AHJ323" i="1"/>
  <c r="AHA250" i="1"/>
  <c r="AGQ281" i="1"/>
  <c r="AGX297" i="1"/>
  <c r="AHO317" i="1"/>
  <c r="AHD218" i="1"/>
  <c r="AGQ310" i="1"/>
  <c r="AHO286" i="1"/>
  <c r="AGU327" i="1"/>
  <c r="AHJ114" i="1"/>
  <c r="AGZ104" i="1"/>
  <c r="AGQ164" i="1"/>
  <c r="AGL139" i="1"/>
  <c r="AHO197" i="1"/>
  <c r="AHD108" i="1"/>
  <c r="AGL68" i="1"/>
  <c r="AHM152" i="1"/>
  <c r="AHM242" i="1"/>
  <c r="AHG70" i="1"/>
  <c r="AGX127" i="1"/>
  <c r="AGT253" i="1"/>
  <c r="AHG123" i="1"/>
  <c r="AHI78" i="1"/>
  <c r="AHG185" i="1"/>
  <c r="AGQ215" i="1"/>
  <c r="AHI304" i="1"/>
  <c r="AHF253" i="1"/>
  <c r="AHF300" i="1"/>
  <c r="AGQ321" i="1"/>
  <c r="AGX234" i="1"/>
  <c r="AHO221" i="1"/>
  <c r="AGU313" i="1"/>
  <c r="AGU331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9" i="1"/>
  <c r="AGN104" i="1"/>
  <c r="AGN60" i="1"/>
  <c r="AGQ196" i="1"/>
  <c r="AGX254" i="1"/>
  <c r="AGW123" i="1"/>
  <c r="AHA184" i="1"/>
  <c r="AGQ258" i="1"/>
  <c r="AHF283" i="1"/>
  <c r="AHG302" i="1"/>
  <c r="AHM230" i="1"/>
  <c r="AGL251" i="1"/>
  <c r="AHG297" i="1"/>
  <c r="AHD170" i="1"/>
  <c r="AGZ234" i="1"/>
  <c r="AGU219" i="1"/>
  <c r="AHJ290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2" i="1"/>
  <c r="AGR258" i="1"/>
  <c r="AGN277" i="1"/>
  <c r="AGO249" i="1"/>
  <c r="AHD277" i="1"/>
  <c r="AGU330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4" i="1"/>
  <c r="AHA214" i="1"/>
  <c r="AGU307" i="1"/>
  <c r="AGZ231" i="1"/>
  <c r="AHO322" i="1"/>
  <c r="AHO234" i="1"/>
  <c r="AGN290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5" i="1"/>
  <c r="AHO272" i="1"/>
  <c r="AHD292" i="1"/>
  <c r="AHJ242" i="1"/>
  <c r="AGR236" i="1"/>
  <c r="AHM331" i="1"/>
  <c r="AHF273" i="1"/>
  <c r="AGR370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7" i="1"/>
  <c r="AGU323" i="1"/>
  <c r="AHD338" i="1"/>
  <c r="AHL242" i="1"/>
  <c r="AGT317" i="1"/>
  <c r="AHJ309" i="1"/>
  <c r="AGU329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1" i="1"/>
  <c r="AHC330" i="1"/>
  <c r="AGW211" i="1"/>
  <c r="AHD291" i="1"/>
  <c r="AGQ304" i="1"/>
  <c r="AGU228" i="1"/>
  <c r="AHD319" i="1"/>
  <c r="AHL44" i="1"/>
  <c r="AGW144" i="1"/>
  <c r="AGR196" i="1"/>
  <c r="AHJ78" i="1"/>
  <c r="AGN116" i="1"/>
  <c r="AHJ245" i="1"/>
  <c r="AHD119" i="1"/>
  <c r="AGQ252" i="1"/>
  <c r="AHM93" i="1"/>
  <c r="AHL48" i="1"/>
  <c r="AHL190" i="1"/>
  <c r="AGU278" i="1"/>
  <c r="AHA252" i="1"/>
  <c r="AHA275" i="1"/>
  <c r="AGW295" i="1"/>
  <c r="AHD220" i="1"/>
  <c r="AGN261" i="1"/>
  <c r="AHA287" i="1"/>
  <c r="AHL349" i="1"/>
  <c r="AHO299" i="1"/>
  <c r="AGR51" i="1"/>
  <c r="AHA147" i="1"/>
  <c r="AHC199" i="1"/>
  <c r="AHG168" i="1"/>
  <c r="AGL82" i="1"/>
  <c r="AGT120" i="1"/>
  <c r="AGZ254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5" i="1"/>
  <c r="AGL246" i="1"/>
  <c r="AHC239" i="1"/>
  <c r="AGL269" i="1"/>
  <c r="AHJ288" i="1"/>
  <c r="AHL291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8" i="1"/>
  <c r="AGR329" i="1"/>
  <c r="AGL227" i="1"/>
  <c r="AHD268" i="1"/>
  <c r="AHJ324" i="1"/>
  <c r="AGO267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6" i="1"/>
  <c r="AGN305" i="1"/>
  <c r="AHC351" i="1"/>
  <c r="AGX229" i="1"/>
  <c r="AGR281" i="1"/>
  <c r="AGN343" i="1"/>
  <c r="AGW264" i="1"/>
  <c r="AHG246" i="1"/>
  <c r="AGW278" i="1"/>
  <c r="AHG293" i="1"/>
  <c r="AGL314" i="1"/>
  <c r="AHL303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3" i="1"/>
  <c r="AGX317" i="1"/>
  <c r="AGZ310" i="1"/>
  <c r="AHM329" i="1"/>
  <c r="AGN325" i="1"/>
  <c r="AGQ238" i="1"/>
  <c r="AHL294" i="1"/>
  <c r="AGR124" i="1"/>
  <c r="AGT169" i="1"/>
  <c r="AGO83" i="1"/>
  <c r="AGO182" i="1"/>
  <c r="AGL132" i="1"/>
  <c r="AGR146" i="1"/>
  <c r="AGZ237" i="1"/>
  <c r="AGT114" i="1"/>
  <c r="AGW70" i="1"/>
  <c r="AHO206" i="1"/>
  <c r="AGU177" i="1"/>
  <c r="AHI264" i="1"/>
  <c r="AHO116" i="1"/>
  <c r="AHL72" i="1"/>
  <c r="AHJ179" i="1"/>
  <c r="AGL47" i="1"/>
  <c r="AGO163" i="1"/>
  <c r="AGQ138" i="1"/>
  <c r="AHA196" i="1"/>
  <c r="AGN223" i="1"/>
  <c r="AHC314" i="1"/>
  <c r="AGX307" i="1"/>
  <c r="AGZ183" i="1"/>
  <c r="AHI344" i="1"/>
  <c r="AGR282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3" i="1"/>
  <c r="AHL302" i="1"/>
  <c r="AHJ345" i="1"/>
  <c r="AGT226" i="1"/>
  <c r="AHL297" i="1"/>
  <c r="AGL261" i="1"/>
  <c r="AHC243" i="1"/>
  <c r="AHL286" i="1"/>
  <c r="AHJ310" i="1"/>
  <c r="AHC287" i="1"/>
  <c r="AGX300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8" i="1"/>
  <c r="AGO204" i="1"/>
  <c r="AHL269" i="1"/>
  <c r="AGU221" i="1"/>
  <c r="AGQ320" i="1"/>
  <c r="AHI273" i="1"/>
  <c r="AHI331" i="1"/>
  <c r="AGW274" i="1"/>
  <c r="AHF304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3" i="1"/>
  <c r="AHL336" i="1"/>
  <c r="AGZ224" i="1"/>
  <c r="AGO266" i="1"/>
  <c r="AGX233" i="1"/>
  <c r="AHF308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0" i="1"/>
  <c r="AHD313" i="1"/>
  <c r="AGT267" i="1"/>
  <c r="AHJ267" i="1"/>
  <c r="AHL298" i="1"/>
  <c r="AGU58" i="1"/>
  <c r="AHI111" i="1"/>
  <c r="AGX172" i="1"/>
  <c r="AGU87" i="1"/>
  <c r="AGT224" i="1"/>
  <c r="AHJ89" i="1"/>
  <c r="AGO134" i="1"/>
  <c r="AHG229" i="1"/>
  <c r="AGQ64" i="1"/>
  <c r="AGQ131" i="1"/>
  <c r="AHA268" i="1"/>
  <c r="AGX194" i="1"/>
  <c r="AGT242" i="1"/>
  <c r="AHD316" i="1"/>
  <c r="AHL318" i="1"/>
  <c r="AGZ71" i="1"/>
  <c r="AGX93" i="1"/>
  <c r="AHD253" i="1"/>
  <c r="AGL95" i="1"/>
  <c r="AGQ50" i="1"/>
  <c r="AHG97" i="1"/>
  <c r="AHF52" i="1"/>
  <c r="AHI241" i="1"/>
  <c r="AHL115" i="1"/>
  <c r="AHO152" i="1"/>
  <c r="AGU205" i="1"/>
  <c r="AHL175" i="1"/>
  <c r="AHD251" i="1"/>
  <c r="AGW279" i="1"/>
  <c r="AGT298" i="1"/>
  <c r="AGX224" i="1"/>
  <c r="AHJ264" i="1"/>
  <c r="AHF244" i="1"/>
  <c r="AGU291" i="1"/>
  <c r="AHM278" i="1"/>
  <c r="AGU336" i="1"/>
  <c r="AGN121" i="1"/>
  <c r="AHG206" i="1"/>
  <c r="AGO177" i="1"/>
  <c r="AHC264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08" i="1"/>
  <c r="AGT302" i="1"/>
  <c r="AGR345" i="1"/>
  <c r="AHL249" i="1"/>
  <c r="AHA280" i="1"/>
  <c r="AHL296" i="1"/>
  <c r="AGW317" i="1"/>
  <c r="AGR310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6" i="1"/>
  <c r="AHI305" i="1"/>
  <c r="AHJ258" i="1"/>
  <c r="AHF277" i="1"/>
  <c r="AGQ227" i="1"/>
  <c r="AGR247" i="1"/>
  <c r="AHJ293" i="1"/>
  <c r="AHF305" i="1"/>
  <c r="AHO77" i="1"/>
  <c r="AHF46" i="1"/>
  <c r="AGU84" i="1"/>
  <c r="AGO87" i="1"/>
  <c r="AHD245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8" i="1"/>
  <c r="AGL277" i="1"/>
  <c r="AGO295" i="1"/>
  <c r="AGT221" i="1"/>
  <c r="AHF261" i="1"/>
  <c r="AHA241" i="1"/>
  <c r="AGQ288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4" i="1"/>
  <c r="AHL317" i="1"/>
  <c r="AHM310" i="1"/>
  <c r="AHG210" i="1"/>
  <c r="AHC259" i="1"/>
  <c r="AHA289" i="1"/>
  <c r="AHA303" i="1"/>
  <c r="AHM325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7" i="1"/>
  <c r="AGN321" i="1"/>
  <c r="AGX334" i="1"/>
  <c r="AGO314" i="1"/>
  <c r="AHL213" i="1"/>
  <c r="AHF306" i="1"/>
  <c r="AHJ331" i="1"/>
  <c r="AGL29" i="1"/>
  <c r="AHM115" i="1"/>
  <c r="AGR311" i="1"/>
  <c r="AGR286" i="1"/>
  <c r="AGU180" i="1"/>
  <c r="AHO228" i="1"/>
  <c r="AHA300" i="1"/>
  <c r="AGX342" i="1"/>
  <c r="AGT296" i="1"/>
  <c r="AGW68" i="1"/>
  <c r="AHA298" i="1"/>
  <c r="AGN244" i="1"/>
  <c r="AHF302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0" i="1"/>
  <c r="AHC311" i="1"/>
  <c r="AHG285" i="1"/>
  <c r="AGX304" i="1"/>
  <c r="AHI349" i="1"/>
  <c r="AGN253" i="1"/>
  <c r="AGN300" i="1"/>
  <c r="AHA320" i="1"/>
  <c r="AHC261" i="1"/>
  <c r="AHG316" i="1"/>
  <c r="AHD91" i="1"/>
  <c r="AHD157" i="1"/>
  <c r="AGU102" i="1"/>
  <c r="AHF61" i="1"/>
  <c r="AGX146" i="1"/>
  <c r="AGU238" i="1"/>
  <c r="AGR64" i="1"/>
  <c r="AGQ149" i="1"/>
  <c r="AGW116" i="1"/>
  <c r="AGT72" i="1"/>
  <c r="AGQ210" i="1"/>
  <c r="AGR179" i="1"/>
  <c r="AGU254" i="1"/>
  <c r="AHI321" i="1"/>
  <c r="AHO264" i="1"/>
  <c r="AGW247" i="1"/>
  <c r="AHO278" i="1"/>
  <c r="AGW294" i="1"/>
  <c r="AHD314" i="1"/>
  <c r="AHO306" i="1"/>
  <c r="AHD283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9" i="1"/>
  <c r="AGZ289" i="1"/>
  <c r="AHJ213" i="1"/>
  <c r="AGT258" i="1"/>
  <c r="AHD275" i="1"/>
  <c r="AHI328" i="1"/>
  <c r="AHA270" i="1"/>
  <c r="AHD58" i="1"/>
  <c r="AHM99" i="1"/>
  <c r="AGZ157" i="1"/>
  <c r="AGW98" i="1"/>
  <c r="AGR53" i="1"/>
  <c r="AHD242" i="1"/>
  <c r="AHL100" i="1"/>
  <c r="AHL56" i="1"/>
  <c r="AGO248" i="1"/>
  <c r="AGL120" i="1"/>
  <c r="AGO211" i="1"/>
  <c r="AGO180" i="1"/>
  <c r="AGO213" i="1"/>
  <c r="AHO254" i="1"/>
  <c r="AHA282" i="1"/>
  <c r="AHI227" i="1"/>
  <c r="AHJ247" i="1"/>
  <c r="AGZ294" i="1"/>
  <c r="AHF287" i="1"/>
  <c r="AGO281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29" i="1"/>
  <c r="AGN340" i="1"/>
  <c r="AHD227" i="1"/>
  <c r="AGT269" i="1"/>
  <c r="AHC325" i="1"/>
  <c r="AGR242" i="1"/>
  <c r="AHI235" i="1"/>
  <c r="AHF312" i="1"/>
  <c r="AHM102" i="1"/>
  <c r="AGT185" i="1"/>
  <c r="AGL166" i="1"/>
  <c r="AHJ62" i="1"/>
  <c r="AGQ100" i="1"/>
  <c r="AGR144" i="1"/>
  <c r="AGO201" i="1"/>
  <c r="AHL234" i="1"/>
  <c r="AHF102" i="1"/>
  <c r="AHM146" i="1"/>
  <c r="AHD203" i="1"/>
  <c r="AHO76" i="1"/>
  <c r="AHO32" i="1"/>
  <c r="AHL174" i="1"/>
  <c r="AHM157" i="1"/>
  <c r="AHJ236" i="1"/>
  <c r="AGZ266" i="1"/>
  <c r="AGR274" i="1"/>
  <c r="AGR332" i="1"/>
  <c r="AGL209" i="1"/>
  <c r="AGO255" i="1"/>
  <c r="AGZ272" i="1"/>
  <c r="AGW267" i="1"/>
  <c r="AHA332" i="1"/>
  <c r="AHI360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08" i="1"/>
  <c r="AHD215" i="1"/>
  <c r="AHA257" i="1"/>
  <c r="AGN283" i="1"/>
  <c r="AGO302" i="1"/>
  <c r="AGQ177" i="1"/>
  <c r="AHD225" i="1"/>
  <c r="AGX278" i="1"/>
  <c r="AGT297" i="1"/>
  <c r="AGT292" i="1"/>
  <c r="AGR18" i="1"/>
  <c r="AGN143" i="1"/>
  <c r="AGL111" i="1"/>
  <c r="AGL67" i="1"/>
  <c r="AGO203" i="1"/>
  <c r="AGQ174" i="1"/>
  <c r="AHG113" i="1"/>
  <c r="AHG69" i="1"/>
  <c r="AGQ206" i="1"/>
  <c r="AHF176" i="1"/>
  <c r="AHG263" i="1"/>
  <c r="AHJ43" i="1"/>
  <c r="AHM159" i="1"/>
  <c r="AHO134" i="1"/>
  <c r="AHL219" i="1"/>
  <c r="AGT304" i="1"/>
  <c r="AHI280" i="1"/>
  <c r="AGN279" i="1"/>
  <c r="AGQ57" i="1"/>
  <c r="AGN52" i="1"/>
  <c r="AGZ280" i="1"/>
  <c r="AHF255" i="1"/>
  <c r="AGR264" i="1"/>
  <c r="AHF290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5" i="1"/>
  <c r="AGO277" i="1"/>
  <c r="AGZ292" i="1"/>
  <c r="AHM312" i="1"/>
  <c r="AHO305" i="1"/>
  <c r="AHF212" i="1"/>
  <c r="AHC254" i="1"/>
  <c r="AGO282" i="1"/>
  <c r="AGL225" i="1"/>
  <c r="AHO277" i="1"/>
  <c r="AGW315" i="1"/>
  <c r="AGW76" i="1"/>
  <c r="AGZ165" i="1"/>
  <c r="AGR138" i="1"/>
  <c r="AHA220" i="1"/>
  <c r="AGW106" i="1"/>
  <c r="AGW62" i="1"/>
  <c r="AGT198" i="1"/>
  <c r="AGU169" i="1"/>
  <c r="AHD258" i="1"/>
  <c r="AHL108" i="1"/>
  <c r="AHL64" i="1"/>
  <c r="AHO200" i="1"/>
  <c r="AHJ171" i="1"/>
  <c r="AGL39" i="1"/>
  <c r="AGO155" i="1"/>
  <c r="AHJ190" i="1"/>
  <c r="AHC290" i="1"/>
  <c r="AHC306" i="1"/>
  <c r="AGQ214" i="1"/>
  <c r="AHJ255" i="1"/>
  <c r="AGZ175" i="1"/>
  <c r="AGU239" i="1"/>
  <c r="AGQ224" i="1"/>
  <c r="AHF295" i="1"/>
  <c r="AGO287" i="1"/>
  <c r="AGO346" i="1"/>
  <c r="AHM42" i="1"/>
  <c r="AHG447" i="1"/>
  <c r="AHL395" i="1"/>
  <c r="AHM381" i="1"/>
  <c r="AHJ448" i="1"/>
  <c r="AGU416" i="1"/>
  <c r="AGO380" i="1"/>
  <c r="AHG353" i="1"/>
  <c r="AGT375" i="1"/>
  <c r="AGU362" i="1"/>
  <c r="AHJ348" i="1"/>
  <c r="AGZ421" i="1"/>
  <c r="AHC404" i="1"/>
  <c r="AHJ34" i="1"/>
  <c r="AHD25" i="1"/>
  <c r="AHD434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4" i="1"/>
  <c r="AGT318" i="1"/>
  <c r="AGU311" i="1"/>
  <c r="AHI330" i="1"/>
  <c r="AHL325" i="1"/>
  <c r="AHO238" i="1"/>
  <c r="AHG295" i="1"/>
  <c r="AGT177" i="1"/>
  <c r="AGL158" i="1"/>
  <c r="AGQ92" i="1"/>
  <c r="AGR136" i="1"/>
  <c r="AGO193" i="1"/>
  <c r="AHF94" i="1"/>
  <c r="AHM138" i="1"/>
  <c r="AHD195" i="1"/>
  <c r="AHO68" i="1"/>
  <c r="AHL221" i="1"/>
  <c r="AGW273" i="1"/>
  <c r="AGW331" i="1"/>
  <c r="AGR266" i="1"/>
  <c r="AGT199" i="1"/>
  <c r="AGO247" i="1"/>
  <c r="AHM237" i="1"/>
  <c r="AGZ321" i="1"/>
  <c r="AGN335" i="1"/>
  <c r="AGR324" i="1"/>
  <c r="AGL343" i="1"/>
  <c r="AHM90" i="1"/>
  <c r="AHM456" i="1"/>
  <c r="AGO448" i="1"/>
  <c r="AGU419" i="1"/>
  <c r="AGW448" i="1"/>
  <c r="AHA396" i="1"/>
  <c r="AHC382" i="1"/>
  <c r="AHD444" i="1"/>
  <c r="AGO412" i="1"/>
  <c r="AHA349" i="1"/>
  <c r="AHM452" i="1"/>
  <c r="AGN422" i="1"/>
  <c r="AGU382" i="1"/>
  <c r="AGZ60" i="1"/>
  <c r="AGQ52" i="1"/>
  <c r="AGL143" i="1"/>
  <c r="AGN203" i="1"/>
  <c r="AHG112" i="1"/>
  <c r="AGL72" i="1"/>
  <c r="AHL128" i="1"/>
  <c r="AHM258" i="1"/>
  <c r="AHG74" i="1"/>
  <c r="AGX131" i="1"/>
  <c r="AHF169" i="1"/>
  <c r="AHI82" i="1"/>
  <c r="AHG189" i="1"/>
  <c r="AGO217" i="1"/>
  <c r="AHI308" i="1"/>
  <c r="AGN328" i="1"/>
  <c r="AHJ208" i="1"/>
  <c r="AHF257" i="1"/>
  <c r="AGU286" i="1"/>
  <c r="AHD302" i="1"/>
  <c r="AGQ324" i="1"/>
  <c r="AGX238" i="1"/>
  <c r="AHO225" i="1"/>
  <c r="AHF263" i="1"/>
  <c r="AGU317" i="1"/>
  <c r="AHM119" i="1"/>
  <c r="AHA129" i="1"/>
  <c r="AGX81" i="1"/>
  <c r="AGZ188" i="1"/>
  <c r="AGN84" i="1"/>
  <c r="AGO191" i="1"/>
  <c r="AGN220" i="1"/>
  <c r="AGU59" i="1"/>
  <c r="AGU149" i="1"/>
  <c r="AHL214" i="1"/>
  <c r="AHG324" i="1"/>
  <c r="AHL239" i="1"/>
  <c r="AGT227" i="1"/>
  <c r="AHI318" i="1"/>
  <c r="AHO311" i="1"/>
  <c r="AHC312" i="1"/>
  <c r="AHD70" i="1"/>
  <c r="AHC460" i="1"/>
  <c r="AGX440" i="1"/>
  <c r="AGO409" i="1"/>
  <c r="AHO465" i="1"/>
  <c r="AHG441" i="1"/>
  <c r="AGL406" i="1"/>
  <c r="AGO437" i="1"/>
  <c r="AGQ422" i="1"/>
  <c r="AHC385" i="1"/>
  <c r="AGO342" i="1"/>
  <c r="AGW21" i="1"/>
  <c r="AGO91" i="1"/>
  <c r="AGW135" i="1"/>
  <c r="AGN66" i="1"/>
  <c r="AHL217" i="1"/>
  <c r="AHI68" i="1"/>
  <c r="AHF221" i="1"/>
  <c r="AHL87" i="1"/>
  <c r="AHL181" i="1"/>
  <c r="AHD162" i="1"/>
  <c r="AHJ253" i="1"/>
  <c r="AGR271" i="1"/>
  <c r="AHL246" i="1"/>
  <c r="AHG237" i="1"/>
  <c r="AGT321" i="1"/>
  <c r="AHD334" i="1"/>
  <c r="AHJ313" i="1"/>
  <c r="AHO269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2" i="1"/>
  <c r="AGU261" i="1"/>
  <c r="AGU315" i="1"/>
  <c r="AHM268" i="1"/>
  <c r="AHA269" i="1"/>
  <c r="AGL10" i="1"/>
  <c r="AGQ51" i="1"/>
  <c r="AHL450" i="1"/>
  <c r="AHL356" i="1"/>
  <c r="AGN344" i="1"/>
  <c r="AGU370" i="1"/>
  <c r="AHO335" i="1"/>
  <c r="AGN456" i="1"/>
  <c r="AGW374" i="1"/>
  <c r="AHO346" i="1"/>
  <c r="AGZ32" i="1"/>
  <c r="AHJ389" i="1"/>
  <c r="AGR388" i="1"/>
  <c r="AGW423" i="1"/>
  <c r="AGT406" i="1"/>
  <c r="AGT466" i="1"/>
  <c r="AHM355" i="1"/>
  <c r="AHG446" i="1"/>
  <c r="AGL414" i="1"/>
  <c r="AHO377" i="1"/>
  <c r="AGX351" i="1"/>
  <c r="AHM445" i="1"/>
  <c r="AHO430" i="1"/>
  <c r="AHO376" i="1"/>
  <c r="AHJ364" i="1"/>
  <c r="AHC394" i="1"/>
  <c r="AGX373" i="1"/>
  <c r="AGL434" i="1"/>
  <c r="AHD400" i="1"/>
  <c r="AHD29" i="1"/>
  <c r="AHA370" i="1"/>
  <c r="AGL336" i="1"/>
  <c r="AGW357" i="1"/>
  <c r="AGX343" i="1"/>
  <c r="AGQ464" i="1"/>
  <c r="AGL396" i="1"/>
  <c r="AGX360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U217" i="1"/>
  <c r="AGQ262" i="1"/>
  <c r="AGQ316" i="1"/>
  <c r="AHI269" i="1"/>
  <c r="AHI327" i="1"/>
  <c r="AGW270" i="1"/>
  <c r="AHF320" i="1"/>
  <c r="AGT423" i="1"/>
  <c r="AGN427" i="1"/>
  <c r="AHM423" i="1"/>
  <c r="AGL384" i="1"/>
  <c r="AHI462" i="1"/>
  <c r="AGT355" i="1"/>
  <c r="AGX44" i="1"/>
  <c r="AGU466" i="1"/>
  <c r="AGN446" i="1"/>
  <c r="AHG417" i="1"/>
  <c r="AGT380" i="1"/>
  <c r="AHG367" i="1"/>
  <c r="AGW447" i="1"/>
  <c r="AHD414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8" i="1"/>
  <c r="AHL103" i="1"/>
  <c r="AHO140" i="1"/>
  <c r="AGL344" i="1"/>
  <c r="AGL231" i="1"/>
  <c r="AHJ206" i="1"/>
  <c r="AHD272" i="1"/>
  <c r="AGZ336" i="1"/>
  <c r="AGO271" i="1"/>
  <c r="AGZ343" i="1"/>
  <c r="AHF38" i="1"/>
  <c r="AHI180" i="1"/>
  <c r="AHD163" i="1"/>
  <c r="AHD234" i="1"/>
  <c r="AHD102" i="1"/>
  <c r="AHG139" i="1"/>
  <c r="AGW105" i="1"/>
  <c r="AGT142" i="1"/>
  <c r="AGU194" i="1"/>
  <c r="AGO76" i="1"/>
  <c r="AGR113" i="1"/>
  <c r="AGT215" i="1"/>
  <c r="AGU208" i="1"/>
  <c r="AGO274" i="1"/>
  <c r="AGT327" i="1"/>
  <c r="AHM337" i="1"/>
  <c r="AGN247" i="1"/>
  <c r="AGN270" i="1"/>
  <c r="AHL289" i="1"/>
  <c r="AGL319" i="1"/>
  <c r="AGW49" i="1"/>
  <c r="AHL53" i="1"/>
  <c r="AHG80" i="1"/>
  <c r="AHC449" i="1"/>
  <c r="AHM378" i="1"/>
  <c r="AHG418" i="1"/>
  <c r="AHD401" i="1"/>
  <c r="AGU430" i="1"/>
  <c r="AGR417" i="1"/>
  <c r="AGW352" i="1"/>
  <c r="AGR462" i="1"/>
  <c r="AGQ438" i="1"/>
  <c r="AGX402" i="1"/>
  <c r="AGZ388" i="1"/>
  <c r="AHF436" i="1"/>
  <c r="AHG421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2" i="1"/>
  <c r="AGN287" i="1"/>
  <c r="AGO305" i="1"/>
  <c r="AGQ181" i="1"/>
  <c r="AHD229" i="1"/>
  <c r="AGX281" i="1"/>
  <c r="AGT343" i="1"/>
  <c r="AHL279" i="1"/>
  <c r="AHJ297" i="1"/>
  <c r="AGZ68" i="1"/>
  <c r="AHD204" i="1"/>
  <c r="AGX175" i="1"/>
  <c r="AGR261" i="1"/>
  <c r="AGX43" i="1"/>
  <c r="AHA159" i="1"/>
  <c r="AHC134" i="1"/>
  <c r="AGQ46" i="1"/>
  <c r="AGN162" i="1"/>
  <c r="AGO137" i="1"/>
  <c r="AGN195" i="1"/>
  <c r="AHL105" i="1"/>
  <c r="AGT65" i="1"/>
  <c r="AGL150" i="1"/>
  <c r="AGT288" i="1"/>
  <c r="AHG306" i="1"/>
  <c r="AGO231" i="1"/>
  <c r="AHL282" i="1"/>
  <c r="AGR248" i="1"/>
  <c r="AGR295" i="1"/>
  <c r="AHF315" i="1"/>
  <c r="AGN307" i="1"/>
  <c r="AHI105" i="1"/>
  <c r="AGZ123" i="1"/>
  <c r="AGO450" i="1"/>
  <c r="AGL381" i="1"/>
  <c r="AGL450" i="1"/>
  <c r="AGX433" i="1"/>
  <c r="AHC379" i="1"/>
  <c r="AHL430" i="1"/>
  <c r="AHI398" i="1"/>
  <c r="AGQ366" i="1"/>
  <c r="AGX457" i="1"/>
  <c r="AGQ406" i="1"/>
  <c r="AGX48" i="1"/>
  <c r="AGZ161" i="1"/>
  <c r="AGR134" i="1"/>
  <c r="AGW102" i="1"/>
  <c r="AGW58" i="1"/>
  <c r="AGT194" i="1"/>
  <c r="AHD250" i="1"/>
  <c r="AHL104" i="1"/>
  <c r="AHL60" i="1"/>
  <c r="AHO196" i="1"/>
  <c r="AGO256" i="1"/>
  <c r="AGL124" i="1"/>
  <c r="AHC185" i="1"/>
  <c r="AHO258" i="1"/>
  <c r="AHA284" i="1"/>
  <c r="AHI231" i="1"/>
  <c r="AHJ251" i="1"/>
  <c r="AHC279" i="1"/>
  <c r="AGZ298" i="1"/>
  <c r="AGZ171" i="1"/>
  <c r="AGU235" i="1"/>
  <c r="AGQ220" i="1"/>
  <c r="AHF291" i="1"/>
  <c r="AGO283" i="1"/>
  <c r="AHO58" i="1"/>
  <c r="AHL194" i="1"/>
  <c r="AGO252" i="1"/>
  <c r="AHM122" i="1"/>
  <c r="AHL183" i="1"/>
  <c r="AGZ36" i="1"/>
  <c r="AGZ125" i="1"/>
  <c r="AGT187" i="1"/>
  <c r="AGR96" i="1"/>
  <c r="AHG54" i="1"/>
  <c r="AHA140" i="1"/>
  <c r="AGW229" i="1"/>
  <c r="AHC228" i="1"/>
  <c r="AGW280" i="1"/>
  <c r="AGO300" i="1"/>
  <c r="AGL342" i="1"/>
  <c r="AHI236" i="1"/>
  <c r="AGX221" i="1"/>
  <c r="AGQ293" i="1"/>
  <c r="AGL306" i="1"/>
  <c r="AGO257" i="1"/>
  <c r="AHM290" i="1"/>
  <c r="AHI89" i="1"/>
  <c r="AHF93" i="1"/>
  <c r="AGT427" i="1"/>
  <c r="AGN389" i="1"/>
  <c r="AGL424" i="1"/>
  <c r="AGO407" i="1"/>
  <c r="AHI356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5" i="1"/>
  <c r="AHI283" i="1"/>
  <c r="AGX322" i="1"/>
  <c r="AGL248" i="1"/>
  <c r="AGL295" i="1"/>
  <c r="AGZ315" i="1"/>
  <c r="AHD307" i="1"/>
  <c r="AGZ284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2" i="1"/>
  <c r="AGN316" i="1"/>
  <c r="AHI217" i="1"/>
  <c r="AGO309" i="1"/>
  <c r="AGQ185" i="1"/>
  <c r="AGX283" i="1"/>
  <c r="AGT346" i="1"/>
  <c r="AHA52" i="1"/>
  <c r="AGU458" i="1"/>
  <c r="AHJ371" i="1"/>
  <c r="AHG359" i="1"/>
  <c r="AHF394" i="1"/>
  <c r="AGQ373" i="1"/>
  <c r="AGX394" i="1"/>
  <c r="AGX363" i="1"/>
  <c r="AGR25" i="1"/>
  <c r="AHM410" i="1"/>
  <c r="AHA463" i="1"/>
  <c r="AGO464" i="1"/>
  <c r="AHJ439" i="1"/>
  <c r="AGU404" i="1"/>
  <c r="AHO450" i="1"/>
  <c r="AHO39" i="1"/>
  <c r="AHO432" i="1"/>
  <c r="AHA399" i="1"/>
  <c r="AGR458" i="1"/>
  <c r="AHJ432" i="1"/>
  <c r="AHL397" i="1"/>
  <c r="AGZ413" i="1"/>
  <c r="AGZ363" i="1"/>
  <c r="AHG350" i="1"/>
  <c r="AGN436" i="1"/>
  <c r="AGO421" i="1"/>
  <c r="AHA384" i="1"/>
  <c r="AHG348" i="1"/>
  <c r="AGL304" i="1"/>
  <c r="AHL23" i="1"/>
  <c r="AHL394" i="1"/>
  <c r="AGW373" i="1"/>
  <c r="AGN393" i="1"/>
  <c r="AHF357" i="1"/>
  <c r="AHA335" i="1"/>
  <c r="AHA415" i="1"/>
  <c r="AGZ350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3" i="1"/>
  <c r="AHL316" i="1"/>
  <c r="AGX218" i="1"/>
  <c r="AHM309" i="1"/>
  <c r="AHO185" i="1"/>
  <c r="AGT284" i="1"/>
  <c r="AGQ303" i="1"/>
  <c r="AGZ347" i="1"/>
  <c r="AGR302" i="1"/>
  <c r="AGX296" i="1"/>
  <c r="AGU456" i="1"/>
  <c r="AGU459" i="1"/>
  <c r="AGW439" i="1"/>
  <c r="AHJ407" i="1"/>
  <c r="AGQ391" i="1"/>
  <c r="AHI355" i="1"/>
  <c r="AGN49" i="1"/>
  <c r="AHO83" i="1"/>
  <c r="AHL431" i="1"/>
  <c r="AGT377" i="1"/>
  <c r="AGQ400" i="1"/>
  <c r="AHG415" i="1"/>
  <c r="AHF350" i="1"/>
  <c r="AHG460" i="1"/>
  <c r="AGZ437" i="1"/>
  <c r="AHM400" i="1"/>
  <c r="AHO386" i="1"/>
  <c r="AHF331" i="1"/>
  <c r="AHI51" i="1"/>
  <c r="AGQ459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87" i="1"/>
  <c r="AHL305" i="1"/>
  <c r="AGT230" i="1"/>
  <c r="AGN282" i="1"/>
  <c r="AHL343" i="1"/>
  <c r="AHC247" i="1"/>
  <c r="AHC294" i="1"/>
  <c r="AHJ314" i="1"/>
  <c r="AHC305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5" i="1"/>
  <c r="AGX284" i="1"/>
  <c r="AHJ248" i="1"/>
  <c r="AGZ279" i="1"/>
  <c r="AHJ295" i="1"/>
  <c r="AGU316" i="1"/>
  <c r="AGQ217" i="1"/>
  <c r="AGZ308" i="1"/>
  <c r="AGU285" i="1"/>
  <c r="AGZ96" i="1"/>
  <c r="AGT19" i="1"/>
  <c r="AHI427" i="1"/>
  <c r="AHF410" i="1"/>
  <c r="AGX441" i="1"/>
  <c r="AGN409" i="1"/>
  <c r="AHO456" i="1"/>
  <c r="AHJ437" i="1"/>
  <c r="AHA405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0" i="1"/>
  <c r="AGR253" i="1"/>
  <c r="AHI270" i="1"/>
  <c r="AHA221" i="1"/>
  <c r="AGW320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1" i="1"/>
  <c r="AGR335" i="1"/>
  <c r="AHO222" i="1"/>
  <c r="AHD321" i="1"/>
  <c r="AGT275" i="1"/>
  <c r="AHJ275" i="1"/>
  <c r="AGW306" i="1"/>
  <c r="AHL130" i="1"/>
  <c r="AGR44" i="1"/>
  <c r="AHC61" i="1"/>
  <c r="AGX388" i="1"/>
  <c r="AGT455" i="1"/>
  <c r="AHJ404" i="1"/>
  <c r="AGO391" i="1"/>
  <c r="AHC369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0" i="1"/>
  <c r="AGN268" i="1"/>
  <c r="AGN324" i="1"/>
  <c r="AHL339" i="1"/>
  <c r="AHG243" i="1"/>
  <c r="AHC234" i="1"/>
  <c r="AGO318" i="1"/>
  <c r="AHF310" i="1"/>
  <c r="AGQ330" i="1"/>
  <c r="AHD266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19" i="1"/>
  <c r="AGQ312" i="1"/>
  <c r="AGX331" i="1"/>
  <c r="AHD239" i="1"/>
  <c r="AGW266" i="1"/>
  <c r="AHC296" i="1"/>
  <c r="AHJ18" i="1"/>
  <c r="AHO47" i="1"/>
  <c r="AGN391" i="1"/>
  <c r="AGN360" i="1"/>
  <c r="AHC347" i="1"/>
  <c r="AGZ373" i="1"/>
  <c r="AGQ339" i="1"/>
  <c r="AGX463" i="1"/>
  <c r="AGZ355" i="1"/>
  <c r="AGT445" i="1"/>
  <c r="AHG412" i="1"/>
  <c r="AHA376" i="1"/>
  <c r="AGQ350" i="1"/>
  <c r="AGT37" i="1"/>
  <c r="AGO92" i="1"/>
  <c r="AGO186" i="1"/>
  <c r="AHJ166" i="1"/>
  <c r="AHF63" i="1"/>
  <c r="AHO100" i="1"/>
  <c r="AGN145" i="1"/>
  <c r="AHM201" i="1"/>
  <c r="AHC236" i="1"/>
  <c r="AHA103" i="1"/>
  <c r="AHI147" i="1"/>
  <c r="AHI204" i="1"/>
  <c r="AHD77" i="1"/>
  <c r="AHD33" i="1"/>
  <c r="AHG175" i="1"/>
  <c r="AHI158" i="1"/>
  <c r="AHF237" i="1"/>
  <c r="AGU267" i="1"/>
  <c r="AGN275" i="1"/>
  <c r="AGZ210" i="1"/>
  <c r="AHM255" i="1"/>
  <c r="AGU273" i="1"/>
  <c r="AGL268" i="1"/>
  <c r="AHM363" i="1"/>
  <c r="AGX101" i="1"/>
  <c r="AHF145" i="1"/>
  <c r="AHC202" i="1"/>
  <c r="AHJ237" i="1"/>
  <c r="AHC76" i="1"/>
  <c r="AHC32" i="1"/>
  <c r="AGZ174" i="1"/>
  <c r="AHA157" i="1"/>
  <c r="AGL79" i="1"/>
  <c r="AGO35" i="1"/>
  <c r="AGL177" i="1"/>
  <c r="AGN160" i="1"/>
  <c r="AGR98" i="1"/>
  <c r="AGU135" i="1"/>
  <c r="AGR257" i="1"/>
  <c r="AHI274" i="1"/>
  <c r="AHG327" i="1"/>
  <c r="AHA225" i="1"/>
  <c r="AGQ267" i="1"/>
  <c r="AGT323" i="1"/>
  <c r="AGR448" i="1"/>
  <c r="AHF415" i="1"/>
  <c r="AGZ379" i="1"/>
  <c r="AGO353" i="1"/>
  <c r="AGX447" i="1"/>
  <c r="AGZ432" i="1"/>
  <c r="AGZ378" i="1"/>
  <c r="AHA366" i="1"/>
  <c r="AGN396" i="1"/>
  <c r="AGL350" i="1"/>
  <c r="AHF435" i="1"/>
  <c r="AGU402" i="1"/>
  <c r="AHM98" i="1"/>
  <c r="AHL460" i="1"/>
  <c r="AGT434" i="1"/>
  <c r="AHD458" i="1"/>
  <c r="AGR398" i="1"/>
  <c r="AGT374" i="1"/>
  <c r="AGN362" i="1"/>
  <c r="AHO398" i="1"/>
  <c r="AHC346" i="1"/>
  <c r="AGQ355" i="1"/>
  <c r="AHF430" i="1"/>
  <c r="AHA397" i="1"/>
  <c r="AHM365" i="1"/>
  <c r="AGU34" i="1"/>
  <c r="AGU439" i="1"/>
  <c r="AHM406" i="1"/>
  <c r="AHA459" i="1"/>
  <c r="AHC439" i="1"/>
  <c r="AGN408" i="1"/>
  <c r="AHJ436" i="1"/>
  <c r="AGU400" i="1"/>
  <c r="AGW386" i="1"/>
  <c r="AHA106" i="1"/>
  <c r="AHD447" i="1"/>
  <c r="AHF432" i="1"/>
  <c r="AHF378" i="1"/>
  <c r="AHG366" i="1"/>
  <c r="AHF431" i="1"/>
  <c r="AGN377" i="1"/>
  <c r="AHD394" i="1"/>
  <c r="AHD363" i="1"/>
  <c r="AGO455" i="1"/>
  <c r="AGQ436" i="1"/>
  <c r="AHD403" i="1"/>
  <c r="AHD14" i="1"/>
  <c r="AGT102" i="1"/>
  <c r="AHA146" i="1"/>
  <c r="AGR203" i="1"/>
  <c r="AHA239" i="1"/>
  <c r="AGR77" i="1"/>
  <c r="AGR33" i="1"/>
  <c r="AGU175" i="1"/>
  <c r="AGW158" i="1"/>
  <c r="AHJ79" i="1"/>
  <c r="AHM35" i="1"/>
  <c r="AHJ177" i="1"/>
  <c r="AHL160" i="1"/>
  <c r="AGN99" i="1"/>
  <c r="AGQ136" i="1"/>
  <c r="AGN258" i="1"/>
  <c r="AGX275" i="1"/>
  <c r="AHC328" i="1"/>
  <c r="AGW226" i="1"/>
  <c r="AHO267" i="1"/>
  <c r="AGL324" i="1"/>
  <c r="AGT266" i="1"/>
  <c r="AHL451" i="1"/>
  <c r="AHC361" i="1"/>
  <c r="AHG346" i="1"/>
  <c r="AGT461" i="1"/>
  <c r="AHF412" i="1"/>
  <c r="AGQ375" i="1"/>
  <c r="AHF362" i="1"/>
  <c r="AHO392" i="1"/>
  <c r="AGT371" i="1"/>
  <c r="AHJ334" i="1"/>
  <c r="AHI429" i="1"/>
  <c r="AGQ353" i="1"/>
  <c r="AHG20" i="1"/>
  <c r="AGO426" i="1"/>
  <c r="AGL409" i="1"/>
  <c r="AHM439" i="1"/>
  <c r="AHC407" i="1"/>
  <c r="AGU455" i="1"/>
  <c r="AGW436" i="1"/>
  <c r="AHJ403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5" i="1"/>
  <c r="AHG318" i="1"/>
  <c r="AHI311" i="1"/>
  <c r="AHC211" i="1"/>
  <c r="AGW304" i="1"/>
  <c r="AGL327" i="1"/>
  <c r="AGL147" i="1"/>
  <c r="AHA211" i="1"/>
  <c r="AHG116" i="1"/>
  <c r="AGL76" i="1"/>
  <c r="AHL132" i="1"/>
  <c r="AGQ171" i="1"/>
  <c r="AHL264" i="1"/>
  <c r="AHG78" i="1"/>
  <c r="AHF173" i="1"/>
  <c r="AGR206" i="1"/>
  <c r="AHG87" i="1"/>
  <c r="AGO225" i="1"/>
  <c r="AHI312" i="1"/>
  <c r="AGN332" i="1"/>
  <c r="AHJ212" i="1"/>
  <c r="AHD305" i="1"/>
  <c r="AHO229" i="1"/>
  <c r="AGU321" i="1"/>
  <c r="AHC288" i="1"/>
  <c r="AGO123" i="1"/>
  <c r="AGZ41" i="1"/>
  <c r="AGU431" i="1"/>
  <c r="AHJ397" i="1"/>
  <c r="AHC366" i="1"/>
  <c r="AGL456" i="1"/>
  <c r="AGW431" i="1"/>
  <c r="AGZ418" i="1"/>
  <c r="AGR353" i="1"/>
  <c r="AHO361" i="1"/>
  <c r="AGW347" i="1"/>
  <c r="AHC434" i="1"/>
  <c r="AGX419" i="1"/>
  <c r="AHJ382" i="1"/>
  <c r="AHA346" i="1"/>
  <c r="AHI12" i="1"/>
  <c r="AGT449" i="1"/>
  <c r="AGW433" i="1"/>
  <c r="AHL110" i="1"/>
  <c r="AHO21" i="1"/>
  <c r="AGW110" i="1"/>
  <c r="AGU85" i="1"/>
  <c r="AGR41" i="1"/>
  <c r="AGU183" i="1"/>
  <c r="AGW166" i="1"/>
  <c r="AHF239" i="1"/>
  <c r="AHL88" i="1"/>
  <c r="AHM43" i="1"/>
  <c r="AHJ185" i="1"/>
  <c r="AGN107" i="1"/>
  <c r="AGQ144" i="1"/>
  <c r="AGL196" i="1"/>
  <c r="AGQ263" i="1"/>
  <c r="AHO242" i="1"/>
  <c r="AGX289" i="1"/>
  <c r="AGL210" i="1"/>
  <c r="AHO275" i="1"/>
  <c r="AGQ329" i="1"/>
  <c r="AHD339" i="1"/>
  <c r="AGT274" i="1"/>
  <c r="AHM350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6" i="1"/>
  <c r="AGZ211" i="1"/>
  <c r="AGX330" i="1"/>
  <c r="AGR250" i="1"/>
  <c r="AGR273" i="1"/>
  <c r="AGN293" i="1"/>
  <c r="AGO241" i="1"/>
  <c r="AHD56" i="1"/>
  <c r="AHG60" i="1"/>
  <c r="AGL88" i="1"/>
  <c r="AGR430" i="1"/>
  <c r="AHI353" i="1"/>
  <c r="AHM431" i="1"/>
  <c r="AGZ398" i="1"/>
  <c r="AGL367" i="1"/>
  <c r="AGN414" i="1"/>
  <c r="AGL349" i="1"/>
  <c r="AHO435" i="1"/>
  <c r="AGT399" i="1"/>
  <c r="AGU385" i="1"/>
  <c r="AHF340" i="1"/>
  <c r="AGQ13" i="1"/>
  <c r="AHI100" i="1"/>
  <c r="AHJ144" i="1"/>
  <c r="AHG201" i="1"/>
  <c r="AGW236" i="1"/>
  <c r="AHG75" i="1"/>
  <c r="AHD173" i="1"/>
  <c r="AHF156" i="1"/>
  <c r="AGT78" i="1"/>
  <c r="AGT34" i="1"/>
  <c r="AGW176" i="1"/>
  <c r="AGR159" i="1"/>
  <c r="AHC97" i="1"/>
  <c r="AGZ134" i="1"/>
  <c r="AGZ191" i="1"/>
  <c r="AHC256" i="1"/>
  <c r="AHM273" i="1"/>
  <c r="AHF224" i="1"/>
  <c r="AGU266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4" i="1"/>
  <c r="AHL327" i="1"/>
  <c r="AHC338" i="1"/>
  <c r="AGQ226" i="1"/>
  <c r="AHI267" i="1"/>
  <c r="AHL323" i="1"/>
  <c r="AGO234" i="1"/>
  <c r="AGL311" i="1"/>
  <c r="AHC47" i="1"/>
  <c r="AHL67" i="1"/>
  <c r="AGL425" i="1"/>
  <c r="AGT385" i="1"/>
  <c r="AGN425" i="1"/>
  <c r="AGQ408" i="1"/>
  <c r="AGN435" i="1"/>
  <c r="AHF401" i="1"/>
  <c r="AHM408" i="1"/>
  <c r="AHM104" i="1"/>
  <c r="AHJ141" i="1"/>
  <c r="AHL193" i="1"/>
  <c r="AHA76" i="1"/>
  <c r="AHD113" i="1"/>
  <c r="AGL241" i="1"/>
  <c r="AGT116" i="1"/>
  <c r="AGZ246" i="1"/>
  <c r="AGX91" i="1"/>
  <c r="AGZ46" i="1"/>
  <c r="AHC188" i="1"/>
  <c r="AHL299" i="1"/>
  <c r="AGL250" i="1"/>
  <c r="AGL273" i="1"/>
  <c r="AHJ292" i="1"/>
  <c r="AGU218" i="1"/>
  <c r="AHF342" i="1"/>
  <c r="AHG296" i="1"/>
  <c r="AGN40" i="1"/>
  <c r="AGW114" i="1"/>
  <c r="AGZ242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6" i="1"/>
  <c r="AGX293" i="1"/>
  <c r="AGQ340" i="1"/>
  <c r="AGX344" i="1"/>
  <c r="AGL214" i="1"/>
  <c r="AGO20" i="1"/>
  <c r="AGW369" i="1"/>
  <c r="AHJ426" i="1"/>
  <c r="AGN373" i="1"/>
  <c r="AHG338" i="1"/>
  <c r="AGO290" i="1"/>
  <c r="AHC12" i="1"/>
  <c r="AGQ465" i="1"/>
  <c r="AHL440" i="1"/>
  <c r="AGW405" i="1"/>
  <c r="AGT436" i="1"/>
  <c r="AGU421" i="1"/>
  <c r="AHG384" i="1"/>
  <c r="AGN429" i="1"/>
  <c r="AGQ416" i="1"/>
  <c r="AGO351" i="1"/>
  <c r="AHA414" i="1"/>
  <c r="AHA364" i="1"/>
  <c r="AGR352" i="1"/>
  <c r="AHC459" i="1"/>
  <c r="AGO373" i="1"/>
  <c r="AHO360" i="1"/>
  <c r="AHF448" i="1"/>
  <c r="AHG379" i="1"/>
  <c r="AHI367" i="1"/>
  <c r="AHA48" i="1"/>
  <c r="AGU462" i="1"/>
  <c r="AHG413" i="1"/>
  <c r="AGT376" i="1"/>
  <c r="AHG363" i="1"/>
  <c r="AGX375" i="1"/>
  <c r="AGN348" i="1"/>
  <c r="AGL392" i="1"/>
  <c r="AHD356" i="1"/>
  <c r="AGU343" i="1"/>
  <c r="AGW432" i="1"/>
  <c r="AHL398" i="1"/>
  <c r="AGX367" i="1"/>
  <c r="AGX90" i="1"/>
  <c r="AGX184" i="1"/>
  <c r="AGW165" i="1"/>
  <c r="AGL62" i="1"/>
  <c r="AGU99" i="1"/>
  <c r="AHC143" i="1"/>
  <c r="AGT200" i="1"/>
  <c r="AHJ101" i="1"/>
  <c r="AGO146" i="1"/>
  <c r="AHO202" i="1"/>
  <c r="AHF238" i="1"/>
  <c r="AGQ76" i="1"/>
  <c r="AGQ32" i="1"/>
  <c r="AGN174" i="1"/>
  <c r="AGO157" i="1"/>
  <c r="AGL236" i="1"/>
  <c r="AHC273" i="1"/>
  <c r="AHC331" i="1"/>
  <c r="AGU207" i="1"/>
  <c r="AGT254" i="1"/>
  <c r="AHD271" i="1"/>
  <c r="AHA266" i="1"/>
  <c r="AHJ330" i="1"/>
  <c r="AGX357" i="1"/>
  <c r="AGN356" i="1"/>
  <c r="AGZ369" i="1"/>
  <c r="AGQ335" i="1"/>
  <c r="AGQ455" i="1"/>
  <c r="AHL442" i="1"/>
  <c r="AHA410" i="1"/>
  <c r="AGL290" i="1"/>
  <c r="AGZ218" i="1"/>
  <c r="AHO169" i="1"/>
  <c r="AHO296" i="1"/>
  <c r="AHL278" i="1"/>
  <c r="AGW250" i="1"/>
  <c r="AGO230" i="1"/>
  <c r="AGU257" i="1"/>
  <c r="AGX215" i="1"/>
  <c r="AGT183" i="1"/>
  <c r="AHA122" i="1"/>
  <c r="AHM252" i="1"/>
  <c r="AGU195" i="1"/>
  <c r="AGR59" i="1"/>
  <c r="AGR103" i="1"/>
  <c r="AGZ247" i="1"/>
  <c r="AHF56" i="1"/>
  <c r="AHF100" i="1"/>
  <c r="AHO159" i="1"/>
  <c r="AHG125" i="1"/>
  <c r="AHJ46" i="1"/>
  <c r="AGZ409" i="1"/>
  <c r="AHJ441" i="1"/>
  <c r="AGW379" i="1"/>
  <c r="AGQ433" i="1"/>
  <c r="AHO449" i="1"/>
  <c r="AHD385" i="1"/>
  <c r="AGR422" i="1"/>
  <c r="AHD386" i="1"/>
  <c r="AGR423" i="1"/>
  <c r="AGL25" i="1"/>
  <c r="AGL320" i="1"/>
  <c r="AGO358" i="1"/>
  <c r="AGZ393" i="1"/>
  <c r="AGW410" i="1"/>
  <c r="AHF441" i="1"/>
  <c r="AHD461" i="1"/>
  <c r="AHF460" i="1"/>
  <c r="AGO465" i="1"/>
  <c r="AGZ30" i="1"/>
  <c r="AGZ381" i="1"/>
  <c r="AGR421" i="1"/>
  <c r="AGO452" i="1"/>
  <c r="AHF348" i="1"/>
  <c r="AHG381" i="1"/>
  <c r="AHF395" i="1"/>
  <c r="AHA447" i="1"/>
  <c r="AHL367" i="1"/>
  <c r="AHM401" i="1"/>
  <c r="AGN450" i="1"/>
  <c r="AHG308" i="1"/>
  <c r="AHA316" i="1"/>
  <c r="AGN296" i="1"/>
  <c r="AHF279" i="1"/>
  <c r="AGN249" i="1"/>
  <c r="AHC344" i="1"/>
  <c r="AHM231" i="1"/>
  <c r="AHC307" i="1"/>
  <c r="AHJ291" i="1"/>
  <c r="AHJ150" i="1"/>
  <c r="AGO66" i="1"/>
  <c r="AHG106" i="1"/>
  <c r="AGU196" i="1"/>
  <c r="AHM137" i="1"/>
  <c r="AHL162" i="1"/>
  <c r="AHO46" i="1"/>
  <c r="AGR135" i="1"/>
  <c r="AGW160" i="1"/>
  <c r="AGT44" i="1"/>
  <c r="AHL262" i="1"/>
  <c r="AGT176" i="1"/>
  <c r="AHA205" i="1"/>
  <c r="AGU69" i="1"/>
  <c r="AGU113" i="1"/>
  <c r="AHI99" i="1"/>
  <c r="AGO395" i="1"/>
  <c r="AHJ408" i="1"/>
  <c r="AGR441" i="1"/>
  <c r="AGZ464" i="1"/>
  <c r="AHG342" i="1"/>
  <c r="AHL59" i="1"/>
  <c r="AHI13" i="1"/>
  <c r="AGT325" i="1"/>
  <c r="AHG399" i="1"/>
  <c r="AGZ357" i="1"/>
  <c r="AHJ392" i="1"/>
  <c r="AHL348" i="1"/>
  <c r="AGL444" i="1"/>
  <c r="AHC364" i="1"/>
  <c r="AGO377" i="1"/>
  <c r="AHC414" i="1"/>
  <c r="AGQ463" i="1"/>
  <c r="AHI47" i="1"/>
  <c r="AHO455" i="1"/>
  <c r="AHJ380" i="1"/>
  <c r="AHI420" i="1"/>
  <c r="AGZ451" i="1"/>
  <c r="AGU387" i="1"/>
  <c r="AHL423" i="1"/>
  <c r="AGU388" i="1"/>
  <c r="AGO420" i="1"/>
  <c r="AGQ319" i="1"/>
  <c r="AGX235" i="1"/>
  <c r="AHI244" i="1"/>
  <c r="AHM196" i="1"/>
  <c r="AHM324" i="1"/>
  <c r="AHJ328" i="1"/>
  <c r="AHJ270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08" i="1"/>
  <c r="AGZ425" i="1"/>
  <c r="AGU366" i="1"/>
  <c r="AGT378" i="1"/>
  <c r="AGT432" i="1"/>
  <c r="AGR447" i="1"/>
  <c r="AGO384" i="1"/>
  <c r="AHF420" i="1"/>
  <c r="AHD435" i="1"/>
  <c r="AHM385" i="1"/>
  <c r="AHA416" i="1"/>
  <c r="AHG451" i="1"/>
  <c r="AGO102" i="1"/>
  <c r="AHF313" i="1"/>
  <c r="AGL383" i="1"/>
  <c r="AHO448" i="1"/>
  <c r="AHL404" i="1"/>
  <c r="AHL364" i="1"/>
  <c r="AGQ43" i="1"/>
  <c r="AGW84" i="1"/>
  <c r="AHI103" i="1"/>
  <c r="AGO85" i="1"/>
  <c r="AGL41" i="1"/>
  <c r="AGO183" i="1"/>
  <c r="AGQ166" i="1"/>
  <c r="AGZ239" i="1"/>
  <c r="AGQ105" i="1"/>
  <c r="AGN142" i="1"/>
  <c r="AGO194" i="1"/>
  <c r="AGT127" i="1"/>
  <c r="AHF107" i="1"/>
  <c r="AHI144" i="1"/>
  <c r="AHD196" i="1"/>
  <c r="AGX78" i="1"/>
  <c r="AHG115" i="1"/>
  <c r="AGL245" i="1"/>
  <c r="AHD210" i="1"/>
  <c r="AHI329" i="1"/>
  <c r="AGT340" i="1"/>
  <c r="AHC249" i="1"/>
  <c r="AHC272" i="1"/>
  <c r="AGR292" i="1"/>
  <c r="AGW322" i="1"/>
  <c r="AGU66" i="1"/>
  <c r="AHF142" i="1"/>
  <c r="AHG194" i="1"/>
  <c r="AGW77" i="1"/>
  <c r="AHC114" i="1"/>
  <c r="AHF242" i="1"/>
  <c r="AGQ118" i="1"/>
  <c r="AGQ248" i="1"/>
  <c r="AGT92" i="1"/>
  <c r="AGU47" i="1"/>
  <c r="AGR189" i="1"/>
  <c r="AHD300" i="1"/>
  <c r="AHJ250" i="1"/>
  <c r="AHJ273" i="1"/>
  <c r="AHF293" i="1"/>
  <c r="AGQ219" i="1"/>
  <c r="AGR298" i="1"/>
  <c r="AHC46" i="1"/>
  <c r="AHD36" i="1"/>
  <c r="AGT405" i="1"/>
  <c r="AHJ457" i="1"/>
  <c r="AHC406" i="1"/>
  <c r="AGW435" i="1"/>
  <c r="AHD398" i="1"/>
  <c r="AHF384" i="1"/>
  <c r="AGZ427" i="1"/>
  <c r="AHJ54" i="1"/>
  <c r="AGN63" i="1"/>
  <c r="AHA427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1" i="1"/>
  <c r="AGN309" i="1"/>
  <c r="AGR283" i="1"/>
  <c r="AGN346" i="1"/>
  <c r="AHG250" i="1"/>
  <c r="AGW281" i="1"/>
  <c r="AHD297" i="1"/>
  <c r="AGL318" i="1"/>
  <c r="AHL311" i="1"/>
  <c r="AGZ162" i="1"/>
  <c r="AHA137" i="1"/>
  <c r="AHF195" i="1"/>
  <c r="AGQ107" i="1"/>
  <c r="AHA66" i="1"/>
  <c r="AGT151" i="1"/>
  <c r="AGN69" i="1"/>
  <c r="AHO153" i="1"/>
  <c r="AHM246" i="1"/>
  <c r="AGN122" i="1"/>
  <c r="AGO77" i="1"/>
  <c r="AGN184" i="1"/>
  <c r="AHO211" i="1"/>
  <c r="AGQ259" i="1"/>
  <c r="AGN288" i="1"/>
  <c r="AGO303" i="1"/>
  <c r="AHA325" i="1"/>
  <c r="AGL252" i="1"/>
  <c r="AHD282" i="1"/>
  <c r="AGO299" i="1"/>
  <c r="AGZ319" i="1"/>
  <c r="AHM233" i="1"/>
  <c r="AGU220" i="1"/>
  <c r="AHD311" i="1"/>
  <c r="AGL291" i="1"/>
  <c r="AHD329" i="1"/>
  <c r="AHO102" i="1"/>
  <c r="AGU16" i="1"/>
  <c r="AGX424" i="1"/>
  <c r="AHA407" i="1"/>
  <c r="AGT438" i="1"/>
  <c r="AHL405" i="1"/>
  <c r="AGQ462" i="1"/>
  <c r="AHF434" i="1"/>
  <c r="AGW402" i="1"/>
  <c r="AGO90" i="1"/>
  <c r="AGU105" i="1"/>
  <c r="AGU61" i="1"/>
  <c r="AGR197" i="1"/>
  <c r="AGT168" i="1"/>
  <c r="AHM256" i="1"/>
  <c r="AGT36" i="1"/>
  <c r="AGT125" i="1"/>
  <c r="AGN187" i="1"/>
  <c r="AHO38" i="1"/>
  <c r="AGX190" i="1"/>
  <c r="AHG98" i="1"/>
  <c r="AGO58" i="1"/>
  <c r="AHJ142" i="1"/>
  <c r="AHL230" i="1"/>
  <c r="AHF282" i="1"/>
  <c r="AGO239" i="1"/>
  <c r="AHM223" i="1"/>
  <c r="AGZ295" i="1"/>
  <c r="AGN241" i="1"/>
  <c r="AHC284" i="1"/>
  <c r="AHA308" i="1"/>
  <c r="AGX259" i="1"/>
  <c r="AGQ285" i="1"/>
  <c r="AHI295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9" i="1"/>
  <c r="AGO280" i="1"/>
  <c r="AGZ296" i="1"/>
  <c r="AHM316" i="1"/>
  <c r="AHA242" i="1"/>
  <c r="AHJ285" i="1"/>
  <c r="AHO309" i="1"/>
  <c r="AHC258" i="1"/>
  <c r="AGO284" i="1"/>
  <c r="AGL229" i="1"/>
  <c r="AHO280" i="1"/>
  <c r="AHJ320" i="1"/>
  <c r="AHF82" i="1"/>
  <c r="AHO28" i="1"/>
  <c r="AHF369" i="1"/>
  <c r="AGW335" i="1"/>
  <c r="AHO466" i="1"/>
  <c r="AHA356" i="1"/>
  <c r="AHI342" i="1"/>
  <c r="AGU463" i="1"/>
  <c r="AGQ395" i="1"/>
  <c r="AHI359" i="1"/>
  <c r="AGT335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4" i="1"/>
  <c r="AHC318" i="1"/>
  <c r="AHG233" i="1"/>
  <c r="AGO220" i="1"/>
  <c r="AGX311" i="1"/>
  <c r="AGZ187" i="1"/>
  <c r="AHM285" i="1"/>
  <c r="AHD304" i="1"/>
  <c r="AGO350" i="1"/>
  <c r="AGR284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7" i="1"/>
  <c r="AGN313" i="1"/>
  <c r="AGR287" i="1"/>
  <c r="AGO306" i="1"/>
  <c r="AHG254" i="1"/>
  <c r="AGW283" i="1"/>
  <c r="AGL322" i="1"/>
  <c r="AGN263" i="1"/>
  <c r="AHL319" i="1"/>
  <c r="AHC119" i="1"/>
  <c r="AGX13" i="1"/>
  <c r="AHF375" i="1"/>
  <c r="AHG362" i="1"/>
  <c r="AGZ349" i="1"/>
  <c r="AGX397" i="1"/>
  <c r="AGN351" i="1"/>
  <c r="AHD453" i="1"/>
  <c r="AHD359" i="1"/>
  <c r="AGN347" i="1"/>
  <c r="AGN457" i="1"/>
  <c r="AGU448" i="1"/>
  <c r="AHD399" i="1"/>
  <c r="AHC324" i="1"/>
  <c r="AGL50" i="1"/>
  <c r="AHL446" i="1"/>
  <c r="AHD460" i="1"/>
  <c r="AHL424" i="1"/>
  <c r="AGR393" i="1"/>
  <c r="AHF371" i="1"/>
  <c r="AHC391" i="1"/>
  <c r="AGL356" i="1"/>
  <c r="AHJ413" i="1"/>
  <c r="AHO348" i="1"/>
  <c r="AGU80" i="1"/>
  <c r="AHG455" i="1"/>
  <c r="AHI436" i="1"/>
  <c r="AGT404" i="1"/>
  <c r="AGQ461" i="1"/>
  <c r="AHL437" i="1"/>
  <c r="AGW401" i="1"/>
  <c r="AGR387" i="1"/>
  <c r="AGT433" i="1"/>
  <c r="AHM416" i="1"/>
  <c r="AHG380" i="1"/>
  <c r="AHL426" i="1"/>
  <c r="AGQ387" i="1"/>
  <c r="AGL307" i="1"/>
  <c r="AGN53" i="1"/>
  <c r="AGW99" i="1"/>
  <c r="AHM397" i="1"/>
  <c r="AGT351" i="1"/>
  <c r="AGX429" i="1"/>
  <c r="AHI395" i="1"/>
  <c r="AHF364" i="1"/>
  <c r="AGT373" i="1"/>
  <c r="AHM338" i="1"/>
  <c r="AHI448" i="1"/>
  <c r="AHM396" i="1"/>
  <c r="AHO382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3" i="1"/>
  <c r="AHG289" i="1"/>
  <c r="AHM306" i="1"/>
  <c r="AHC255" i="1"/>
  <c r="AGL284" i="1"/>
  <c r="AHJ322" i="1"/>
  <c r="AHL263" i="1"/>
  <c r="AHC321" i="1"/>
  <c r="AHF418" i="1"/>
  <c r="AGL371" i="1"/>
  <c r="AHL358" i="1"/>
  <c r="AHJ393" i="1"/>
  <c r="AGU372" i="1"/>
  <c r="AHI393" i="1"/>
  <c r="AHI362" i="1"/>
  <c r="AHL30" i="1"/>
  <c r="AGQ437" i="1"/>
  <c r="AHI403" i="1"/>
  <c r="AGW456" i="1"/>
  <c r="AGR437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2" i="1"/>
  <c r="AHA330" i="1"/>
  <c r="AGX198" i="1"/>
  <c r="AGT246" i="1"/>
  <c r="AGO237" i="1"/>
  <c r="AHD320" i="1"/>
  <c r="AGZ323" i="1"/>
  <c r="AHM91" i="1"/>
  <c r="AGL136" i="1"/>
  <c r="AHL66" i="1"/>
  <c r="AHM218" i="1"/>
  <c r="AGX69" i="1"/>
  <c r="AGW223" i="1"/>
  <c r="AHG88" i="1"/>
  <c r="AHG182" i="1"/>
  <c r="AGZ163" i="1"/>
  <c r="AHF254" i="1"/>
  <c r="AGN272" i="1"/>
  <c r="AHG247" i="1"/>
  <c r="AHC238" i="1"/>
  <c r="AGO322" i="1"/>
  <c r="AHL335" i="1"/>
  <c r="AHF314" i="1"/>
  <c r="AHD270" i="1"/>
  <c r="AGL335" i="1"/>
  <c r="AGU27" i="1"/>
  <c r="AHF439" i="1"/>
  <c r="AHG425" i="1"/>
  <c r="AGQ389" i="1"/>
  <c r="AHG424" i="1"/>
  <c r="AGQ388" i="1"/>
  <c r="AGU452" i="1"/>
  <c r="AGX421" i="1"/>
  <c r="AHF381" i="1"/>
  <c r="AHL456" i="1"/>
  <c r="AHC309" i="1"/>
  <c r="AHD78" i="1"/>
  <c r="AHL462" i="1"/>
  <c r="AHM442" i="1"/>
  <c r="AHJ130" i="1"/>
  <c r="AGT111" i="1"/>
  <c r="AGW148" i="1"/>
  <c r="AGR200" i="1"/>
  <c r="AHI169" i="1"/>
  <c r="AHJ82" i="1"/>
  <c r="AGR42" i="1"/>
  <c r="AGO121" i="1"/>
  <c r="AGW155" i="1"/>
  <c r="AHD257" i="1"/>
  <c r="AHM44" i="1"/>
  <c r="AHD123" i="1"/>
  <c r="AHL157" i="1"/>
  <c r="AHM97" i="1"/>
  <c r="AHL52" i="1"/>
  <c r="AHO241" i="1"/>
  <c r="AGU281" i="1"/>
  <c r="AGT303" i="1"/>
  <c r="AHA256" i="1"/>
  <c r="AGT299" i="1"/>
  <c r="AHD224" i="1"/>
  <c r="AHL244" i="1"/>
  <c r="AHA291" i="1"/>
  <c r="AGL57" i="1"/>
  <c r="AHG121" i="1"/>
  <c r="AHO155" i="1"/>
  <c r="AHF96" i="1"/>
  <c r="AHG51" i="1"/>
  <c r="AGR99" i="1"/>
  <c r="AGW54" i="1"/>
  <c r="AHM244" i="1"/>
  <c r="AHA118" i="1"/>
  <c r="AHM207" i="1"/>
  <c r="AGL178" i="1"/>
  <c r="AGX211" i="1"/>
  <c r="AGU253" i="1"/>
  <c r="AHJ280" i="1"/>
  <c r="AHJ299" i="1"/>
  <c r="AGO226" i="1"/>
  <c r="AGW246" i="1"/>
  <c r="AHO292" i="1"/>
  <c r="AHD337" i="1"/>
  <c r="AGX279" i="1"/>
  <c r="AHG340" i="1"/>
  <c r="AGR14" i="1"/>
  <c r="AGW465" i="1"/>
  <c r="AGO441" i="1"/>
  <c r="AHC405" i="1"/>
  <c r="AGU440" i="1"/>
  <c r="AGW426" i="1"/>
  <c r="AHI389" i="1"/>
  <c r="AHJ452" i="1"/>
  <c r="AHA420" i="1"/>
  <c r="AHM383" i="1"/>
  <c r="AHD459" i="1"/>
  <c r="AHJ116" i="1"/>
  <c r="AHI101" i="1"/>
  <c r="AHF138" i="1"/>
  <c r="AGW73" i="1"/>
  <c r="AHC110" i="1"/>
  <c r="AGL113" i="1"/>
  <c r="AGT88" i="1"/>
  <c r="AGU43" i="1"/>
  <c r="AGR185" i="1"/>
  <c r="AHD296" i="1"/>
  <c r="AHJ246" i="1"/>
  <c r="AHJ269" i="1"/>
  <c r="AHF289" i="1"/>
  <c r="AHG292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3" i="1"/>
  <c r="AHD243" i="1"/>
  <c r="AGT290" i="1"/>
  <c r="AHJ210" i="1"/>
  <c r="AHO329" i="1"/>
  <c r="AGZ340" i="1"/>
  <c r="AGO275" i="1"/>
  <c r="AGN23" i="1"/>
  <c r="AGN394" i="1"/>
  <c r="AHA372" i="1"/>
  <c r="AGR392" i="1"/>
  <c r="AHJ356" i="1"/>
  <c r="AHF334" i="1"/>
  <c r="AHF414" i="1"/>
  <c r="AHD349" i="1"/>
  <c r="AGT293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2" i="1"/>
  <c r="AGN259" i="1"/>
  <c r="AHL277" i="1"/>
  <c r="AHM249" i="1"/>
  <c r="AGZ278" i="1"/>
  <c r="AGQ331" i="1"/>
  <c r="AHC85" i="1"/>
  <c r="AGW152" i="1"/>
  <c r="AHF204" i="1"/>
  <c r="AGN175" i="1"/>
  <c r="AHO87" i="1"/>
  <c r="AGR46" i="1"/>
  <c r="AGO125" i="1"/>
  <c r="AGW159" i="1"/>
  <c r="AHI263" i="1"/>
  <c r="AHJ48" i="1"/>
  <c r="AHL161" i="1"/>
  <c r="AHD134" i="1"/>
  <c r="AGN212" i="1"/>
  <c r="AHM101" i="1"/>
  <c r="AHM57" i="1"/>
  <c r="AHJ193" i="1"/>
  <c r="AHO249" i="1"/>
  <c r="AGU283" i="1"/>
  <c r="AGT307" i="1"/>
  <c r="AHD228" i="1"/>
  <c r="AHL248" i="1"/>
  <c r="AGX277" i="1"/>
  <c r="AHA295" i="1"/>
  <c r="AHA219" i="1"/>
  <c r="AGL308" i="1"/>
  <c r="AHF66" i="1"/>
  <c r="AGR9" i="1"/>
  <c r="AGZ26" i="1"/>
  <c r="AGW455" i="1"/>
  <c r="AHG430" i="1"/>
  <c r="AHD417" i="1"/>
  <c r="AHI352" i="1"/>
  <c r="AHC445" i="1"/>
  <c r="AGL416" i="1"/>
  <c r="AGL366" i="1"/>
  <c r="AHL353" i="1"/>
  <c r="AGN461" i="1"/>
  <c r="AGZ412" i="1"/>
  <c r="AHJ374" i="1"/>
  <c r="AGZ362" i="1"/>
  <c r="AGU450" i="1"/>
  <c r="AHO417" i="1"/>
  <c r="AGR381" i="1"/>
  <c r="AGN75" i="1"/>
  <c r="AGR82" i="1"/>
  <c r="AHJ88" i="1"/>
  <c r="AGO444" i="1"/>
  <c r="AGR359" i="1"/>
  <c r="AHF346" i="1"/>
  <c r="AHD372" i="1"/>
  <c r="AGU338" i="1"/>
  <c r="AGN460" i="1"/>
  <c r="AGX444" i="1"/>
  <c r="AGU349" i="1"/>
  <c r="AHA90" i="1"/>
  <c r="AGX422" i="1"/>
  <c r="AHJ385" i="1"/>
  <c r="AGQ424" i="1"/>
  <c r="AGR384" i="1"/>
  <c r="AGW419" i="1"/>
  <c r="AGT402" i="1"/>
  <c r="AGT462" i="1"/>
  <c r="AGU442" i="1"/>
  <c r="AHO410" i="1"/>
  <c r="AHF332" i="1"/>
  <c r="AGR313" i="1"/>
  <c r="AHI95" i="1"/>
  <c r="AHI445" i="1"/>
  <c r="AGR416" i="1"/>
  <c r="AGR366" i="1"/>
  <c r="AGO466" i="1"/>
  <c r="AHJ445" i="1"/>
  <c r="AHA417" i="1"/>
  <c r="AGN380" i="1"/>
  <c r="AHA367" i="1"/>
  <c r="AHC374" i="1"/>
  <c r="AGL347" i="1"/>
  <c r="AHF339" i="1"/>
  <c r="AGX450" i="1"/>
  <c r="AHO379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1" i="1"/>
  <c r="AGQ284" i="1"/>
  <c r="AGO308" i="1"/>
  <c r="AGL279" i="1"/>
  <c r="AGQ302" i="1"/>
  <c r="AGZ229" i="1"/>
  <c r="AHG249" i="1"/>
  <c r="AGT278" i="1"/>
  <c r="AGW296" i="1"/>
  <c r="AGW220" i="1"/>
  <c r="AHJ308" i="1"/>
  <c r="AGQ299" i="1"/>
  <c r="AGQ121" i="1"/>
  <c r="AGZ392" i="1"/>
  <c r="AHA371" i="1"/>
  <c r="AHI340" i="1"/>
  <c r="AHJ453" i="1"/>
  <c r="AHJ359" i="1"/>
  <c r="AGU347" i="1"/>
  <c r="AHC466" i="1"/>
  <c r="AGO334" i="1"/>
  <c r="AGL464" i="1"/>
  <c r="AGX415" i="1"/>
  <c r="AGQ378" i="1"/>
  <c r="AGX365" i="1"/>
  <c r="AHJ25" i="1"/>
  <c r="AGL438" i="1"/>
  <c r="AGN424" i="1"/>
  <c r="AGZ387" i="1"/>
  <c r="AGN423" i="1"/>
  <c r="AGZ386" i="1"/>
  <c r="AHD450" i="1"/>
  <c r="AGL380" i="1"/>
  <c r="AHF442" i="1"/>
  <c r="AGU410" i="1"/>
  <c r="AHL307" i="1"/>
  <c r="AGN10" i="1"/>
  <c r="AGT456" i="1"/>
  <c r="AHC431" i="1"/>
  <c r="AHL418" i="1"/>
  <c r="AHD22" i="1"/>
  <c r="AGL42" i="1"/>
  <c r="AHL120" i="1"/>
  <c r="AGQ155" i="1"/>
  <c r="AHO256" i="1"/>
  <c r="AHJ95" i="1"/>
  <c r="AHO50" i="1"/>
  <c r="AHC98" i="1"/>
  <c r="AGX53" i="1"/>
  <c r="AGT243" i="1"/>
  <c r="AHD116" i="1"/>
  <c r="AHD153" i="1"/>
  <c r="AHA206" i="1"/>
  <c r="AHM176" i="1"/>
  <c r="AGZ252" i="1"/>
  <c r="AGL280" i="1"/>
  <c r="AGL299" i="1"/>
  <c r="AGT225" i="1"/>
  <c r="AHA245" i="1"/>
  <c r="AGQ292" i="1"/>
  <c r="AGZ334" i="1"/>
  <c r="AGX338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3" i="1"/>
  <c r="AHL259" i="1"/>
  <c r="AHG278" i="1"/>
  <c r="AHI250" i="1"/>
  <c r="AHD332" i="1"/>
  <c r="AHO75" i="1"/>
  <c r="AHO79" i="1"/>
  <c r="AGW111" i="1"/>
  <c r="AGX451" i="1"/>
  <c r="AGL369" i="1"/>
  <c r="AGT338" i="1"/>
  <c r="AHA451" i="1"/>
  <c r="AHA357" i="1"/>
  <c r="AHF344" i="1"/>
  <c r="AHC458" i="1"/>
  <c r="AHF461" i="1"/>
  <c r="AGO413" i="1"/>
  <c r="AGO363" i="1"/>
  <c r="AGZ19" i="1"/>
  <c r="AHD64" i="1"/>
  <c r="AHA112" i="1"/>
  <c r="AHO71" i="1"/>
  <c r="AHF128" i="1"/>
  <c r="AGO258" i="1"/>
  <c r="AHD125" i="1"/>
  <c r="AHF80" i="1"/>
  <c r="AHD187" i="1"/>
  <c r="AGU83" i="1"/>
  <c r="AGW190" i="1"/>
  <c r="AHC218" i="1"/>
  <c r="AGZ58" i="1"/>
  <c r="AGZ148" i="1"/>
  <c r="AHD213" i="1"/>
  <c r="AHO323" i="1"/>
  <c r="AGN239" i="1"/>
  <c r="AGX226" i="1"/>
  <c r="AGU264" i="1"/>
  <c r="AHM317" i="1"/>
  <c r="AGQ311" i="1"/>
  <c r="AHG311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5" i="1"/>
  <c r="AHC319" i="1"/>
  <c r="AGX312" i="1"/>
  <c r="AGR212" i="1"/>
  <c r="AGL305" i="1"/>
  <c r="AHF328" i="1"/>
  <c r="AHG38" i="1"/>
  <c r="AHI391" i="1"/>
  <c r="AGR356" i="1"/>
  <c r="AHL342" i="1"/>
  <c r="AGN452" i="1"/>
  <c r="AHD369" i="1"/>
  <c r="AHL338" i="1"/>
  <c r="AGX412" i="1"/>
  <c r="AGX362" i="1"/>
  <c r="AGL348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1" i="1"/>
  <c r="AGR315" i="1"/>
  <c r="AGT308" i="1"/>
  <c r="AGU184" i="1"/>
  <c r="AGZ302" i="1"/>
  <c r="AGX345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4" i="1"/>
  <c r="AHL309" i="1"/>
  <c r="AGN284" i="1"/>
  <c r="AGQ347" i="1"/>
  <c r="AHC251" i="1"/>
  <c r="AGL282" i="1"/>
  <c r="AHC298" i="1"/>
  <c r="AHJ318" i="1"/>
  <c r="AHC313" i="1"/>
  <c r="AGL112" i="1"/>
  <c r="AGW16" i="1"/>
  <c r="AHO446" i="1"/>
  <c r="AHJ431" i="1"/>
  <c r="AHJ377" i="1"/>
  <c r="AHL365" i="1"/>
  <c r="AHJ430" i="1"/>
  <c r="AGR376" i="1"/>
  <c r="AHO393" i="1"/>
  <c r="AHO362" i="1"/>
  <c r="AGT464" i="1"/>
  <c r="AGU435" i="1"/>
  <c r="AHO402" i="1"/>
  <c r="AHM46" i="1"/>
  <c r="AGW56" i="1"/>
  <c r="AGW146" i="1"/>
  <c r="AGX209" i="1"/>
  <c r="AHO115" i="1"/>
  <c r="AGW75" i="1"/>
  <c r="AGN132" i="1"/>
  <c r="AGU170" i="1"/>
  <c r="AHG261" i="1"/>
  <c r="AHL77" i="1"/>
  <c r="AHJ172" i="1"/>
  <c r="AHJ85" i="1"/>
  <c r="AGX223" i="1"/>
  <c r="AHM311" i="1"/>
  <c r="AGR331" i="1"/>
  <c r="AGL212" i="1"/>
  <c r="AHO304" i="1"/>
  <c r="AGQ229" i="1"/>
  <c r="AGZ320" i="1"/>
  <c r="AGZ233" i="1"/>
  <c r="AHF132" i="1"/>
  <c r="AHM170" i="1"/>
  <c r="AGN264" i="1"/>
  <c r="AHF84" i="1"/>
  <c r="AHG191" i="1"/>
  <c r="AGO221" i="1"/>
  <c r="AGW88" i="1"/>
  <c r="AHC226" i="1"/>
  <c r="AGZ62" i="1"/>
  <c r="AGZ129" i="1"/>
  <c r="AGZ152" i="1"/>
  <c r="AHJ266" i="1"/>
  <c r="AGX230" i="1"/>
  <c r="AHM321" i="1"/>
  <c r="AGQ315" i="1"/>
  <c r="AGR317" i="1"/>
  <c r="AHC339" i="1"/>
  <c r="AGQ77" i="1"/>
  <c r="AGR457" i="1"/>
  <c r="AHM405" i="1"/>
  <c r="AHD462" i="1"/>
  <c r="AHC438" i="1"/>
  <c r="AHJ402" i="1"/>
  <c r="AHL388" i="1"/>
  <c r="AGL419" i="1"/>
  <c r="AGR382" i="1"/>
  <c r="AHD388" i="1"/>
  <c r="AGX18" i="1"/>
  <c r="AHM426" i="1"/>
  <c r="AGO398" i="1"/>
  <c r="AHF456" i="1"/>
  <c r="AHL447" i="1"/>
  <c r="AHO418" i="1"/>
  <c r="AHC463" i="1"/>
  <c r="AHO414" i="1"/>
  <c r="AHA377" i="1"/>
  <c r="AHO364" i="1"/>
  <c r="AHD452" i="1"/>
  <c r="AGU420" i="1"/>
  <c r="AHG383" i="1"/>
  <c r="AGX14" i="1"/>
  <c r="AHG52" i="1"/>
  <c r="AGR449" i="1"/>
  <c r="AGR355" i="1"/>
  <c r="AHC343" i="1"/>
  <c r="AGU334" i="1"/>
  <c r="AGN442" i="1"/>
  <c r="AHF409" i="1"/>
  <c r="AGR396" i="1"/>
  <c r="AGU374" i="1"/>
  <c r="AGR294" i="1"/>
  <c r="AGO12" i="1"/>
  <c r="AHJ462" i="1"/>
  <c r="AHI438" i="1"/>
  <c r="AGN403" i="1"/>
  <c r="AGO389" i="1"/>
  <c r="AHJ423" i="1"/>
  <c r="AGT387" i="1"/>
  <c r="AHA450" i="1"/>
  <c r="AGL418" i="1"/>
  <c r="AGX381" i="1"/>
  <c r="AHJ455" i="1"/>
  <c r="AGR118" i="1"/>
  <c r="AHD76" i="1"/>
  <c r="AHI171" i="1"/>
  <c r="AGX85" i="1"/>
  <c r="AHI222" i="1"/>
  <c r="AGL89" i="1"/>
  <c r="AGN228" i="1"/>
  <c r="AGU63" i="1"/>
  <c r="AGU130" i="1"/>
  <c r="AGU153" i="1"/>
  <c r="AHF267" i="1"/>
  <c r="AGT231" i="1"/>
  <c r="AHI322" i="1"/>
  <c r="AHI193" i="1"/>
  <c r="AGX241" i="1"/>
  <c r="AGT233" i="1"/>
  <c r="AHO315" i="1"/>
  <c r="AGN318" i="1"/>
  <c r="AGT15" i="1"/>
  <c r="AGW400" i="1"/>
  <c r="AGZ460" i="1"/>
  <c r="AHG398" i="1"/>
  <c r="AGU414" i="1"/>
  <c r="AGU364" i="1"/>
  <c r="AGL352" i="1"/>
  <c r="AHL436" i="1"/>
  <c r="AHM421" i="1"/>
  <c r="AGW385" i="1"/>
  <c r="AGR70" i="1"/>
  <c r="AHD118" i="1"/>
  <c r="AHM449" i="1"/>
  <c r="AHI336" i="1"/>
  <c r="AHJ449" i="1"/>
  <c r="AHJ355" i="1"/>
  <c r="AGR456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08" i="1"/>
  <c r="AGW258" i="1"/>
  <c r="AHL283" i="1"/>
  <c r="AHM302" i="1"/>
  <c r="AHO177" i="1"/>
  <c r="AGZ226" i="1"/>
  <c r="AGL298" i="1"/>
  <c r="AHG277" i="1"/>
  <c r="AGO293" i="1"/>
  <c r="AGU65" i="1"/>
  <c r="AGR201" i="1"/>
  <c r="AGT172" i="1"/>
  <c r="AGT40" i="1"/>
  <c r="AGW156" i="1"/>
  <c r="AHO42" i="1"/>
  <c r="AHL158" i="1"/>
  <c r="AHG102" i="1"/>
  <c r="AGO62" i="1"/>
  <c r="AHJ146" i="1"/>
  <c r="AHO239" i="1"/>
  <c r="AHF284" i="1"/>
  <c r="AHC303" i="1"/>
  <c r="AHO347" i="1"/>
  <c r="AHM227" i="1"/>
  <c r="AHG279" i="1"/>
  <c r="AHC299" i="1"/>
  <c r="AHF262" i="1"/>
  <c r="AGN245" i="1"/>
  <c r="AGN292" i="1"/>
  <c r="AHA312" i="1"/>
  <c r="AGX102" i="1"/>
  <c r="AHF109" i="1"/>
  <c r="AGT453" i="1"/>
  <c r="AHM420" i="1"/>
  <c r="AGW384" i="1"/>
  <c r="AGW453" i="1"/>
  <c r="AGZ422" i="1"/>
  <c r="AHG382" i="1"/>
  <c r="AGR433" i="1"/>
  <c r="AHI400" i="1"/>
  <c r="AHI460" i="1"/>
  <c r="AHD440" i="1"/>
  <c r="AGU409" i="1"/>
  <c r="AGL331" i="1"/>
  <c r="AGX40" i="1"/>
  <c r="AHA464" i="1"/>
  <c r="AGT440" i="1"/>
  <c r="AHG404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5" i="1"/>
  <c r="AHG268" i="1"/>
  <c r="AHI201" i="1"/>
  <c r="AGX249" i="1"/>
  <c r="AHO266" i="1"/>
  <c r="AGR338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7" i="1"/>
  <c r="AGR275" i="1"/>
  <c r="AGW328" i="1"/>
  <c r="AHL250" i="1"/>
  <c r="AGT268" i="1"/>
  <c r="AGT324" i="1"/>
  <c r="AGO340" i="1"/>
  <c r="AGL219" i="1"/>
  <c r="AHJ263" i="1"/>
  <c r="AHJ317" i="1"/>
  <c r="AHO273" i="1"/>
  <c r="AHA437" i="1"/>
  <c r="AHC422" i="1"/>
  <c r="AHO385" i="1"/>
  <c r="AHL453" i="1"/>
  <c r="AHC421" i="1"/>
  <c r="AHO384" i="1"/>
  <c r="AGQ449" i="1"/>
  <c r="AHA378" i="1"/>
  <c r="AGL441" i="1"/>
  <c r="AHD408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6" i="1"/>
  <c r="AHI229" i="1"/>
  <c r="AGO321" i="1"/>
  <c r="AGU314" i="1"/>
  <c r="AHG315" i="1"/>
  <c r="AGR336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39" i="1"/>
  <c r="AHG322" i="1"/>
  <c r="AHG336" i="1"/>
  <c r="AGR241" i="1"/>
  <c r="AGN233" i="1"/>
  <c r="AHI315" i="1"/>
  <c r="AHC215" i="1"/>
  <c r="AGW308" i="1"/>
  <c r="AHD327" i="1"/>
  <c r="AHF33" i="1"/>
  <c r="AHG335" i="1"/>
  <c r="AHM427" i="1"/>
  <c r="AGL388" i="1"/>
  <c r="AGT359" i="1"/>
  <c r="AHA344" i="1"/>
  <c r="AHL315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4" i="1"/>
  <c r="AHC267" i="1"/>
  <c r="AHF323" i="1"/>
  <c r="AHO218" i="1"/>
  <c r="AHD263" i="1"/>
  <c r="AHD317" i="1"/>
  <c r="AGT271" i="1"/>
  <c r="AGT329" i="1"/>
  <c r="AHJ271" i="1"/>
  <c r="AHA302" i="1"/>
  <c r="AHI183" i="1"/>
  <c r="AHA164" i="1"/>
  <c r="AGW61" i="1"/>
  <c r="AGZ98" i="1"/>
  <c r="AHG142" i="1"/>
  <c r="AGX199" i="1"/>
  <c r="AGL101" i="1"/>
  <c r="AGT145" i="1"/>
  <c r="AGQ202" i="1"/>
  <c r="AGL237" i="1"/>
  <c r="AGU75" i="1"/>
  <c r="AGR173" i="1"/>
  <c r="AGT156" i="1"/>
  <c r="AGW235" i="1"/>
  <c r="AHG272" i="1"/>
  <c r="AHG330" i="1"/>
  <c r="AGW206" i="1"/>
  <c r="AGX253" i="1"/>
  <c r="AHO270" i="1"/>
  <c r="AGL330" i="1"/>
  <c r="AGL104" i="1"/>
  <c r="AGR412" i="1"/>
  <c r="AGR362" i="1"/>
  <c r="AHM347" i="1"/>
  <c r="AGO462" i="1"/>
  <c r="AHA413" i="1"/>
  <c r="AGN376" i="1"/>
  <c r="AHA363" i="1"/>
  <c r="AHD393" i="1"/>
  <c r="AGO372" i="1"/>
  <c r="AHF335" i="1"/>
  <c r="AGX430" i="1"/>
  <c r="AHO353" i="1"/>
  <c r="AGW9" i="1"/>
  <c r="AGU42" i="1"/>
  <c r="AGR306" i="1"/>
  <c r="AHA334" i="1"/>
  <c r="AGN464" i="1"/>
  <c r="AHF355" i="1"/>
  <c r="AGZ462" i="1"/>
  <c r="AHA442" i="1"/>
  <c r="AGU394" i="1"/>
  <c r="AHM358" i="1"/>
  <c r="AHL45" i="1"/>
  <c r="AHC77" i="1"/>
  <c r="AGN451" i="1"/>
  <c r="AGW420" i="1"/>
  <c r="AGX380" i="1"/>
  <c r="AGR420" i="1"/>
  <c r="AGU403" i="1"/>
  <c r="AHJ456" i="1"/>
  <c r="AHO431" i="1"/>
  <c r="AHM419" i="1"/>
  <c r="AHJ353" i="1"/>
  <c r="AHL463" i="1"/>
  <c r="AHD439" i="1"/>
  <c r="AGO404" i="1"/>
  <c r="AGO27" i="1"/>
  <c r="AHF464" i="1"/>
  <c r="AHJ433" i="1"/>
  <c r="AHI399" i="1"/>
  <c r="AHJ458" i="1"/>
  <c r="AHL400" i="1"/>
  <c r="AGN465" i="1"/>
  <c r="AHO444" i="1"/>
  <c r="AGZ416" i="1"/>
  <c r="AGL379" i="1"/>
  <c r="AGZ366" i="1"/>
  <c r="AHO421" i="1"/>
  <c r="AGR385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0" i="1"/>
  <c r="AHG329" i="1"/>
  <c r="AHA210" i="1"/>
  <c r="AGW259" i="1"/>
  <c r="AHL288" i="1"/>
  <c r="AGU303" i="1"/>
  <c r="AHG325" i="1"/>
  <c r="AGZ227" i="1"/>
  <c r="AHO318" i="1"/>
  <c r="AGR289" i="1"/>
  <c r="AGL399" i="1"/>
  <c r="AHL361" i="1"/>
  <c r="AGQ348" i="1"/>
  <c r="AGW396" i="1"/>
  <c r="AGR350" i="1"/>
  <c r="AHO452" i="1"/>
  <c r="AHO358" i="1"/>
  <c r="AGQ346" i="1"/>
  <c r="AGO456" i="1"/>
  <c r="AGZ447" i="1"/>
  <c r="AHM94" i="1"/>
  <c r="AHF319" i="1"/>
  <c r="AGU299" i="1"/>
  <c r="AHJ282" i="1"/>
  <c r="AGR252" i="1"/>
  <c r="AGO348" i="1"/>
  <c r="AHI303" i="1"/>
  <c r="AHL284" i="1"/>
  <c r="AHG310" i="1"/>
  <c r="AHI247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86" i="1"/>
  <c r="AGO400" i="1"/>
  <c r="AHD436" i="1"/>
  <c r="AHJ349" i="1"/>
  <c r="AHL414" i="1"/>
  <c r="AHJ367" i="1"/>
  <c r="AGU399" i="1"/>
  <c r="AHI432" i="1"/>
  <c r="AGX376" i="1"/>
  <c r="AGN431" i="1"/>
  <c r="AHJ92" i="1"/>
  <c r="AHL49" i="1"/>
  <c r="AGW310" i="1"/>
  <c r="AHL383" i="1"/>
  <c r="AGZ420" i="1"/>
  <c r="AGX435" i="1"/>
  <c r="AHA404" i="1"/>
  <c r="AGN440" i="1"/>
  <c r="AGU464" i="1"/>
  <c r="AGX407" i="1"/>
  <c r="AHM438" i="1"/>
  <c r="AHL458" i="1"/>
  <c r="AHO73" i="1"/>
  <c r="AGQ352" i="1"/>
  <c r="AGL417" i="1"/>
  <c r="AGO430" i="1"/>
  <c r="AGL337" i="1"/>
  <c r="AGW450" i="1"/>
  <c r="AHJ344" i="1"/>
  <c r="AGW359" i="1"/>
  <c r="AHG394" i="1"/>
  <c r="AGW375" i="1"/>
  <c r="AGR397" i="1"/>
  <c r="AGR293" i="1"/>
  <c r="AGU237" i="1"/>
  <c r="AGU324" i="1"/>
  <c r="AGO329" i="1"/>
  <c r="AHD309" i="1"/>
  <c r="AHI316" i="1"/>
  <c r="AHI262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85" i="1"/>
  <c r="AGZ399" i="1"/>
  <c r="AGL436" i="1"/>
  <c r="AGR407" i="1"/>
  <c r="AHG438" i="1"/>
  <c r="AHF458" i="1"/>
  <c r="AGO406" i="1"/>
  <c r="AGZ438" i="1"/>
  <c r="AGW33" i="1"/>
  <c r="AGL297" i="1"/>
  <c r="AHC317" i="1"/>
  <c r="AGL346" i="1"/>
  <c r="AHM360" i="1"/>
  <c r="AHF389" i="1"/>
  <c r="AGR337" i="1"/>
  <c r="AHC450" i="1"/>
  <c r="AHC35" i="1"/>
  <c r="AHD387" i="1"/>
  <c r="AHI401" i="1"/>
  <c r="AHC461" i="1"/>
  <c r="AHA351" i="1"/>
  <c r="AHC416" i="1"/>
  <c r="AGZ429" i="1"/>
  <c r="AHO400" i="1"/>
  <c r="AHA433" i="1"/>
  <c r="AGO378" i="1"/>
  <c r="AHI43" i="1"/>
  <c r="AGX269" i="1"/>
  <c r="AHO334" i="1"/>
  <c r="AGQ271" i="1"/>
  <c r="AGW205" i="1"/>
  <c r="AHA229" i="1"/>
  <c r="AHG331" i="1"/>
  <c r="AGU139" i="1"/>
  <c r="AGR102" i="1"/>
  <c r="AGZ235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0" i="1"/>
  <c r="AHO433" i="1"/>
  <c r="AGL458" i="1"/>
  <c r="AGR348" i="1"/>
  <c r="AGZ360" i="1"/>
  <c r="AGZ391" i="1"/>
  <c r="AHL351" i="1"/>
  <c r="AHL374" i="1"/>
  <c r="AHC363" i="1"/>
  <c r="AHO419" i="1"/>
  <c r="AGO459" i="1"/>
  <c r="AGU371" i="1"/>
  <c r="AHF429" i="1"/>
  <c r="AGQ396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7" i="1"/>
  <c r="AHC274" i="1"/>
  <c r="AHA327" i="1"/>
  <c r="AGN250" i="1"/>
  <c r="AGX267" i="1"/>
  <c r="AHA323" i="1"/>
  <c r="AGN339" i="1"/>
  <c r="AGW218" i="1"/>
  <c r="AGL263" i="1"/>
  <c r="AGL317" i="1"/>
  <c r="AGQ273" i="1"/>
  <c r="AHJ339" i="1"/>
  <c r="AGL224" i="1"/>
  <c r="AHO89" i="1"/>
  <c r="AHO183" i="1"/>
  <c r="AHG164" i="1"/>
  <c r="AHA92" i="1"/>
  <c r="AHA186" i="1"/>
  <c r="AGT63" i="1"/>
  <c r="AHC100" i="1"/>
  <c r="AHD144" i="1"/>
  <c r="AHA201" i="1"/>
  <c r="AHG235" i="1"/>
  <c r="AGR268" i="1"/>
  <c r="AGX324" i="1"/>
  <c r="AHD219" i="1"/>
  <c r="AGZ264" i="1"/>
  <c r="AGZ318" i="1"/>
  <c r="AGO272" i="1"/>
  <c r="AGO330" i="1"/>
  <c r="AHF272" i="1"/>
  <c r="AGN41" i="1"/>
  <c r="AGX54" i="1"/>
  <c r="AHG461" i="1"/>
  <c r="AHC440" i="1"/>
  <c r="AGL408" i="1"/>
  <c r="AGT394" i="1"/>
  <c r="AHG372" i="1"/>
  <c r="AGX29" i="1"/>
  <c r="AGW45" i="1"/>
  <c r="AGN124" i="1"/>
  <c r="AGU158" i="1"/>
  <c r="AGL99" i="1"/>
  <c r="AGQ54" i="1"/>
  <c r="AGU244" i="1"/>
  <c r="AHG101" i="1"/>
  <c r="AHG57" i="1"/>
  <c r="AHD193" i="1"/>
  <c r="AHI249" i="1"/>
  <c r="AHJ120" i="1"/>
  <c r="AGW181" i="1"/>
  <c r="AHM213" i="1"/>
  <c r="AHD255" i="1"/>
  <c r="AGX228" i="1"/>
  <c r="AHF248" i="1"/>
  <c r="AGR277" i="1"/>
  <c r="AGU295" i="1"/>
  <c r="AGU168" i="1"/>
  <c r="AGQ233" i="1"/>
  <c r="AHA288" i="1"/>
  <c r="AHM281" i="1"/>
  <c r="AHI54" i="1"/>
  <c r="AHI245" i="1"/>
  <c r="AHI119" i="1"/>
  <c r="AGT210" i="1"/>
  <c r="AHF179" i="1"/>
  <c r="AGU122" i="1"/>
  <c r="AGN183" i="1"/>
  <c r="AGN93" i="1"/>
  <c r="AGZ51" i="1"/>
  <c r="AGX164" i="1"/>
  <c r="AGW137" i="1"/>
  <c r="AGR225" i="1"/>
  <c r="AGL278" i="1"/>
  <c r="AHM296" i="1"/>
  <c r="AGT218" i="1"/>
  <c r="AHO289" i="1"/>
  <c r="AHL280" i="1"/>
  <c r="AHM253" i="1"/>
  <c r="AGZ281" i="1"/>
  <c r="AGU82" i="1"/>
  <c r="AGW87" i="1"/>
  <c r="AGO335" i="1"/>
  <c r="AHA342" i="1"/>
  <c r="AGW427" i="1"/>
  <c r="AGT410" i="1"/>
  <c r="AHA458" i="1"/>
  <c r="AGN372" i="1"/>
  <c r="AHM359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6" i="1"/>
  <c r="AHI292" i="1"/>
  <c r="AHO336" i="1"/>
  <c r="AHM343" i="1"/>
  <c r="AGW213" i="1"/>
  <c r="AGU332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6" i="1"/>
  <c r="AHD214" i="1"/>
  <c r="AHC253" i="1"/>
  <c r="AGR296" i="1"/>
  <c r="AGT244" i="1"/>
  <c r="AGQ63" i="1"/>
  <c r="AGN67" i="1"/>
  <c r="AHA94" i="1"/>
  <c r="AHD396" i="1"/>
  <c r="AGX350" i="1"/>
  <c r="AHJ394" i="1"/>
  <c r="AHJ363" i="1"/>
  <c r="AGX372" i="1"/>
  <c r="AGO338" i="1"/>
  <c r="AHM447" i="1"/>
  <c r="AGO396" i="1"/>
  <c r="AGQ382" i="1"/>
  <c r="AHA337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4" i="1"/>
  <c r="AGU242" i="1"/>
  <c r="AHD285" i="1"/>
  <c r="AHI309" i="1"/>
  <c r="AHF280" i="1"/>
  <c r="AGQ231" i="1"/>
  <c r="AGR251" i="1"/>
  <c r="AHM297" i="1"/>
  <c r="AHJ221" i="1"/>
  <c r="AGW311" i="1"/>
  <c r="AHJ69" i="1"/>
  <c r="AGU162" i="1"/>
  <c r="AGN135" i="1"/>
  <c r="AHG213" i="1"/>
  <c r="AGL103" i="1"/>
  <c r="AGL59" i="1"/>
  <c r="AGO195" i="1"/>
  <c r="AGU252" i="1"/>
  <c r="AHG105" i="1"/>
  <c r="AHG61" i="1"/>
  <c r="AHD197" i="1"/>
  <c r="AHF168" i="1"/>
  <c r="AHI257" i="1"/>
  <c r="AHJ35" i="1"/>
  <c r="AHJ124" i="1"/>
  <c r="AGX186" i="1"/>
  <c r="AHD259" i="1"/>
  <c r="AGW285" i="1"/>
  <c r="AGR303" i="1"/>
  <c r="AHO210" i="1"/>
  <c r="AHF252" i="1"/>
  <c r="AGR280" i="1"/>
  <c r="AGR299" i="1"/>
  <c r="AGU172" i="1"/>
  <c r="AGQ236" i="1"/>
  <c r="AHO220" i="1"/>
  <c r="AHA292" i="1"/>
  <c r="AHM283" i="1"/>
  <c r="AHI39" i="1"/>
  <c r="AHI435" i="1"/>
  <c r="AGN399" i="1"/>
  <c r="AGO385" i="1"/>
  <c r="AHO434" i="1"/>
  <c r="AHJ419" i="1"/>
  <c r="AGT383" i="1"/>
  <c r="AHC446" i="1"/>
  <c r="AGX431" i="1"/>
  <c r="AGX377" i="1"/>
  <c r="AGZ365" i="1"/>
  <c r="AHD424" i="1"/>
  <c r="AHG407" i="1"/>
  <c r="AGW41" i="1"/>
  <c r="AHC28" i="1"/>
  <c r="AHO437" i="1"/>
  <c r="AHG414" i="1"/>
  <c r="AHG364" i="1"/>
  <c r="AGX352" i="1"/>
  <c r="AGX464" i="1"/>
  <c r="AGW444" i="1"/>
  <c r="AHJ415" i="1"/>
  <c r="AHC378" i="1"/>
  <c r="AHJ365" i="1"/>
  <c r="AGZ396" i="1"/>
  <c r="AHD374" i="1"/>
  <c r="AGL338" i="1"/>
  <c r="AHM432" i="1"/>
  <c r="AGU378" i="1"/>
  <c r="AHA27" i="1"/>
  <c r="AHF23" i="1"/>
  <c r="AHG456" i="1"/>
  <c r="AGX455" i="1"/>
  <c r="AHG410" i="1"/>
  <c r="AGZ458" i="1"/>
  <c r="AHA438" i="1"/>
  <c r="AGL407" i="1"/>
  <c r="AHJ316" i="1"/>
  <c r="AGL435" i="1"/>
  <c r="AGN420" i="1"/>
  <c r="AGZ383" i="1"/>
  <c r="AHC451" i="1"/>
  <c r="AGN419" i="1"/>
  <c r="AGZ382" i="1"/>
  <c r="AHD430" i="1"/>
  <c r="AGL376" i="1"/>
  <c r="AHF438" i="1"/>
  <c r="AGU406" i="1"/>
  <c r="AGO50" i="1"/>
  <c r="AGQ163" i="1"/>
  <c r="AHL135" i="1"/>
  <c r="AHJ103" i="1"/>
  <c r="AHJ59" i="1"/>
  <c r="AHM195" i="1"/>
  <c r="AHO253" i="1"/>
  <c r="AHC106" i="1"/>
  <c r="AHC62" i="1"/>
  <c r="AGZ198" i="1"/>
  <c r="AHA169" i="1"/>
  <c r="AGT259" i="1"/>
  <c r="AHF36" i="1"/>
  <c r="AHF125" i="1"/>
  <c r="AHF187" i="1"/>
  <c r="AGL286" i="1"/>
  <c r="AGN304" i="1"/>
  <c r="AHD211" i="1"/>
  <c r="AHA253" i="1"/>
  <c r="AGN281" i="1"/>
  <c r="AGQ300" i="1"/>
  <c r="AGQ173" i="1"/>
  <c r="AHO236" i="1"/>
  <c r="AHD221" i="1"/>
  <c r="AGW293" i="1"/>
  <c r="AHI284" i="1"/>
  <c r="AGL442" i="1"/>
  <c r="AHO416" i="1"/>
  <c r="AHM351" i="1"/>
  <c r="AHG444" i="1"/>
  <c r="AGW415" i="1"/>
  <c r="AGW365" i="1"/>
  <c r="AGN353" i="1"/>
  <c r="AGR460" i="1"/>
  <c r="AHM373" i="1"/>
  <c r="AHD361" i="1"/>
  <c r="AGZ449" i="1"/>
  <c r="AHD433" i="1"/>
  <c r="AHC380" i="1"/>
  <c r="AHF11" i="1"/>
  <c r="AGR58" i="1"/>
  <c r="AHF457" i="1"/>
  <c r="AHG45" i="1"/>
  <c r="AHD161" i="1"/>
  <c r="AHF136" i="1"/>
  <c r="AHD194" i="1"/>
  <c r="AGU106" i="1"/>
  <c r="AHF65" i="1"/>
  <c r="AGX150" i="1"/>
  <c r="AGR68" i="1"/>
  <c r="AGQ153" i="1"/>
  <c r="AHI243" i="1"/>
  <c r="AGR121" i="1"/>
  <c r="AGT76" i="1"/>
  <c r="AGR183" i="1"/>
  <c r="AGU210" i="1"/>
  <c r="AGU258" i="1"/>
  <c r="AHM286" i="1"/>
  <c r="AHI324" i="1"/>
  <c r="AGW251" i="1"/>
  <c r="AHO281" i="1"/>
  <c r="AGW298" i="1"/>
  <c r="AHD318" i="1"/>
  <c r="AGO233" i="1"/>
  <c r="AGZ219" i="1"/>
  <c r="AHO310" i="1"/>
  <c r="AHJ287" i="1"/>
  <c r="AGQ328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19" i="1"/>
  <c r="AHM220" i="1"/>
  <c r="AGT312" i="1"/>
  <c r="AGU188" i="1"/>
  <c r="AHI286" i="1"/>
  <c r="AGZ305" i="1"/>
  <c r="AGN285" i="1"/>
  <c r="AHC304" i="1"/>
  <c r="AHO57" i="1"/>
  <c r="AHL466" i="1"/>
  <c r="AHC356" i="1"/>
  <c r="AHA391" i="1"/>
  <c r="AHO369" i="1"/>
  <c r="AGX442" i="1"/>
  <c r="AGT391" i="1"/>
  <c r="AGT360" i="1"/>
  <c r="AHL347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3" i="1"/>
  <c r="AGN327" i="1"/>
  <c r="AHG337" i="1"/>
  <c r="AGU225" i="1"/>
  <c r="AHM266" i="1"/>
  <c r="AGN323" i="1"/>
  <c r="AHA309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1" i="1"/>
  <c r="AGQ291" i="1"/>
  <c r="AGW241" i="1"/>
  <c r="AHG234" i="1"/>
  <c r="AHA215" i="1"/>
  <c r="AHM259" i="1"/>
  <c r="AGT330" i="1"/>
  <c r="AGL272" i="1"/>
  <c r="AGQ16" i="1"/>
  <c r="AHL464" i="1"/>
  <c r="AHL355" i="1"/>
  <c r="AGQ342" i="1"/>
  <c r="AGU369" i="1"/>
  <c r="AGL357" i="1"/>
  <c r="AGU408" i="1"/>
  <c r="AHA393" i="1"/>
  <c r="AHC372" i="1"/>
  <c r="AGQ336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1" i="1"/>
  <c r="AGZ314" i="1"/>
  <c r="AGO268" i="1"/>
  <c r="AHF268" i="1"/>
  <c r="AHD299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69" i="1"/>
  <c r="AHC327" i="1"/>
  <c r="AGX202" i="1"/>
  <c r="AGT250" i="1"/>
  <c r="AHD267" i="1"/>
  <c r="AHG323" i="1"/>
  <c r="AGT339" i="1"/>
  <c r="AGT97" i="1"/>
  <c r="AHM444" i="1"/>
  <c r="AHC415" i="1"/>
  <c r="AHC365" i="1"/>
  <c r="AGT353" i="1"/>
  <c r="AGT465" i="1"/>
  <c r="AGL445" i="1"/>
  <c r="AHF416" i="1"/>
  <c r="AGR379" i="1"/>
  <c r="AHF366" i="1"/>
  <c r="AGQ398" i="1"/>
  <c r="AGW346" i="1"/>
  <c r="AHJ338" i="1"/>
  <c r="AHI449" i="1"/>
  <c r="AGQ379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59" i="1"/>
  <c r="AGN330" i="1"/>
  <c r="AHJ227" i="1"/>
  <c r="AGZ269" i="1"/>
  <c r="AHI325" i="1"/>
  <c r="AHM267" i="1"/>
  <c r="AHA35" i="1"/>
  <c r="AGX177" i="1"/>
  <c r="AGZ160" i="1"/>
  <c r="AGZ99" i="1"/>
  <c r="AHC136" i="1"/>
  <c r="AGL102" i="1"/>
  <c r="AGO139" i="1"/>
  <c r="AHM72" i="1"/>
  <c r="AGQ110" i="1"/>
  <c r="AGO212" i="1"/>
  <c r="AGN331" i="1"/>
  <c r="AGU229" i="1"/>
  <c r="AGQ205" i="1"/>
  <c r="AHM270" i="1"/>
  <c r="AHI334" i="1"/>
  <c r="AHL243" i="1"/>
  <c r="AGT237" i="1"/>
  <c r="AHL266" i="1"/>
  <c r="AGL315" i="1"/>
  <c r="AHJ42" i="1"/>
  <c r="AHD50" i="1"/>
  <c r="AGR74" i="1"/>
  <c r="AHG452" i="1"/>
  <c r="AHJ421" i="1"/>
  <c r="AGO382" i="1"/>
  <c r="AHL421" i="1"/>
  <c r="AHO404" i="1"/>
  <c r="AHF459" i="1"/>
  <c r="AHA398" i="1"/>
  <c r="AHC465" i="1"/>
  <c r="AGU441" i="1"/>
  <c r="AHI405" i="1"/>
  <c r="AHJ438" i="1"/>
  <c r="AGL96" i="1"/>
  <c r="AHG432" i="1"/>
  <c r="AGL377" i="1"/>
  <c r="AGN365" i="1"/>
  <c r="AGL430" i="1"/>
  <c r="AHC353" i="1"/>
  <c r="AGQ393" i="1"/>
  <c r="AGQ362" i="1"/>
  <c r="AHA461" i="1"/>
  <c r="AGZ434" i="1"/>
  <c r="AGQ402" i="1"/>
  <c r="AHD18" i="1"/>
  <c r="AGR410" i="1"/>
  <c r="AGW425" i="1"/>
  <c r="AHI388" i="1"/>
  <c r="AHC371" i="1"/>
  <c r="AGN337" i="1"/>
  <c r="AGX288" i="1"/>
  <c r="AGT11" i="1"/>
  <c r="AGO422" i="1"/>
  <c r="AGL405" i="1"/>
  <c r="AHM436" i="1"/>
  <c r="AHC403" i="1"/>
  <c r="AGU457" i="1"/>
  <c r="AHA448" i="1"/>
  <c r="AHJ399" i="1"/>
  <c r="AHG440" i="1"/>
  <c r="AHI426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1" i="1"/>
  <c r="AGQ230" i="1"/>
  <c r="AHO205" i="1"/>
  <c r="AHI271" i="1"/>
  <c r="AGX335" i="1"/>
  <c r="AHG244" i="1"/>
  <c r="AGO238" i="1"/>
  <c r="AHG267" i="1"/>
  <c r="AHJ315" i="1"/>
  <c r="AHD378" i="1"/>
  <c r="AGT352" i="1"/>
  <c r="AHI446" i="1"/>
  <c r="AHD431" i="1"/>
  <c r="AHD377" i="1"/>
  <c r="AHF365" i="1"/>
  <c r="AGR395" i="1"/>
  <c r="AGX374" i="1"/>
  <c r="AHJ434" i="1"/>
  <c r="AGZ401" i="1"/>
  <c r="AGQ61" i="1"/>
  <c r="AGR465" i="1"/>
  <c r="AHJ410" i="1"/>
  <c r="AHM440" i="1"/>
  <c r="AHO426" i="1"/>
  <c r="AHI452" i="1"/>
  <c r="AHI358" i="1"/>
  <c r="AHM345" i="1"/>
  <c r="AHF316" i="1"/>
  <c r="AHC43" i="1"/>
  <c r="AGQ79" i="1"/>
  <c r="AHC453" i="1"/>
  <c r="AHF422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0" i="1"/>
  <c r="AGU290" i="1"/>
  <c r="AHF214" i="1"/>
  <c r="AGO259" i="1"/>
  <c r="AGX329" i="1"/>
  <c r="AGW271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30" i="1"/>
  <c r="AHF228" i="1"/>
  <c r="AHA204" i="1"/>
  <c r="AGU270" i="1"/>
  <c r="AGQ334" i="1"/>
  <c r="AHI268" i="1"/>
  <c r="AGN445" i="1"/>
  <c r="AHA412" i="1"/>
  <c r="AGU376" i="1"/>
  <c r="AHM349" i="1"/>
  <c r="AGT444" i="1"/>
  <c r="AGU429" i="1"/>
  <c r="AGW363" i="1"/>
  <c r="AHL392" i="1"/>
  <c r="AHM371" i="1"/>
  <c r="AHM461" i="1"/>
  <c r="AGL433" i="1"/>
  <c r="AGQ399" i="1"/>
  <c r="AHF299" i="1"/>
  <c r="AGW107" i="1"/>
  <c r="AHI455" i="1"/>
  <c r="AGT447" i="1"/>
  <c r="AHL417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8" i="1"/>
  <c r="AGT279" i="1"/>
  <c r="AHD295" i="1"/>
  <c r="AGO316" i="1"/>
  <c r="AHF241" i="1"/>
  <c r="AGL285" i="1"/>
  <c r="AGQ309" i="1"/>
  <c r="AHJ215" i="1"/>
  <c r="AHG257" i="1"/>
  <c r="AGT283" i="1"/>
  <c r="AGU302" i="1"/>
  <c r="AGW228" i="1"/>
  <c r="AGQ280" i="1"/>
  <c r="AGW319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09" i="1"/>
  <c r="AGL259" i="1"/>
  <c r="AHG284" i="1"/>
  <c r="AHD178" i="1"/>
  <c r="AGU227" i="1"/>
  <c r="AGO279" i="1"/>
  <c r="AHJ298" i="1"/>
  <c r="AHC278" i="1"/>
  <c r="AHI294" i="1"/>
  <c r="AGU339" i="1"/>
  <c r="AGO46" i="1"/>
  <c r="AHD464" i="1"/>
  <c r="AHC444" i="1"/>
  <c r="AGN416" i="1"/>
  <c r="AHI378" i="1"/>
  <c r="AGN366" i="1"/>
  <c r="AHF445" i="1"/>
  <c r="AGQ413" i="1"/>
  <c r="AHM376" i="1"/>
  <c r="AHC350" i="1"/>
  <c r="AHA394" i="1"/>
  <c r="AGQ359" i="1"/>
  <c r="AHD344" i="1"/>
  <c r="AGR401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8" i="1"/>
  <c r="AGX306" i="1"/>
  <c r="AHF259" i="1"/>
  <c r="AHA278" i="1"/>
  <c r="AHO227" i="1"/>
  <c r="AGN248" i="1"/>
  <c r="AHF294" i="1"/>
  <c r="AHF218" i="1"/>
  <c r="AHA306" i="1"/>
  <c r="AHA63" i="1"/>
  <c r="AHL124" i="1"/>
  <c r="AGQ159" i="1"/>
  <c r="AHM262" i="1"/>
  <c r="AHJ99" i="1"/>
  <c r="AHO54" i="1"/>
  <c r="AHO245" i="1"/>
  <c r="AHC102" i="1"/>
  <c r="AHC58" i="1"/>
  <c r="AGZ194" i="1"/>
  <c r="AGT251" i="1"/>
  <c r="AHF121" i="1"/>
  <c r="AGR182" i="1"/>
  <c r="AHI214" i="1"/>
  <c r="AGZ256" i="1"/>
  <c r="AGT229" i="1"/>
  <c r="AHA249" i="1"/>
  <c r="AGN278" i="1"/>
  <c r="AGQ296" i="1"/>
  <c r="AGQ169" i="1"/>
  <c r="AHO233" i="1"/>
  <c r="AHD217" i="1"/>
  <c r="AGW289" i="1"/>
  <c r="AHI282" i="1"/>
  <c r="AGZ11" i="1"/>
  <c r="AGL462" i="1"/>
  <c r="AGR402" i="1"/>
  <c r="AGT388" i="1"/>
  <c r="AGL423" i="1"/>
  <c r="AGX386" i="1"/>
  <c r="AHF449" i="1"/>
  <c r="AHM433" i="1"/>
  <c r="AHI380" i="1"/>
  <c r="AHO427" i="1"/>
  <c r="AHL410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6" i="1"/>
  <c r="AHJ283" i="1"/>
  <c r="AHJ346" i="1"/>
  <c r="AGO227" i="1"/>
  <c r="AHD298" i="1"/>
  <c r="AHJ261" i="1"/>
  <c r="AGR244" i="1"/>
  <c r="AHF288" i="1"/>
  <c r="AHF311" i="1"/>
  <c r="AHM289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2" i="1"/>
  <c r="AHG299" i="1"/>
  <c r="AGO320" i="1"/>
  <c r="AGU263" i="1"/>
  <c r="AHF245" i="1"/>
  <c r="AGU277" i="1"/>
  <c r="AHF292" i="1"/>
  <c r="AGQ313" i="1"/>
  <c r="AGT287" i="1"/>
  <c r="AGU305" i="1"/>
  <c r="AHM323" i="1"/>
  <c r="AGQ90" i="1"/>
  <c r="AGN26" i="1"/>
  <c r="AGL22" i="1"/>
  <c r="AGR459" i="1"/>
  <c r="AHA457" i="1"/>
  <c r="AGQ460" i="1"/>
  <c r="AGL440" i="1"/>
  <c r="AHF408" i="1"/>
  <c r="AHO391" i="1"/>
  <c r="AGX356" i="1"/>
  <c r="AHF101" i="1"/>
  <c r="AGX114" i="1"/>
  <c r="AHI450" i="1"/>
  <c r="AGX384" i="1"/>
  <c r="AGR424" i="1"/>
  <c r="AGU407" i="1"/>
  <c r="AGR434" i="1"/>
  <c r="AHJ400" i="1"/>
  <c r="AGO408" i="1"/>
  <c r="AHJ17" i="1"/>
  <c r="AHJ396" i="1"/>
  <c r="AGN361" i="1"/>
  <c r="AHL346" i="1"/>
  <c r="AGX395" i="1"/>
  <c r="AHF374" i="1"/>
  <c r="AGQ452" i="1"/>
  <c r="AGQ358" i="1"/>
  <c r="AGU345" i="1"/>
  <c r="AHD446" i="1"/>
  <c r="AGT417" i="1"/>
  <c r="AGT367" i="1"/>
  <c r="AGO11" i="1"/>
  <c r="AHI457" i="1"/>
  <c r="AGL465" i="1"/>
  <c r="AHI465" i="1"/>
  <c r="AHA441" i="1"/>
  <c r="AHO405" i="1"/>
  <c r="AGZ452" i="1"/>
  <c r="AGL391" i="1"/>
  <c r="AGN370" i="1"/>
  <c r="AHL40" i="1"/>
  <c r="AHO156" i="1"/>
  <c r="AGZ101" i="1"/>
  <c r="AHJ60" i="1"/>
  <c r="AHI145" i="1"/>
  <c r="AGQ235" i="1"/>
  <c r="AHC63" i="1"/>
  <c r="AGU148" i="1"/>
  <c r="AGX115" i="1"/>
  <c r="AGX71" i="1"/>
  <c r="AHL208" i="1"/>
  <c r="AHC178" i="1"/>
  <c r="AGZ253" i="1"/>
  <c r="AGZ300" i="1"/>
  <c r="AHM320" i="1"/>
  <c r="AGQ264" i="1"/>
  <c r="AHA246" i="1"/>
  <c r="AGQ278" i="1"/>
  <c r="AHA293" i="1"/>
  <c r="AHO313" i="1"/>
  <c r="AGO289" i="1"/>
  <c r="AGQ306" i="1"/>
  <c r="AHF324" i="1"/>
  <c r="AHG12" i="1"/>
  <c r="AHF386" i="1"/>
  <c r="AHO424" i="1"/>
  <c r="AGN385" i="1"/>
  <c r="AGL420" i="1"/>
  <c r="AGO403" i="1"/>
  <c r="AGO463" i="1"/>
  <c r="AHD375" i="1"/>
  <c r="AGT348" i="1"/>
  <c r="AGW398" i="1"/>
  <c r="AHF361" i="1"/>
  <c r="AHI347" i="1"/>
  <c r="AHF452" i="1"/>
  <c r="AGR391" i="1"/>
  <c r="AGT101" i="1"/>
  <c r="AHM16" i="1"/>
  <c r="AGO108" i="1"/>
  <c r="AGL145" i="1"/>
  <c r="AGN197" i="1"/>
  <c r="AHI79" i="1"/>
  <c r="AHL116" i="1"/>
  <c r="AHA247" i="1"/>
  <c r="AGZ120" i="1"/>
  <c r="AGU255" i="1"/>
  <c r="AHI94" i="1"/>
  <c r="AHD49" i="1"/>
  <c r="AHD191" i="1"/>
  <c r="AGW253" i="1"/>
  <c r="AGL296" i="1"/>
  <c r="AGZ221" i="1"/>
  <c r="AHL261" i="1"/>
  <c r="AHG241" i="1"/>
  <c r="AGW288" i="1"/>
  <c r="AHG49" i="1"/>
  <c r="AHC118" i="1"/>
  <c r="AHO248" i="1"/>
  <c r="AHA93" i="1"/>
  <c r="AGZ48" i="1"/>
  <c r="AGZ190" i="1"/>
  <c r="AGN96" i="1"/>
  <c r="AGO51" i="1"/>
  <c r="AGU114" i="1"/>
  <c r="AGU151" i="1"/>
  <c r="AGW203" i="1"/>
  <c r="AHI173" i="1"/>
  <c r="AGQ250" i="1"/>
  <c r="AHF278" i="1"/>
  <c r="AHI296" i="1"/>
  <c r="AHM222" i="1"/>
  <c r="AGW263" i="1"/>
  <c r="AGL243" i="1"/>
  <c r="AHD289" i="1"/>
  <c r="AGT277" i="1"/>
  <c r="AGQ17" i="1"/>
  <c r="AHG408" i="1"/>
  <c r="AHF423" i="1"/>
  <c r="AGO387" i="1"/>
  <c r="AHL369" i="1"/>
  <c r="AHC335" i="1"/>
  <c r="AHD9" i="1"/>
  <c r="AGU461" i="1"/>
  <c r="AGQ65" i="1"/>
  <c r="AGL53" i="1"/>
  <c r="AHO48" i="1"/>
  <c r="AHO164" i="1"/>
  <c r="AHJ139" i="1"/>
  <c r="AHJ198" i="1"/>
  <c r="AGZ109" i="1"/>
  <c r="AHJ68" i="1"/>
  <c r="AHI153" i="1"/>
  <c r="AGO246" i="1"/>
  <c r="AHC71" i="1"/>
  <c r="AGT128" i="1"/>
  <c r="AGX256" i="1"/>
  <c r="AHC124" i="1"/>
  <c r="AHA79" i="1"/>
  <c r="AHC186" i="1"/>
  <c r="AGX305" i="1"/>
  <c r="AHA254" i="1"/>
  <c r="AGQ283" i="1"/>
  <c r="AHO321" i="1"/>
  <c r="AGT235" i="1"/>
  <c r="AHD222" i="1"/>
  <c r="AGQ314" i="1"/>
  <c r="AHO332" i="1"/>
  <c r="AHC112" i="1"/>
  <c r="AGX248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2" i="1"/>
  <c r="AHG236" i="1"/>
  <c r="AGO224" i="1"/>
  <c r="AHO261" i="1"/>
  <c r="AGX315" i="1"/>
  <c r="AHC191" i="1"/>
  <c r="AHD308" i="1"/>
  <c r="AGQ290" i="1"/>
  <c r="AHC308" i="1"/>
  <c r="AGU64" i="1"/>
  <c r="AHG463" i="1"/>
  <c r="AGW409" i="1"/>
  <c r="AGT439" i="1"/>
  <c r="AGU425" i="1"/>
  <c r="AHG388" i="1"/>
  <c r="AGO451" i="1"/>
  <c r="AGO357" i="1"/>
  <c r="AGT344" i="1"/>
  <c r="AHJ33" i="1"/>
  <c r="AGR39" i="1"/>
  <c r="AGU155" i="1"/>
  <c r="AGQ191" i="1"/>
  <c r="AHO99" i="1"/>
  <c r="AGW59" i="1"/>
  <c r="AGO144" i="1"/>
  <c r="AHL61" i="1"/>
  <c r="AHD146" i="1"/>
  <c r="AGQ239" i="1"/>
  <c r="AHM113" i="1"/>
  <c r="AHM69" i="1"/>
  <c r="AGZ206" i="1"/>
  <c r="AHL176" i="1"/>
  <c r="AHM263" i="1"/>
  <c r="AHO251" i="1"/>
  <c r="AGX282" i="1"/>
  <c r="AHO298" i="1"/>
  <c r="AGT319" i="1"/>
  <c r="AGZ262" i="1"/>
  <c r="AHJ244" i="1"/>
  <c r="AGX291" i="1"/>
  <c r="AGU312" i="1"/>
  <c r="AGX286" i="1"/>
  <c r="AGZ304" i="1"/>
  <c r="AHA231" i="1"/>
  <c r="AGO323" i="1"/>
  <c r="AGU93" i="1"/>
  <c r="AHG144" i="1"/>
  <c r="AHI112" i="1"/>
  <c r="AHF68" i="1"/>
  <c r="AHL204" i="1"/>
  <c r="AHD175" i="1"/>
  <c r="AGX261" i="1"/>
  <c r="AGR115" i="1"/>
  <c r="AGR71" i="1"/>
  <c r="AGZ208" i="1"/>
  <c r="AGW178" i="1"/>
  <c r="AHA45" i="1"/>
  <c r="AGX161" i="1"/>
  <c r="AGZ136" i="1"/>
  <c r="AGR194" i="1"/>
  <c r="AHC221" i="1"/>
  <c r="AHL312" i="1"/>
  <c r="AGZ288" i="1"/>
  <c r="AHM305" i="1"/>
  <c r="AHO181" i="1"/>
  <c r="AGZ230" i="1"/>
  <c r="AGT282" i="1"/>
  <c r="AHG280" i="1"/>
  <c r="AHI298" i="1"/>
  <c r="AGT49" i="1"/>
  <c r="AGZ461" i="1"/>
  <c r="AHL412" i="1"/>
  <c r="AHO375" i="1"/>
  <c r="AHL362" i="1"/>
  <c r="AHI374" i="1"/>
  <c r="AGR347" i="1"/>
  <c r="AGW391" i="1"/>
  <c r="AHO355" i="1"/>
  <c r="AGZ342" i="1"/>
  <c r="AHA431" i="1"/>
  <c r="AGN398" i="1"/>
  <c r="AHI366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5" i="1"/>
  <c r="AGX308" i="1"/>
  <c r="AGR208" i="1"/>
  <c r="AGN257" i="1"/>
  <c r="AHF285" i="1"/>
  <c r="AGL302" i="1"/>
  <c r="AGX323" i="1"/>
  <c r="AHD323" i="1"/>
  <c r="AHJ143" i="1"/>
  <c r="AGT204" i="1"/>
  <c r="AGZ113" i="1"/>
  <c r="AHJ72" i="1"/>
  <c r="AHG129" i="1"/>
  <c r="AHC75" i="1"/>
  <c r="AGT132" i="1"/>
  <c r="AHA170" i="1"/>
  <c r="AHC262" i="1"/>
  <c r="AHA83" i="1"/>
  <c r="AHC190" i="1"/>
  <c r="AHI218" i="1"/>
  <c r="AGX309" i="1"/>
  <c r="AHL328" i="1"/>
  <c r="AHF209" i="1"/>
  <c r="AHA258" i="1"/>
  <c r="AGQ287" i="1"/>
  <c r="AHO324" i="1"/>
  <c r="AGT239" i="1"/>
  <c r="AHD226" i="1"/>
  <c r="AHA264" i="1"/>
  <c r="AGQ318" i="1"/>
  <c r="AHD115" i="1"/>
  <c r="AGX10" i="1"/>
  <c r="AHI433" i="1"/>
  <c r="AGL401" i="1"/>
  <c r="AGR463" i="1"/>
  <c r="AHC433" i="1"/>
  <c r="AHC399" i="1"/>
  <c r="AHA444" i="1"/>
  <c r="AGQ415" i="1"/>
  <c r="AGQ365" i="1"/>
  <c r="AHJ352" i="1"/>
  <c r="AHG437" i="1"/>
  <c r="AHI422" i="1"/>
  <c r="AGL386" i="1"/>
  <c r="AHG15" i="1"/>
  <c r="AGX452" i="1"/>
  <c r="AGN85" i="1"/>
  <c r="AGX420" i="1"/>
  <c r="AHG395" i="1"/>
  <c r="AHC375" i="1"/>
  <c r="AGL394" i="1"/>
  <c r="AGL363" i="1"/>
  <c r="AHI371" i="1"/>
  <c r="AGT337" i="1"/>
  <c r="AGO447" i="1"/>
  <c r="AHA419" i="1"/>
  <c r="AGU381" i="1"/>
  <c r="AHI28" i="1"/>
  <c r="AGW441" i="1"/>
  <c r="AGR427" i="1"/>
  <c r="AGR426" i="1"/>
  <c r="AHD389" i="1"/>
  <c r="AHO453" i="1"/>
  <c r="AGO423" i="1"/>
  <c r="AGW383" i="1"/>
  <c r="AHJ459" i="1"/>
  <c r="AGN311" i="1"/>
  <c r="AGR40" i="1"/>
  <c r="AHG72" i="1"/>
  <c r="AHJ425" i="1"/>
  <c r="AGO386" i="1"/>
  <c r="AHL425" i="1"/>
  <c r="AHO408" i="1"/>
  <c r="AHL435" i="1"/>
  <c r="AHA402" i="1"/>
  <c r="AHI409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N302" i="1"/>
  <c r="AGL345" i="1"/>
  <c r="AGX225" i="1"/>
  <c r="AGR278" i="1"/>
  <c r="AGN297" i="1"/>
  <c r="AHG242" i="1"/>
  <c r="AGN286" i="1"/>
  <c r="AGL310" i="1"/>
  <c r="AHD286" i="1"/>
  <c r="AHM298" i="1"/>
  <c r="AGT384" i="1"/>
  <c r="AGQ434" i="1"/>
  <c r="AHG419" i="1"/>
  <c r="AGX382" i="1"/>
  <c r="AHG445" i="1"/>
  <c r="AHI430" i="1"/>
  <c r="AHI376" i="1"/>
  <c r="AHD364" i="1"/>
  <c r="AHO423" i="1"/>
  <c r="AGL267" i="1"/>
  <c r="AGX266" i="1"/>
  <c r="AGT332" i="1"/>
  <c r="AHO312" i="1"/>
  <c r="AHM319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3" i="1"/>
  <c r="AHG429" i="1"/>
  <c r="AHF444" i="1"/>
  <c r="AHO356" i="1"/>
  <c r="AGO369" i="1"/>
  <c r="AHI345" i="1"/>
  <c r="AHA360" i="1"/>
  <c r="AGW339" i="1"/>
  <c r="AHF373" i="1"/>
  <c r="AGQ412" i="1"/>
  <c r="AHG32" i="1"/>
  <c r="AHC302" i="1"/>
  <c r="AHO403" i="1"/>
  <c r="AGW437" i="1"/>
  <c r="AHF351" i="1"/>
  <c r="AGR399" i="1"/>
  <c r="AGQ380" i="1"/>
  <c r="AGO433" i="1"/>
  <c r="AGN449" i="1"/>
  <c r="AGQ381" i="1"/>
  <c r="AGW417" i="1"/>
  <c r="AHF433" i="1"/>
  <c r="AGO359" i="1"/>
  <c r="AGR371" i="1"/>
  <c r="AGX409" i="1"/>
  <c r="AHA426" i="1"/>
  <c r="AGT334" i="1"/>
  <c r="AHJ272" i="1"/>
  <c r="AGO331" i="1"/>
  <c r="AHC235" i="1"/>
  <c r="AGL242" i="1"/>
  <c r="AHO291" i="1"/>
  <c r="AGQ272" i="1"/>
  <c r="AGL234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05" i="1"/>
  <c r="AGU422" i="1"/>
  <c r="AGU350" i="1"/>
  <c r="AGQ363" i="1"/>
  <c r="AGO429" i="1"/>
  <c r="AGN444" i="1"/>
  <c r="AHM380" i="1"/>
  <c r="AGQ417" i="1"/>
  <c r="AGZ433" i="1"/>
  <c r="AHI382" i="1"/>
  <c r="AHG396" i="1"/>
  <c r="AHC448" i="1"/>
  <c r="AGO42" i="1"/>
  <c r="AHL287" i="1"/>
  <c r="AGX410" i="1"/>
  <c r="AGW403" i="1"/>
  <c r="AHG436" i="1"/>
  <c r="AHD409" i="1"/>
  <c r="AHG426" i="1"/>
  <c r="AHM386" i="1"/>
  <c r="AHF426" i="1"/>
  <c r="AHG64" i="1"/>
  <c r="AHC39" i="1"/>
  <c r="AGT365" i="1"/>
  <c r="AGR377" i="1"/>
  <c r="AGR431" i="1"/>
  <c r="AGW446" i="1"/>
  <c r="AGZ358" i="1"/>
  <c r="AHI370" i="1"/>
  <c r="AHF347" i="1"/>
  <c r="AGL362" i="1"/>
  <c r="AGL412" i="1"/>
  <c r="AHJ340" i="1"/>
  <c r="AHI348" i="1"/>
  <c r="AHD413" i="1"/>
  <c r="AHJ327" i="1"/>
  <c r="AGQ279" i="1"/>
  <c r="AGX251" i="1"/>
  <c r="AGX294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75" i="1"/>
  <c r="AGT457" i="1"/>
  <c r="AHD336" i="1"/>
  <c r="AGQ371" i="1"/>
  <c r="AHL344" i="1"/>
  <c r="AHG357" i="1"/>
  <c r="AHG16" i="1"/>
  <c r="AHA329" i="1"/>
  <c r="AHL402" i="1"/>
  <c r="AGQ439" i="1"/>
  <c r="AHD360" i="1"/>
  <c r="AGQ397" i="1"/>
  <c r="AHD429" i="1"/>
  <c r="AHA116" i="1"/>
  <c r="AHD68" i="1"/>
  <c r="AHC153" i="1"/>
  <c r="AGT245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1" i="1"/>
  <c r="AHL235" i="1"/>
  <c r="AGT223" i="1"/>
  <c r="AGQ261" i="1"/>
  <c r="AHI314" i="1"/>
  <c r="AHD190" i="1"/>
  <c r="AHO307" i="1"/>
  <c r="AHI287" i="1"/>
  <c r="AHG307" i="1"/>
  <c r="AGQ349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16" i="1"/>
  <c r="AGT309" i="1"/>
  <c r="AGN209" i="1"/>
  <c r="AHL257" i="1"/>
  <c r="AHA286" i="1"/>
  <c r="AHJ302" i="1"/>
  <c r="AGW324" i="1"/>
  <c r="AGU325" i="1"/>
  <c r="AHL125" i="1"/>
  <c r="AHF10" i="1"/>
  <c r="AHM394" i="1"/>
  <c r="AHC359" i="1"/>
  <c r="AGN345" i="1"/>
  <c r="AHM393" i="1"/>
  <c r="AHO372" i="1"/>
  <c r="AGZ450" i="1"/>
  <c r="AGZ356" i="1"/>
  <c r="AGQ445" i="1"/>
  <c r="AHI415" i="1"/>
  <c r="AHI365" i="1"/>
  <c r="AGZ353" i="1"/>
  <c r="AGR322" i="1"/>
  <c r="AGT53" i="1"/>
  <c r="AHO463" i="1"/>
  <c r="AGR415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7" i="1"/>
  <c r="AHD273" i="1"/>
  <c r="AGZ293" i="1"/>
  <c r="AHF243" i="1"/>
  <c r="AGN237" i="1"/>
  <c r="AHF266" i="1"/>
  <c r="AHI332" i="1"/>
  <c r="AHA274" i="1"/>
  <c r="AHG288" i="1"/>
  <c r="AHC373" i="1"/>
  <c r="AHM107" i="1"/>
  <c r="AGL152" i="1"/>
  <c r="AHL82" i="1"/>
  <c r="AHL38" i="1"/>
  <c r="AHO180" i="1"/>
  <c r="AHJ163" i="1"/>
  <c r="AHJ234" i="1"/>
  <c r="AHA85" i="1"/>
  <c r="AGX41" i="1"/>
  <c r="AHA183" i="1"/>
  <c r="AHC166" i="1"/>
  <c r="AHG104" i="1"/>
  <c r="AHD141" i="1"/>
  <c r="AHF193" i="1"/>
  <c r="AGT347" i="1"/>
  <c r="AHJ231" i="1"/>
  <c r="AHF207" i="1"/>
  <c r="AGZ273" i="1"/>
  <c r="AGU337" i="1"/>
  <c r="AHM271" i="1"/>
  <c r="AGQ344" i="1"/>
  <c r="AGQ374" i="1"/>
  <c r="AHI346" i="1"/>
  <c r="AHD395" i="1"/>
  <c r="AGL360" i="1"/>
  <c r="AHF345" i="1"/>
  <c r="AGL451" i="1"/>
  <c r="AHJ337" i="1"/>
  <c r="AHD455" i="1"/>
  <c r="AHM430" i="1"/>
  <c r="AHJ417" i="1"/>
  <c r="AHO352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5" i="1"/>
  <c r="AGZ74" i="1"/>
  <c r="AHC172" i="1"/>
  <c r="AGX155" i="1"/>
  <c r="AHA234" i="1"/>
  <c r="AHL271" i="1"/>
  <c r="AHL329" i="1"/>
  <c r="AGR205" i="1"/>
  <c r="AHI252" i="1"/>
  <c r="AGQ270" i="1"/>
  <c r="AGW329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1" i="1"/>
  <c r="AGN254" i="1"/>
  <c r="AGX271" i="1"/>
  <c r="AGW222" i="1"/>
  <c r="AGL321" i="1"/>
  <c r="AGW434" i="1"/>
  <c r="AGR419" i="1"/>
  <c r="AHD382" i="1"/>
  <c r="AHG450" i="1"/>
  <c r="AGR418" i="1"/>
  <c r="AHD381" i="1"/>
  <c r="AHO429" i="1"/>
  <c r="AGW353" i="1"/>
  <c r="AGZ405" i="1"/>
  <c r="AGN303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1" i="1"/>
  <c r="AGZ207" i="1"/>
  <c r="AGT273" i="1"/>
  <c r="AGO337" i="1"/>
  <c r="AGR246" i="1"/>
  <c r="AHI239" i="1"/>
  <c r="AGR269" i="1"/>
  <c r="AGN289" i="1"/>
  <c r="AGW318" i="1"/>
  <c r="AHO59" i="1"/>
  <c r="AHA139" i="1"/>
  <c r="AGL74" i="1"/>
  <c r="AGU111" i="1"/>
  <c r="AHJ113" i="1"/>
  <c r="AHD241" i="1"/>
  <c r="AGO89" i="1"/>
  <c r="AGQ44" i="1"/>
  <c r="AGN186" i="1"/>
  <c r="AHC297" i="1"/>
  <c r="AHF247" i="1"/>
  <c r="AHF270" i="1"/>
  <c r="AHA290" i="1"/>
  <c r="AHC293" i="1"/>
  <c r="AGR43" i="1"/>
  <c r="AGZ10" i="1"/>
  <c r="AHO440" i="1"/>
  <c r="AGX408" i="1"/>
  <c r="AGL461" i="1"/>
  <c r="AGN441" i="1"/>
  <c r="AHG409" i="1"/>
  <c r="AHI461" i="1"/>
  <c r="AHO401" i="1"/>
  <c r="AHJ387" i="1"/>
  <c r="AHC51" i="1"/>
  <c r="AHG56" i="1"/>
  <c r="AHA403" i="1"/>
  <c r="AGT435" i="1"/>
  <c r="AHL401" i="1"/>
  <c r="AGR455" i="1"/>
  <c r="AHJ446" i="1"/>
  <c r="AGZ417" i="1"/>
  <c r="AGZ367" i="1"/>
  <c r="AGN439" i="1"/>
  <c r="AGO425" i="1"/>
  <c r="AHA388" i="1"/>
  <c r="AHL63" i="1"/>
  <c r="AHJ104" i="1"/>
  <c r="AGO453" i="1"/>
  <c r="AHD391" i="1"/>
  <c r="AHF370" i="1"/>
  <c r="AHM339" i="1"/>
  <c r="AGL453" i="1"/>
  <c r="AGL359" i="1"/>
  <c r="AGX346" i="1"/>
  <c r="AHJ463" i="1"/>
  <c r="AGW463" i="1"/>
  <c r="AHI414" i="1"/>
  <c r="AGU377" i="1"/>
  <c r="AHI364" i="1"/>
  <c r="AGQ325" i="1"/>
  <c r="AGQ69" i="1"/>
  <c r="AGR461" i="1"/>
  <c r="AGT441" i="1"/>
  <c r="AHM409" i="1"/>
  <c r="AHD466" i="1"/>
  <c r="AHC442" i="1"/>
  <c r="AHJ406" i="1"/>
  <c r="AHM437" i="1"/>
  <c r="AHO422" i="1"/>
  <c r="AGR386" i="1"/>
  <c r="AGT103" i="1"/>
  <c r="AGW140" i="1"/>
  <c r="AHJ74" i="1"/>
  <c r="AGN112" i="1"/>
  <c r="AHI114" i="1"/>
  <c r="AGU243" i="1"/>
  <c r="AHM89" i="1"/>
  <c r="AHO44" i="1"/>
  <c r="AHL186" i="1"/>
  <c r="AGU298" i="1"/>
  <c r="AHA248" i="1"/>
  <c r="AHA271" i="1"/>
  <c r="AGW291" i="1"/>
  <c r="AGN295" i="1"/>
  <c r="AGN322" i="1"/>
  <c r="AHA16" i="1"/>
  <c r="AHL429" i="1"/>
  <c r="AGT381" i="1"/>
  <c r="AGN421" i="1"/>
  <c r="AGQ404" i="1"/>
  <c r="AHO457" i="1"/>
  <c r="AHD432" i="1"/>
  <c r="AHF397" i="1"/>
  <c r="AHG464" i="1"/>
  <c r="AGZ440" i="1"/>
  <c r="AHM404" i="1"/>
  <c r="AGL9" i="1"/>
  <c r="AGT393" i="1"/>
  <c r="AHL357" i="1"/>
  <c r="AHG453" i="1"/>
  <c r="AGX88" i="1"/>
  <c r="AHO98" i="1"/>
  <c r="AHJ53" i="1"/>
  <c r="AGO244" i="1"/>
  <c r="AHM118" i="1"/>
  <c r="AHC208" i="1"/>
  <c r="AGX178" i="1"/>
  <c r="AGZ121" i="1"/>
  <c r="AGL182" i="1"/>
  <c r="AGR92" i="1"/>
  <c r="AHG50" i="1"/>
  <c r="AHI163" i="1"/>
  <c r="AHA136" i="1"/>
  <c r="AHC224" i="1"/>
  <c r="AGW277" i="1"/>
  <c r="AGO296" i="1"/>
  <c r="AHI233" i="1"/>
  <c r="AGX217" i="1"/>
  <c r="AGQ289" i="1"/>
  <c r="AGN280" i="1"/>
  <c r="AGO253" i="1"/>
  <c r="AHD280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6" i="1"/>
  <c r="AGQ243" i="1"/>
  <c r="AGZ286" i="1"/>
  <c r="AGX310" i="1"/>
  <c r="AHA281" i="1"/>
  <c r="AGZ303" i="1"/>
  <c r="AHO231" i="1"/>
  <c r="AGN252" i="1"/>
  <c r="AHI279" i="1"/>
  <c r="AHF298" i="1"/>
  <c r="AHF222" i="1"/>
  <c r="AGL312" i="1"/>
  <c r="AGL73" i="1"/>
  <c r="AHO35" i="1"/>
  <c r="AGZ414" i="1"/>
  <c r="AGX349" i="1"/>
  <c r="AHJ412" i="1"/>
  <c r="AHJ362" i="1"/>
  <c r="AHD348" i="1"/>
  <c r="AGX371" i="1"/>
  <c r="AGU359" i="1"/>
  <c r="AGL447" i="1"/>
  <c r="AGN432" i="1"/>
  <c r="AGN378" i="1"/>
  <c r="AGO366" i="1"/>
  <c r="AGZ81" i="1"/>
  <c r="AHF89" i="1"/>
  <c r="AHC429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8" i="1"/>
  <c r="AHL321" i="1"/>
  <c r="AGZ335" i="1"/>
  <c r="AHM314" i="1"/>
  <c r="AHG214" i="1"/>
  <c r="AHA307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1" i="1"/>
  <c r="AHM315" i="1"/>
  <c r="AHO308" i="1"/>
  <c r="AGT328" i="1"/>
  <c r="AHC323" i="1"/>
  <c r="AGZ236" i="1"/>
  <c r="AHC292" i="1"/>
  <c r="AHI21" i="1"/>
  <c r="AHD44" i="1"/>
  <c r="AGR394" i="1"/>
  <c r="AGR363" i="1"/>
  <c r="AGO415" i="1"/>
  <c r="AGN350" i="1"/>
  <c r="AHD358" i="1"/>
  <c r="AGX448" i="1"/>
  <c r="AHL415" i="1"/>
  <c r="AHF379" i="1"/>
  <c r="AGU353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4" i="1"/>
  <c r="AGR312" i="1"/>
  <c r="AHC286" i="1"/>
  <c r="AGT305" i="1"/>
  <c r="AHL253" i="1"/>
  <c r="AHL300" i="1"/>
  <c r="AGW321" i="1"/>
  <c r="AGR262" i="1"/>
  <c r="AGR318" i="1"/>
  <c r="AHD165" i="1"/>
  <c r="AHF140" i="1"/>
  <c r="AHL199" i="1"/>
  <c r="AGR110" i="1"/>
  <c r="AHF69" i="1"/>
  <c r="AGT249" i="1"/>
  <c r="AGR72" i="1"/>
  <c r="AGO129" i="1"/>
  <c r="AHI259" i="1"/>
  <c r="AGR125" i="1"/>
  <c r="AGT80" i="1"/>
  <c r="AGR187" i="1"/>
  <c r="AGT306" i="1"/>
  <c r="AGW255" i="1"/>
  <c r="AHO283" i="1"/>
  <c r="AHD322" i="1"/>
  <c r="AGO236" i="1"/>
  <c r="AGZ223" i="1"/>
  <c r="AGW261" i="1"/>
  <c r="AHO314" i="1"/>
  <c r="AGU109" i="1"/>
  <c r="AGW13" i="1"/>
  <c r="AGT421" i="1"/>
  <c r="AGW404" i="1"/>
  <c r="AGO436" i="1"/>
  <c r="AHG402" i="1"/>
  <c r="AGX456" i="1"/>
  <c r="AHF447" i="1"/>
  <c r="AHC418" i="1"/>
  <c r="AHL439" i="1"/>
  <c r="AHM425" i="1"/>
  <c r="AGW389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69" i="1"/>
  <c r="AGW327" i="1"/>
  <c r="AGW323" i="1"/>
  <c r="AGT195" i="1"/>
  <c r="AGO243" i="1"/>
  <c r="AGZ317" i="1"/>
  <c r="AHC320" i="1"/>
  <c r="AHI88" i="1"/>
  <c r="AGR227" i="1"/>
  <c r="AHG63" i="1"/>
  <c r="AHG130" i="1"/>
  <c r="AHG153" i="1"/>
  <c r="AGT66" i="1"/>
  <c r="AGO218" i="1"/>
  <c r="AGX84" i="1"/>
  <c r="AHC179" i="1"/>
  <c r="AGU160" i="1"/>
  <c r="AHA251" i="1"/>
  <c r="AHL268" i="1"/>
  <c r="AHL324" i="1"/>
  <c r="AHM340" i="1"/>
  <c r="AHC244" i="1"/>
  <c r="AGR235" i="1"/>
  <c r="AHM318" i="1"/>
  <c r="AHA311" i="1"/>
  <c r="AHO330" i="1"/>
  <c r="AGZ267" i="1"/>
  <c r="AGT30" i="1"/>
  <c r="AHJ442" i="1"/>
  <c r="AHL427" i="1"/>
  <c r="AHI424" i="1"/>
  <c r="AHJ384" i="1"/>
  <c r="AHA465" i="1"/>
  <c r="AGO356" i="1"/>
  <c r="AGW342" i="1"/>
  <c r="AHG312" i="1"/>
  <c r="AGU72" i="1"/>
  <c r="AGN466" i="1"/>
  <c r="AGX387" i="1"/>
  <c r="AGU437" i="1"/>
  <c r="AGW422" i="1"/>
  <c r="AHI385" i="1"/>
  <c r="AHL448" i="1"/>
  <c r="AHM379" i="1"/>
  <c r="AHO367" i="1"/>
  <c r="AGQ427" i="1"/>
  <c r="AGN410" i="1"/>
  <c r="AGX110" i="1"/>
  <c r="AHG360" i="1"/>
  <c r="AHO345" i="1"/>
  <c r="AGX460" i="1"/>
  <c r="AGL374" i="1"/>
  <c r="AHJ361" i="1"/>
  <c r="AGQ392" i="1"/>
  <c r="AGX370" i="1"/>
  <c r="AGL334" i="1"/>
  <c r="AGU375" i="1"/>
  <c r="AGU352" i="1"/>
  <c r="AGU297" i="1"/>
  <c r="AGR78" i="1"/>
  <c r="AHL389" i="1"/>
  <c r="AHJ424" i="1"/>
  <c r="AHM407" i="1"/>
  <c r="AHG369" i="1"/>
  <c r="AGL44" i="1"/>
  <c r="AGX89" i="1"/>
  <c r="AHL228" i="1"/>
  <c r="AHC64" i="1"/>
  <c r="AHC131" i="1"/>
  <c r="AGO67" i="1"/>
  <c r="AGW219" i="1"/>
  <c r="AGW85" i="1"/>
  <c r="AGR180" i="1"/>
  <c r="AGQ161" i="1"/>
  <c r="AGW252" i="1"/>
  <c r="AHG269" i="1"/>
  <c r="AHD325" i="1"/>
  <c r="AGR245" i="1"/>
  <c r="AGN236" i="1"/>
  <c r="AHI319" i="1"/>
  <c r="AGW312" i="1"/>
  <c r="AHD331" i="1"/>
  <c r="AGU268" i="1"/>
  <c r="AGT408" i="1"/>
  <c r="AHO461" i="1"/>
  <c r="AGL402" i="1"/>
  <c r="AGN388" i="1"/>
  <c r="AHI417" i="1"/>
  <c r="AHC381" i="1"/>
  <c r="AHG427" i="1"/>
  <c r="AHO387" i="1"/>
  <c r="AHL10" i="1"/>
  <c r="AHO412" i="1"/>
  <c r="AHG374" i="1"/>
  <c r="AGL340" i="1"/>
  <c r="AGW361" i="1"/>
  <c r="AGZ346" i="1"/>
  <c r="AHM369" i="1"/>
  <c r="AHD357" i="1"/>
  <c r="AHA445" i="1"/>
  <c r="AHC430" i="1"/>
  <c r="AHC376" i="1"/>
  <c r="AGX364" i="1"/>
  <c r="AGX325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1" i="1"/>
  <c r="AGO315" i="1"/>
  <c r="AGW215" i="1"/>
  <c r="AGQ308" i="1"/>
  <c r="AGX327" i="1"/>
  <c r="AHD235" i="1"/>
  <c r="AHG291" i="1"/>
  <c r="AGO174" i="1"/>
  <c r="AHL207" i="1"/>
  <c r="AHO88" i="1"/>
  <c r="AGX227" i="1"/>
  <c r="AHA91" i="1"/>
  <c r="AHI135" i="1"/>
  <c r="AHD65" i="1"/>
  <c r="AHD132" i="1"/>
  <c r="AGT217" i="1"/>
  <c r="AGL270" i="1"/>
  <c r="AGL328" i="1"/>
  <c r="AGO324" i="1"/>
  <c r="AGO196" i="1"/>
  <c r="AHM243" i="1"/>
  <c r="AHI234" i="1"/>
  <c r="AGU318" i="1"/>
  <c r="AGR321" i="1"/>
  <c r="AHC83" i="1"/>
  <c r="AHD463" i="1"/>
  <c r="AGO435" i="1"/>
  <c r="AHI402" i="1"/>
  <c r="AGR436" i="1"/>
  <c r="AHF399" i="1"/>
  <c r="AHG385" i="1"/>
  <c r="AHO447" i="1"/>
  <c r="AGT415" i="1"/>
  <c r="AGN379" i="1"/>
  <c r="AHF352" i="1"/>
  <c r="AGR425" i="1"/>
  <c r="AGZ385" i="1"/>
  <c r="AGL18" i="1"/>
  <c r="AHF15" i="1"/>
  <c r="AHI423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2" i="1"/>
  <c r="AHO213" i="1"/>
  <c r="AHM332" i="1"/>
  <c r="AHG252" i="1"/>
  <c r="AHG275" i="1"/>
  <c r="AHC295" i="1"/>
  <c r="AGX243" i="1"/>
  <c r="AHD72" i="1"/>
  <c r="AHJ145" i="1"/>
  <c r="AHL197" i="1"/>
  <c r="AHA80" i="1"/>
  <c r="AHI118" i="1"/>
  <c r="AGL249" i="1"/>
  <c r="AGX42" i="1"/>
  <c r="AGU121" i="1"/>
  <c r="AHC155" i="1"/>
  <c r="AGZ258" i="1"/>
  <c r="AGX95" i="1"/>
  <c r="AHC50" i="1"/>
  <c r="AGL254" i="1"/>
  <c r="AHJ296" i="1"/>
  <c r="AGU222" i="1"/>
  <c r="AHG262" i="1"/>
  <c r="AHC242" i="1"/>
  <c r="AGL289" i="1"/>
  <c r="AHO52" i="1"/>
  <c r="AGR32" i="1"/>
  <c r="AGZ435" i="1"/>
  <c r="AGO402" i="1"/>
  <c r="AGW466" i="1"/>
  <c r="AHG435" i="1"/>
  <c r="AGR403" i="1"/>
  <c r="AGU447" i="1"/>
  <c r="AGZ395" i="1"/>
  <c r="AHA381" i="1"/>
  <c r="AGU424" i="1"/>
  <c r="AHG387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0" i="1"/>
  <c r="AHL340" i="1"/>
  <c r="AGZ228" i="1"/>
  <c r="AGU204" i="1"/>
  <c r="AGO270" i="1"/>
  <c r="AGN243" i="1"/>
  <c r="AGX236" i="1"/>
  <c r="AGN266" i="1"/>
  <c r="AGW314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8" i="1"/>
  <c r="AGZ274" i="1"/>
  <c r="AGU294" i="1"/>
  <c r="AHA244" i="1"/>
  <c r="AHL237" i="1"/>
  <c r="AHA267" i="1"/>
  <c r="AGW275" i="1"/>
  <c r="AHC289" i="1"/>
  <c r="AHL36" i="1"/>
  <c r="AGR13" i="1"/>
  <c r="AHD456" i="1"/>
  <c r="AGW464" i="1"/>
  <c r="AHM464" i="1"/>
  <c r="AHF440" i="1"/>
  <c r="AGQ405" i="1"/>
  <c r="AHD451" i="1"/>
  <c r="AGR369" i="1"/>
  <c r="AGU48" i="1"/>
  <c r="AHO51" i="1"/>
  <c r="AHF116" i="1"/>
  <c r="AGU247" i="1"/>
  <c r="AHF92" i="1"/>
  <c r="AHG47" i="1"/>
  <c r="AHD189" i="1"/>
  <c r="AGR95" i="1"/>
  <c r="AGW50" i="1"/>
  <c r="AHC113" i="1"/>
  <c r="AGZ150" i="1"/>
  <c r="AHA202" i="1"/>
  <c r="AHG172" i="1"/>
  <c r="AGU249" i="1"/>
  <c r="AHJ277" i="1"/>
  <c r="AHM295" i="1"/>
  <c r="AGO222" i="1"/>
  <c r="AHA262" i="1"/>
  <c r="AGW242" i="1"/>
  <c r="AHO288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0" i="1"/>
  <c r="AHG256" i="1"/>
  <c r="AGZ299" i="1"/>
  <c r="AGX247" i="1"/>
  <c r="AHO327" i="1"/>
  <c r="AGZ69" i="1"/>
  <c r="AHC73" i="1"/>
  <c r="AHJ100" i="1"/>
  <c r="AGU393" i="1"/>
  <c r="AGW372" i="1"/>
  <c r="AHF391" i="1"/>
  <c r="AHF360" i="1"/>
  <c r="AHA348" i="1"/>
  <c r="AGT369" i="1"/>
  <c r="AHM334" i="1"/>
  <c r="AHJ464" i="1"/>
  <c r="AHI444" i="1"/>
  <c r="AGT416" i="1"/>
  <c r="AHO378" i="1"/>
  <c r="AGT366" i="1"/>
  <c r="AGW334" i="1"/>
  <c r="AGR22" i="1"/>
  <c r="AGR444" i="1"/>
  <c r="AGX426" i="1"/>
  <c r="AHL334" i="1"/>
  <c r="AGO427" i="1"/>
  <c r="AGW387" i="1"/>
  <c r="AGX358" i="1"/>
  <c r="AGT41" i="1"/>
  <c r="AGO434" i="1"/>
  <c r="AHC397" i="1"/>
  <c r="AGX383" i="1"/>
  <c r="AGO418" i="1"/>
  <c r="AHI381" i="1"/>
  <c r="AHL444" i="1"/>
  <c r="AHM429" i="1"/>
  <c r="AHO363" i="1"/>
  <c r="AGQ423" i="1"/>
  <c r="AGN406" i="1"/>
  <c r="AHD328" i="1"/>
  <c r="AHF19" i="1"/>
  <c r="AGR50" i="1"/>
  <c r="AHL391" i="1"/>
  <c r="AHL360" i="1"/>
  <c r="AHM348" i="1"/>
  <c r="AHI412" i="1"/>
  <c r="AGZ374" i="1"/>
  <c r="AHO339" i="1"/>
  <c r="AGQ466" i="1"/>
  <c r="AGU356" i="1"/>
  <c r="AHC342" i="1"/>
  <c r="AGO446" i="1"/>
  <c r="AHC413" i="1"/>
  <c r="AGW377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2" i="1"/>
  <c r="AHG219" i="1"/>
  <c r="AGT291" i="1"/>
  <c r="AHC257" i="1"/>
  <c r="AGR300" i="1"/>
  <c r="AGT248" i="1"/>
  <c r="AGZ329" i="1"/>
  <c r="AHF336" i="1"/>
  <c r="AGW418" i="1"/>
  <c r="AGL426" i="1"/>
  <c r="AGX389" i="1"/>
  <c r="AGR372" i="1"/>
  <c r="AHL337" i="1"/>
  <c r="AHI87" i="1"/>
  <c r="AGN459" i="1"/>
  <c r="AGO401" i="1"/>
  <c r="AHG434" i="1"/>
  <c r="AGL398" i="1"/>
  <c r="AGN384" i="1"/>
  <c r="AGU446" i="1"/>
  <c r="AHI413" i="1"/>
  <c r="AHC377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0" i="1"/>
  <c r="AHC334" i="1"/>
  <c r="AGQ222" i="1"/>
  <c r="AHO320" i="1"/>
  <c r="AGX274" i="1"/>
  <c r="AGX332" i="1"/>
  <c r="AGL275" i="1"/>
  <c r="AHA305" i="1"/>
  <c r="AHM186" i="1"/>
  <c r="AHA64" i="1"/>
  <c r="AHD101" i="1"/>
  <c r="AHL145" i="1"/>
  <c r="AHI202" i="1"/>
  <c r="AGN238" i="1"/>
  <c r="AGU127" i="1"/>
  <c r="AGW104" i="1"/>
  <c r="AGX148" i="1"/>
  <c r="AHM205" i="1"/>
  <c r="AGZ78" i="1"/>
  <c r="AGZ34" i="1"/>
  <c r="AHC176" i="1"/>
  <c r="AGX159" i="1"/>
  <c r="AHA238" i="1"/>
  <c r="AGQ268" i="1"/>
  <c r="AHL275" i="1"/>
  <c r="AGW212" i="1"/>
  <c r="AHI256" i="1"/>
  <c r="AGQ274" i="1"/>
  <c r="AGO327" i="1"/>
  <c r="AHJ268" i="1"/>
  <c r="AGO367" i="1"/>
  <c r="AHM116" i="1"/>
  <c r="AGN359" i="1"/>
  <c r="AGU344" i="1"/>
  <c r="AHM458" i="1"/>
  <c r="AGZ372" i="1"/>
  <c r="AGW360" i="1"/>
  <c r="AHL396" i="1"/>
  <c r="AHD350" i="1"/>
  <c r="AHL41" i="1"/>
  <c r="AGZ45" i="1"/>
  <c r="AGX96" i="1"/>
  <c r="AGQ102" i="1"/>
  <c r="AGQ58" i="1"/>
  <c r="AGN194" i="1"/>
  <c r="AGX250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79" i="1"/>
  <c r="AGW299" i="1"/>
  <c r="AHM235" i="1"/>
  <c r="AHI220" i="1"/>
  <c r="AGU292" i="1"/>
  <c r="AGW305" i="1"/>
  <c r="AGT256" i="1"/>
  <c r="AGT289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6" i="1"/>
  <c r="AHM277" i="1"/>
  <c r="AGU293" i="1"/>
  <c r="AHI313" i="1"/>
  <c r="AHD306" i="1"/>
  <c r="AHA213" i="1"/>
  <c r="AGR255" i="1"/>
  <c r="AHM282" i="1"/>
  <c r="AHJ225" i="1"/>
  <c r="AHD278" i="1"/>
  <c r="AGL316" i="1"/>
  <c r="AGX79" i="1"/>
  <c r="AHM31" i="1"/>
  <c r="AHJ372" i="1"/>
  <c r="AHA338" i="1"/>
  <c r="AHF359" i="1"/>
  <c r="AHM344" i="1"/>
  <c r="AGZ466" i="1"/>
  <c r="AGQ356" i="1"/>
  <c r="AHL375" i="1"/>
  <c r="AHM362" i="1"/>
  <c r="AGZ339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89" i="1"/>
  <c r="AHL255" i="1"/>
  <c r="AHG298" i="1"/>
  <c r="AHI246" i="1"/>
  <c r="AGQ327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1" i="1"/>
  <c r="AHI98" i="1"/>
  <c r="AHD53" i="1"/>
  <c r="AGZ243" i="1"/>
  <c r="AGQ282" i="1"/>
  <c r="AGO304" i="1"/>
  <c r="AGW257" i="1"/>
  <c r="AGL300" i="1"/>
  <c r="AGZ225" i="1"/>
  <c r="AHG245" i="1"/>
  <c r="AGW292" i="1"/>
  <c r="AGU335" i="1"/>
  <c r="AGW303" i="1"/>
  <c r="AGW60" i="1"/>
  <c r="AGQ12" i="1"/>
  <c r="AGR29" i="1"/>
  <c r="AGO461" i="1"/>
  <c r="AHM398" i="1"/>
  <c r="AHC457" i="1"/>
  <c r="AHG448" i="1"/>
  <c r="AGN400" i="1"/>
  <c r="AGR464" i="1"/>
  <c r="AGQ444" i="1"/>
  <c r="AHD415" i="1"/>
  <c r="AGW378" i="1"/>
  <c r="AHD365" i="1"/>
  <c r="AGZ453" i="1"/>
  <c r="AGQ421" i="1"/>
  <c r="AHC384" i="1"/>
  <c r="AHG68" i="1"/>
  <c r="AHL75" i="1"/>
  <c r="AHF51" i="1"/>
  <c r="AHD164" i="1"/>
  <c r="AHC137" i="1"/>
  <c r="AGW217" i="1"/>
  <c r="AHA105" i="1"/>
  <c r="AHA61" i="1"/>
  <c r="AGX197" i="1"/>
  <c r="AGZ168" i="1"/>
  <c r="AGQ257" i="1"/>
  <c r="AGN108" i="1"/>
  <c r="AGN64" i="1"/>
  <c r="AGQ200" i="1"/>
  <c r="AGL171" i="1"/>
  <c r="AGW38" i="1"/>
  <c r="AHI189" i="1"/>
  <c r="AHO287" i="1"/>
  <c r="AHG305" i="1"/>
  <c r="AGU213" i="1"/>
  <c r="AGL255" i="1"/>
  <c r="AHG282" i="1"/>
  <c r="AHD174" i="1"/>
  <c r="AGZ238" i="1"/>
  <c r="AGU223" i="1"/>
  <c r="AHJ294" i="1"/>
  <c r="AGT286" i="1"/>
  <c r="AGO343" i="1"/>
  <c r="AGQ62" i="1"/>
  <c r="AGN198" i="1"/>
  <c r="AGO169" i="1"/>
  <c r="AGX258" i="1"/>
  <c r="AGO37" i="1"/>
  <c r="AGO188" i="1"/>
  <c r="AHD39" i="1"/>
  <c r="AHG155" i="1"/>
  <c r="AHI191" i="1"/>
  <c r="AHC99" i="1"/>
  <c r="AHM58" i="1"/>
  <c r="AHF143" i="1"/>
  <c r="AHG231" i="1"/>
  <c r="AGW344" i="1"/>
  <c r="AHM239" i="1"/>
  <c r="AHI224" i="1"/>
  <c r="AHC277" i="1"/>
  <c r="AGU296" i="1"/>
  <c r="AHL241" i="1"/>
  <c r="AGR285" i="1"/>
  <c r="AGW309" i="1"/>
  <c r="AHO285" i="1"/>
  <c r="AGW297" i="1"/>
  <c r="AGO96" i="1"/>
  <c r="AGL100" i="1"/>
  <c r="AGO424" i="1"/>
  <c r="AHA387" i="1"/>
  <c r="AHD425" i="1"/>
  <c r="AHL385" i="1"/>
  <c r="AHJ420" i="1"/>
  <c r="AHM403" i="1"/>
  <c r="AHM463" i="1"/>
  <c r="AHD10" i="1"/>
  <c r="AHO381" i="1"/>
  <c r="AHL449" i="1"/>
  <c r="AHO380" i="1"/>
  <c r="AGQ429" i="1"/>
  <c r="AHA375" i="1"/>
  <c r="AHA352" i="1"/>
  <c r="AHD404" i="1"/>
  <c r="AGL54" i="1"/>
  <c r="AGW370" i="1"/>
  <c r="AGN358" i="1"/>
  <c r="AGL393" i="1"/>
  <c r="AGZ371" i="1"/>
  <c r="AHM392" i="1"/>
  <c r="AHM361" i="1"/>
  <c r="AGQ351" i="1"/>
  <c r="AHJ319" i="1"/>
  <c r="AGU11" i="1"/>
  <c r="AHG449" i="1"/>
  <c r="AHC336" i="1"/>
  <c r="AHJ388" i="1"/>
  <c r="AGO360" i="1"/>
  <c r="AGO115" i="1"/>
  <c r="AGQ244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7" i="1"/>
  <c r="AGT294" i="1"/>
  <c r="AGU287" i="1"/>
  <c r="AGX348" i="1"/>
  <c r="AHJ214" i="1"/>
  <c r="AHI407" i="1"/>
  <c r="AGW460" i="1"/>
  <c r="AGR440" i="1"/>
  <c r="AHL408" i="1"/>
  <c r="AHM460" i="1"/>
  <c r="AHF437" i="1"/>
  <c r="AGQ401" i="1"/>
  <c r="AGL387" i="1"/>
  <c r="AGO112" i="1"/>
  <c r="AGN298" i="1"/>
  <c r="AGL288" i="1"/>
  <c r="AGW268" i="1"/>
  <c r="AHG238" i="1"/>
  <c r="AGW245" i="1"/>
  <c r="AGQ295" i="1"/>
  <c r="AGU275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57" i="1"/>
  <c r="AHM451" i="1"/>
  <c r="AHC389" i="1"/>
  <c r="AGQ426" i="1"/>
  <c r="AGO440" i="1"/>
  <c r="AGL410" i="1"/>
  <c r="AHC464" i="1"/>
  <c r="AHD62" i="1"/>
  <c r="AHJ335" i="1"/>
  <c r="AHM367" i="1"/>
  <c r="AGZ380" i="1"/>
  <c r="AHM417" i="1"/>
  <c r="AGT446" i="1"/>
  <c r="AHA466" i="1"/>
  <c r="AGX336" i="1"/>
  <c r="AHM370" i="1"/>
  <c r="AGW362" i="1"/>
  <c r="AGW393" i="1"/>
  <c r="AHJ373" i="1"/>
  <c r="AHO394" i="1"/>
  <c r="AHF97" i="1"/>
  <c r="AHC57" i="1"/>
  <c r="AGR442" i="1"/>
  <c r="AHA401" i="1"/>
  <c r="AHL459" i="1"/>
  <c r="AGN405" i="1"/>
  <c r="AHF406" i="1"/>
  <c r="AHM434" i="1"/>
  <c r="AGO31" i="1"/>
  <c r="AGT280" i="1"/>
  <c r="AHO340" i="1"/>
  <c r="AHD293" i="1"/>
  <c r="AGL247" i="1"/>
  <c r="AHM226" i="1"/>
  <c r="AHI300" i="1"/>
  <c r="AHF281" i="1"/>
  <c r="AGQ254" i="1"/>
  <c r="AGT212" i="1"/>
  <c r="AGN179" i="1"/>
  <c r="AGR209" i="1"/>
  <c r="AGW119" i="1"/>
  <c r="AGX246" i="1"/>
  <c r="AGN56" i="1"/>
  <c r="AGN100" i="1"/>
  <c r="AGQ241" i="1"/>
  <c r="AGZ52" i="1"/>
  <c r="AHA97" i="1"/>
  <c r="AHD156" i="1"/>
  <c r="AHC122" i="1"/>
  <c r="AHF43" i="1"/>
  <c r="AGX366" i="1"/>
  <c r="AGX416" i="1"/>
  <c r="AHO445" i="1"/>
  <c r="AGZ344" i="1"/>
  <c r="AGU357" i="1"/>
  <c r="AGU451" i="1"/>
  <c r="AHD373" i="1"/>
  <c r="AHI394" i="1"/>
  <c r="AHL345" i="1"/>
  <c r="AGR360" i="1"/>
  <c r="AHM395" i="1"/>
  <c r="AGL17" i="1"/>
  <c r="AGQ332" i="1"/>
  <c r="AGN386" i="1"/>
  <c r="AHD422" i="1"/>
  <c r="AGU367" i="1"/>
  <c r="AHJ379" i="1"/>
  <c r="AGU417" i="1"/>
  <c r="AHD445" i="1"/>
  <c r="AHL465" i="1"/>
  <c r="AHG401" i="1"/>
  <c r="AGN434" i="1"/>
  <c r="AGO460" i="1"/>
  <c r="AGX400" i="1"/>
  <c r="AHM27" i="1"/>
  <c r="AHM346" i="1"/>
  <c r="AGX359" i="1"/>
  <c r="AGX453" i="1"/>
  <c r="AHD427" i="1"/>
  <c r="AHI441" i="1"/>
  <c r="AGQ369" i="1"/>
  <c r="AHG355" i="1"/>
  <c r="AGN412" i="1"/>
  <c r="AGQ286" i="1"/>
  <c r="AGU309" i="1"/>
  <c r="AHO217" i="1"/>
  <c r="AGQ317" i="1"/>
  <c r="AHF296" i="1"/>
  <c r="AGU280" i="1"/>
  <c r="AHF249" i="1"/>
  <c r="AGL323" i="1"/>
  <c r="AGT285" i="1"/>
  <c r="AHD256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49" i="1"/>
  <c r="AHF388" i="1"/>
  <c r="AHD402" i="1"/>
  <c r="AGW438" i="1"/>
  <c r="AGX462" i="1"/>
  <c r="AHC410" i="1"/>
  <c r="AHL441" i="1"/>
  <c r="AHJ461" i="1"/>
  <c r="AGN413" i="1"/>
  <c r="AGZ53" i="1"/>
  <c r="AGN310" i="1"/>
  <c r="AHD407" i="1"/>
  <c r="AGU346" i="1"/>
  <c r="AHD367" i="1"/>
  <c r="AHC340" i="1"/>
  <c r="AGT392" i="1"/>
  <c r="AHD315" i="1"/>
  <c r="AGL262" i="1"/>
  <c r="AGU224" i="1"/>
  <c r="AHM236" i="1"/>
  <c r="AHD284" i="1"/>
  <c r="AGL256" i="1"/>
  <c r="AGW207" i="1"/>
  <c r="AGO307" i="1"/>
  <c r="AGN188" i="1"/>
  <c r="AGL81" i="1"/>
  <c r="AGL168" i="1"/>
  <c r="AHM129" i="1"/>
  <c r="AGN73" i="1"/>
  <c r="AGX252" i="1"/>
  <c r="AGR127" i="1"/>
  <c r="AHA70" i="1"/>
  <c r="AGQ111" i="1"/>
  <c r="AGQ201" i="1"/>
  <c r="AHA141" i="1"/>
  <c r="AGZ166" i="1"/>
  <c r="AGZ50" i="1"/>
  <c r="AHC388" i="1"/>
  <c r="AGQ425" i="1"/>
  <c r="AGW382" i="1"/>
  <c r="AGU396" i="1"/>
  <c r="AGQ448" i="1"/>
  <c r="AGN404" i="1"/>
  <c r="AHC436" i="1"/>
  <c r="AHA455" i="1"/>
  <c r="AHM402" i="1"/>
  <c r="AGU436" i="1"/>
  <c r="AGN30" i="1"/>
  <c r="AHM293" i="1"/>
  <c r="AGR314" i="1"/>
  <c r="AHJ343" i="1"/>
  <c r="AHI357" i="1"/>
  <c r="AHA386" i="1"/>
  <c r="AGT426" i="1"/>
  <c r="AGN334" i="1"/>
  <c r="AHG31" i="1"/>
  <c r="AGZ384" i="1"/>
  <c r="AGX398" i="1"/>
  <c r="AGQ435" i="1"/>
  <c r="AGX340" i="1"/>
  <c r="AGR413" i="1"/>
  <c r="AGW366" i="1"/>
  <c r="AGX399" i="1"/>
  <c r="AGO431" i="1"/>
  <c r="AHM352" i="1"/>
  <c r="AHM375" i="1"/>
  <c r="AGZ59" i="1"/>
  <c r="AGW345" i="1"/>
  <c r="AHO325" i="1"/>
  <c r="AGO336" i="1"/>
  <c r="AGU322" i="1"/>
  <c r="AHI238" i="1"/>
  <c r="AHM247" i="1"/>
  <c r="AGO200" i="1"/>
  <c r="AGN267" i="1"/>
  <c r="AGL332" i="1"/>
  <c r="AGL274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0" i="1"/>
  <c r="AHM387" i="1"/>
  <c r="AHA424" i="1"/>
  <c r="AHC409" i="1"/>
  <c r="AHO17" i="1"/>
  <c r="AHG300" i="1"/>
  <c r="AHD342" i="1"/>
  <c r="AHD351" i="1"/>
  <c r="AGL378" i="1"/>
  <c r="AGR414" i="1"/>
  <c r="AHM446" i="1"/>
  <c r="AGR343" i="1"/>
  <c r="AGQ357" i="1"/>
  <c r="AHD340" i="1"/>
  <c r="AHC348" i="1"/>
  <c r="AGX413" i="1"/>
  <c r="AHA350" i="1"/>
  <c r="AHG361" i="1"/>
  <c r="AHG392" i="1"/>
  <c r="AGU46" i="1"/>
  <c r="AGU20" i="1"/>
  <c r="AHD426" i="1"/>
  <c r="AHJ383" i="1"/>
  <c r="AHO397" i="1"/>
  <c r="AHA434" i="1"/>
  <c r="AHG405" i="1"/>
  <c r="AGL457" i="1"/>
  <c r="AGX404" i="1"/>
  <c r="AGQ446" i="1"/>
  <c r="AHG290" i="1"/>
  <c r="AHL270" i="1"/>
  <c r="AHL247" i="1"/>
  <c r="AHI338" i="1"/>
  <c r="AGO328" i="1"/>
  <c r="AHM274" i="1"/>
  <c r="AGQ209" i="1"/>
  <c r="AHJ241" i="1"/>
  <c r="AGQ114" i="1"/>
  <c r="AHM76" i="1"/>
  <c r="AGQ195" i="1"/>
  <c r="AGO143" i="1"/>
  <c r="AGL106" i="1"/>
  <c r="AHC140" i="1"/>
  <c r="AGZ103" i="1"/>
  <c r="AGU236" i="1"/>
  <c r="AGZ164" i="1"/>
  <c r="AGX181" i="1"/>
  <c r="AHA39" i="1"/>
  <c r="AGX83" i="1"/>
  <c r="AHJ386" i="1"/>
  <c r="AGX423" i="1"/>
  <c r="AHF353" i="1"/>
  <c r="AHO365" i="1"/>
  <c r="AHO415" i="1"/>
  <c r="AGW445" i="1"/>
  <c r="AGR400" i="1"/>
  <c r="AHJ401" i="1"/>
  <c r="AGO438" i="1"/>
  <c r="AHO409" i="1"/>
  <c r="AHO370" i="1"/>
  <c r="AGO48" i="1"/>
  <c r="AHJ321" i="1"/>
  <c r="AGL223" i="1"/>
  <c r="AGT272" i="1"/>
  <c r="AHL254" i="1"/>
  <c r="AGW332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06" i="1"/>
  <c r="AGU438" i="1"/>
  <c r="AGT458" i="1"/>
  <c r="AHO366" i="1"/>
  <c r="AGT398" i="1"/>
  <c r="AHG431" i="1"/>
  <c r="AGR380" i="1"/>
  <c r="AGQ420" i="1"/>
  <c r="AHJ450" i="1"/>
  <c r="AHJ381" i="1"/>
  <c r="AGX418" i="1"/>
  <c r="AHM450" i="1"/>
  <c r="AHA98" i="1"/>
  <c r="AHG287" i="1"/>
  <c r="AGQ450" i="1"/>
  <c r="AHA389" i="1"/>
  <c r="AGZ403" i="1"/>
  <c r="AGL439" i="1"/>
  <c r="AGT463" i="1"/>
  <c r="AHG442" i="1"/>
  <c r="AHF462" i="1"/>
  <c r="AGO410" i="1"/>
  <c r="AGZ442" i="1"/>
  <c r="AHM11" i="1"/>
  <c r="AHC400" i="1"/>
  <c r="AGU358" i="1"/>
  <c r="AHF393" i="1"/>
  <c r="AHG349" i="1"/>
  <c r="AGO376" i="1"/>
  <c r="AGU412" i="1"/>
  <c r="AHJ444" i="1"/>
  <c r="AGR365" i="1"/>
  <c r="AHM377" i="1"/>
  <c r="AHC401" i="1"/>
  <c r="AGX292" i="1"/>
  <c r="AHI323" i="1"/>
  <c r="AHM241" i="1"/>
  <c r="AHL293" i="1"/>
  <c r="AGN274" i="1"/>
  <c r="AGN251" i="1"/>
  <c r="AGT331" i="1"/>
  <c r="AGU212" i="1"/>
  <c r="AGW248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06" i="1"/>
  <c r="AHD457" i="1"/>
  <c r="AHL409" i="1"/>
  <c r="AGT442" i="1"/>
  <c r="AHC455" i="1"/>
  <c r="AHJ22" i="1"/>
  <c r="AHM294" i="1"/>
  <c r="AGU351" i="1"/>
  <c r="AGW416" i="1"/>
  <c r="AGT429" i="1"/>
  <c r="AGW336" i="1"/>
  <c r="AHA449" i="1"/>
  <c r="AHA358" i="1"/>
  <c r="AHL393" i="1"/>
  <c r="AGN374" i="1"/>
  <c r="AHJ395" i="1"/>
  <c r="AGZ408" i="1"/>
  <c r="AHO439" i="1"/>
  <c r="AHM459" i="1"/>
  <c r="AHM399" i="1"/>
  <c r="AHL381" i="1"/>
  <c r="AHD421" i="1"/>
  <c r="AHA452" i="1"/>
  <c r="AHA383" i="1"/>
  <c r="AGW424" i="1"/>
  <c r="AHG48" i="1"/>
  <c r="AGU289" i="1"/>
  <c r="AHA296" i="1"/>
  <c r="AHI277" i="1"/>
  <c r="AHO224" i="1"/>
  <c r="AGU176" i="1"/>
  <c r="AHF256" i="1"/>
  <c r="AHO214" i="1"/>
  <c r="AGR307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03" i="1"/>
  <c r="AHA436" i="1"/>
  <c r="AHJ350" i="1"/>
  <c r="AGL397" i="1"/>
  <c r="AGW367" i="1"/>
  <c r="AGU379" i="1"/>
  <c r="AGT448" i="1"/>
  <c r="AHM353" i="1"/>
  <c r="AGU380" i="1"/>
  <c r="AHM424" i="1"/>
  <c r="AGW462" i="1"/>
  <c r="AGQ9" i="1"/>
  <c r="AGN294" i="1"/>
  <c r="AHI392" i="1"/>
  <c r="AHG457" i="1"/>
  <c r="AGT396" i="1"/>
  <c r="AGN352" i="1"/>
  <c r="AHJ427" i="1"/>
  <c r="AHL15" i="1"/>
  <c r="AGZ328" i="1"/>
  <c r="AGL309" i="1"/>
  <c r="AGX316" i="1"/>
  <c r="AHL233" i="1"/>
  <c r="AGN242" i="1"/>
  <c r="AHI337" i="1"/>
  <c r="AHC266" i="1"/>
  <c r="AHJ239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2" i="1"/>
  <c r="AGW459" i="1"/>
  <c r="AGL455" i="1"/>
  <c r="AGW343" i="1"/>
  <c r="AGL355" i="1"/>
  <c r="AGL449" i="1"/>
  <c r="AHM335" i="1"/>
  <c r="AGO449" i="1"/>
  <c r="AHL71" i="1"/>
  <c r="AHC300" i="1"/>
  <c r="AGZ377" i="1"/>
  <c r="AGO432" i="1"/>
  <c r="AGW337" i="1"/>
  <c r="AHI373" i="1"/>
  <c r="AGU395" i="1"/>
  <c r="AGL365" i="1"/>
  <c r="AHG377" i="1"/>
  <c r="AGL415" i="1"/>
  <c r="AHI463" i="1"/>
  <c r="AHI351" i="1"/>
  <c r="AHL363" i="1"/>
  <c r="AHL413" i="1"/>
  <c r="AGX100" i="1"/>
  <c r="AGQ458" i="1"/>
  <c r="AGO383" i="1"/>
  <c r="AHF419" i="1"/>
  <c r="AGL452" i="1"/>
  <c r="AHM388" i="1"/>
  <c r="AHA425" i="1"/>
  <c r="AGZ439" i="1"/>
  <c r="AHC456" i="1"/>
  <c r="AHJ311" i="1"/>
  <c r="AHJ307" i="1"/>
  <c r="AGZ322" i="1"/>
  <c r="AHD223" i="1"/>
  <c r="AGN336" i="1"/>
  <c r="AGR272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66" i="1"/>
  <c r="AHL378" i="1"/>
  <c r="AHL432" i="1"/>
  <c r="AHJ447" i="1"/>
  <c r="AGQ360" i="1"/>
  <c r="AGT372" i="1"/>
  <c r="AHG458" i="1"/>
  <c r="AGW351" i="1"/>
  <c r="AHF363" i="1"/>
  <c r="AHF413" i="1"/>
  <c r="AGT350" i="1"/>
  <c r="AGU415" i="1"/>
  <c r="AHF37" i="1"/>
  <c r="AHG304" i="1"/>
  <c r="AGQ407" i="1"/>
  <c r="AHA439" i="1"/>
  <c r="AHJ376" i="1"/>
  <c r="AGZ431" i="1"/>
  <c r="AGU383" i="1"/>
  <c r="AHL419" i="1"/>
  <c r="AGR452" i="1"/>
  <c r="AGU384" i="1"/>
  <c r="AHL420" i="1"/>
  <c r="AHJ435" i="1"/>
  <c r="AGT362" i="1"/>
  <c r="AHA374" i="1"/>
  <c r="AGT412" i="1"/>
  <c r="AHJ460" i="1"/>
  <c r="AGW457" i="1"/>
  <c r="AHF356" i="1"/>
  <c r="AHF450" i="1"/>
  <c r="AGX337" i="1"/>
  <c r="AGZ430" i="1"/>
  <c r="AGR35" i="1"/>
  <c r="AGO278" i="1"/>
  <c r="AGZ290" i="1"/>
  <c r="AHJ243" i="1"/>
  <c r="AGL264" i="1"/>
  <c r="AHI223" i="1"/>
  <c r="AHA297" i="1"/>
  <c r="AHO250" i="1"/>
  <c r="AHJ174" i="1"/>
  <c r="AGX204" i="1"/>
  <c r="AGQ152" i="1"/>
  <c r="AGN115" i="1"/>
  <c r="AHM51" i="1"/>
  <c r="AHL96" i="1"/>
  <c r="AGR191" i="1"/>
  <c r="AGR49" i="1"/>
  <c r="AGW94" i="1"/>
  <c r="AGZ250" i="1"/>
  <c r="AGR119" i="1"/>
  <c r="AHM356" i="1"/>
  <c r="AHF385" i="1"/>
  <c r="AGX425" i="1"/>
  <c r="AHM20" i="1"/>
  <c r="AHJ303" i="1"/>
  <c r="AHO351" i="1"/>
  <c r="AGW381" i="1"/>
  <c r="AHG423" i="1"/>
  <c r="AHF382" i="1"/>
  <c r="AGT419" i="1"/>
  <c r="AHF321" i="1"/>
  <c r="AGU340" i="1"/>
  <c r="AGZ324" i="1"/>
  <c r="AGZ268" i="1"/>
  <c r="AGO251" i="1"/>
  <c r="AGT203" i="1"/>
  <c r="AGR328" i="1"/>
  <c r="AGR270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02" i="1"/>
  <c r="AGQ419" i="1"/>
  <c r="AGZ345" i="1"/>
  <c r="AHO359" i="1"/>
  <c r="AGW395" i="1"/>
  <c r="AGR351" i="1"/>
  <c r="AHI377" i="1"/>
  <c r="AHO413" i="1"/>
  <c r="AHA446" i="1"/>
  <c r="AHL366" i="1"/>
  <c r="AGX379" i="1"/>
  <c r="AHL416" i="1"/>
  <c r="AGR445" i="1"/>
  <c r="AGZ465" i="1"/>
  <c r="AGT45" i="1"/>
  <c r="AGT407" i="1"/>
  <c r="AHO442" i="1"/>
  <c r="AGL400" i="1"/>
  <c r="AHI466" i="1"/>
  <c r="AGZ406" i="1"/>
  <c r="AHC423" i="1"/>
  <c r="AHI383" i="1"/>
  <c r="AHA423" i="1"/>
  <c r="AGN71" i="1"/>
  <c r="AHG42" i="1"/>
  <c r="AGO362" i="1"/>
  <c r="AGN375" i="1"/>
  <c r="AGU355" i="1"/>
  <c r="AHD465" i="1"/>
  <c r="AGO344" i="1"/>
  <c r="AHJ358" i="1"/>
  <c r="AHF337" i="1"/>
  <c r="AGL372" i="1"/>
  <c r="AHC447" i="1"/>
  <c r="AGN319" i="1"/>
  <c r="AHD345" i="1"/>
  <c r="AHI272" i="1"/>
  <c r="AGQ338" i="1"/>
  <c r="AGZ327" i="1"/>
  <c r="AGU274" i="1"/>
  <c r="AHA208" i="1"/>
  <c r="AHM287" i="1"/>
  <c r="AGU241" i="1"/>
  <c r="AGZ261" i="1"/>
  <c r="AHA194" i="1"/>
  <c r="AGZ142" i="1"/>
  <c r="AHC105" i="1"/>
  <c r="AGW184" i="1"/>
  <c r="AGT42" i="1"/>
  <c r="AGR87" i="1"/>
  <c r="AHA236" i="1"/>
  <c r="AHF164" i="1"/>
  <c r="AHD181" i="1"/>
  <c r="AHG39" i="1"/>
  <c r="AHD83" i="1"/>
  <c r="AHJ152" i="1"/>
  <c r="AHI108" i="1"/>
  <c r="AHG131" i="1"/>
  <c r="AHA20" i="1"/>
  <c r="AGQ410" i="1"/>
  <c r="AGZ441" i="1"/>
  <c r="AGX461" i="1"/>
  <c r="AGX401" i="1"/>
  <c r="AHA418" i="1"/>
  <c r="AHC383" i="1"/>
  <c r="AGU423" i="1"/>
  <c r="AGL385" i="1"/>
  <c r="AHI421" i="1"/>
  <c r="AGL92" i="1"/>
  <c r="AHL290" i="1"/>
  <c r="AHL370" i="1"/>
  <c r="AHJ391" i="1"/>
  <c r="AGU453" i="1"/>
  <c r="AHD406" i="1"/>
  <c r="AGW442" i="1"/>
  <c r="AGX466" i="1"/>
  <c r="AHA355" i="1"/>
  <c r="AHJ465" i="1"/>
  <c r="AGX459" i="1"/>
  <c r="AHL14" i="1"/>
  <c r="AHG403" i="1"/>
  <c r="AHD420" i="1"/>
  <c r="AHA347" i="1"/>
  <c r="AGZ361" i="1"/>
  <c r="AHG397" i="1"/>
  <c r="AHL352" i="1"/>
  <c r="AGT379" i="1"/>
  <c r="AGZ415" i="1"/>
  <c r="AGL448" i="1"/>
  <c r="AGO381" i="1"/>
  <c r="AHL407" i="1"/>
  <c r="AHF455" i="1"/>
  <c r="AHA223" i="1"/>
  <c r="AGX299" i="1"/>
  <c r="AGX280" i="1"/>
  <c r="AHL252" i="1"/>
  <c r="AGL211" i="1"/>
  <c r="AGU304" i="1"/>
  <c r="AGW282" i="1"/>
  <c r="AGT311" i="1"/>
  <c r="AGW287" i="1"/>
  <c r="AHO243" i="1"/>
  <c r="AHO257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76" i="1"/>
  <c r="AGT431" i="1"/>
  <c r="AHA336" i="1"/>
  <c r="AHM372" i="1"/>
  <c r="AGZ394" i="1"/>
  <c r="AGW364" i="1"/>
  <c r="AHL376" i="1"/>
  <c r="AGW414" i="1"/>
  <c r="AHM462" i="1"/>
  <c r="AGT349" i="1"/>
  <c r="AGN363" i="1"/>
  <c r="AHI406" i="1"/>
  <c r="AGZ444" i="1"/>
  <c r="AHD40" i="1"/>
  <c r="AHL322" i="1"/>
  <c r="AHC432" i="1"/>
  <c r="AGN381" i="1"/>
  <c r="AHD343" i="1"/>
  <c r="AHL406" i="1"/>
  <c r="AHL123" i="1"/>
  <c r="AGO245" i="1"/>
  <c r="AGQ297" i="1"/>
  <c r="AGR254" i="1"/>
  <c r="AGZ215" i="1"/>
  <c r="AGO288" i="1"/>
  <c r="AGU259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0" i="1"/>
  <c r="AHG416" i="1"/>
  <c r="AGN433" i="1"/>
  <c r="AHG344" i="1"/>
  <c r="AGZ359" i="1"/>
  <c r="AHL350" i="1"/>
  <c r="AHM415" i="1"/>
  <c r="AGN364" i="1"/>
  <c r="AGN395" i="1"/>
  <c r="AGQ47" i="1"/>
  <c r="AGX22" i="1"/>
  <c r="AHO331" i="1"/>
  <c r="AGR409" i="1"/>
  <c r="AGU426" i="1"/>
  <c r="AGQ367" i="1"/>
  <c r="AGO379" i="1"/>
  <c r="AGN448" i="1"/>
  <c r="AHM384" i="1"/>
  <c r="AHA421" i="1"/>
  <c r="AGZ436" i="1"/>
  <c r="AHI386" i="1"/>
  <c r="AHG400" i="1"/>
  <c r="AGT437" i="1"/>
  <c r="AHA460" i="1"/>
  <c r="AHO9" i="1"/>
  <c r="AGO347" i="1"/>
  <c r="AHI361" i="1"/>
  <c r="AGN338" i="1"/>
  <c r="AGR451" i="1"/>
  <c r="AGN342" i="1"/>
  <c r="AHC355" i="1"/>
  <c r="AHF317" i="1"/>
  <c r="AHF226" i="1"/>
  <c r="AGN256" i="1"/>
  <c r="AGW214" i="1"/>
  <c r="AGZ307" i="1"/>
  <c r="AHA283" i="1"/>
  <c r="AGX314" i="1"/>
  <c r="AGQ294" i="1"/>
  <c r="AHI278" i="1"/>
  <c r="AGQ247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86" i="1"/>
  <c r="AGN426" i="1"/>
  <c r="AHA353" i="1"/>
  <c r="AHL379" i="1"/>
  <c r="AGO416" i="1"/>
  <c r="AHD448" i="1"/>
  <c r="AHC386" i="1"/>
  <c r="AHA400" i="1"/>
  <c r="AGN437" i="1"/>
  <c r="AGU460" i="1"/>
  <c r="AGX403" i="1"/>
  <c r="AHM435" i="1"/>
  <c r="AHL81" i="1"/>
  <c r="AHG319" i="1"/>
  <c r="AGT358" i="1"/>
  <c r="AHC370" i="1"/>
  <c r="AHI408" i="1"/>
  <c r="AHF425" i="1"/>
  <c r="AHG76" i="1"/>
  <c r="AGL382" i="1"/>
  <c r="AHI418" i="1"/>
  <c r="AGR346" i="1"/>
  <c r="AGQ361" i="1"/>
  <c r="AHC352" i="1"/>
  <c r="AGX417" i="1"/>
  <c r="AHA430" i="1"/>
  <c r="AGN455" i="1"/>
  <c r="AHG365" i="1"/>
  <c r="AGO397" i="1"/>
  <c r="AHI439" i="1"/>
  <c r="AGN45" i="1"/>
  <c r="AGO325" i="1"/>
  <c r="AGX287" i="1"/>
  <c r="AHG258" i="1"/>
  <c r="AHL209" i="1"/>
  <c r="AGO310" i="1"/>
  <c r="AGN317" i="1"/>
  <c r="AGR263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79" i="1"/>
  <c r="AGO417" i="1"/>
  <c r="AGX445" i="1"/>
  <c r="AHF465" i="1"/>
  <c r="AHI335" i="1"/>
  <c r="AGO370" i="1"/>
  <c r="AHO349" i="1"/>
  <c r="AHA361" i="1"/>
  <c r="AHA392" i="1"/>
  <c r="AGL373" i="1"/>
  <c r="AGQ394" i="1"/>
  <c r="AHG84" i="1"/>
  <c r="AGO298" i="1"/>
  <c r="AGN371" i="1"/>
  <c r="AGL395" i="1"/>
  <c r="AGX432" i="1"/>
  <c r="AHA406" i="1"/>
  <c r="AHO441" i="1"/>
  <c r="AGN407" i="1"/>
  <c r="AHL19" i="1"/>
  <c r="AHM234" i="1"/>
  <c r="AHC241" i="1"/>
  <c r="AHD324" i="1"/>
  <c r="AGX268" i="1"/>
  <c r="AHO226" i="1"/>
  <c r="AGR339" i="1"/>
  <c r="AHG328" i="1"/>
  <c r="AHC275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03" i="1"/>
  <c r="AHA435" i="1"/>
  <c r="AHG465" i="1"/>
  <c r="AHG406" i="1"/>
  <c r="AGO439" i="1"/>
  <c r="AGW408" i="1"/>
  <c r="AGT425" i="1"/>
  <c r="AGL14" i="1"/>
  <c r="AHI291" i="1"/>
  <c r="AGR340" i="1"/>
  <c r="AHI375" i="1"/>
  <c r="AGL413" i="1"/>
  <c r="AGW355" i="1"/>
  <c r="AHJ370" i="1"/>
  <c r="AHC392" i="1"/>
  <c r="AHC21" i="1"/>
  <c r="AGU405" i="1"/>
  <c r="AHD437" i="1"/>
  <c r="AHI456" i="1"/>
  <c r="AGU365" i="1"/>
  <c r="AHF396" i="1"/>
  <c r="AGN430" i="1"/>
  <c r="AHG378" i="1"/>
  <c r="AGW449" i="1"/>
  <c r="AGW380" i="1"/>
  <c r="AGL421" i="1"/>
  <c r="AHC69" i="1"/>
  <c r="AHA299" i="1"/>
  <c r="AHJ289" i="1"/>
  <c r="AGR243" i="1"/>
  <c r="AHC263" i="1"/>
  <c r="AGQ223" i="1"/>
  <c r="AHI297" i="1"/>
  <c r="AHJ254" i="1"/>
  <c r="AHI302" i="1"/>
  <c r="AHD279" i="1"/>
  <c r="AGU51" i="1"/>
  <c r="AGT96" i="1"/>
  <c r="AGR156" i="1"/>
  <c r="AGQ122" i="1"/>
  <c r="AGT43" i="1"/>
  <c r="AGU251" i="1"/>
  <c r="AGX119" i="1"/>
  <c r="AGT81" i="1"/>
  <c r="AHG198" i="1"/>
  <c r="AHF146" i="1"/>
  <c r="AHI109" i="1"/>
  <c r="AGW129" i="1"/>
  <c r="AGO361" i="1"/>
  <c r="AGO392" i="1"/>
  <c r="AHD370" i="1"/>
  <c r="AGW392" i="1"/>
  <c r="AGR357" i="1"/>
  <c r="AHA369" i="1"/>
  <c r="AGU56" i="1"/>
  <c r="AHA328" i="1"/>
  <c r="AGL339" i="1"/>
  <c r="AHD383" i="1"/>
  <c r="AHI397" i="1"/>
  <c r="AGU434" i="1"/>
  <c r="AHI339" i="1"/>
  <c r="AGR374" i="1"/>
  <c r="AHC412" i="1"/>
  <c r="AHA365" i="1"/>
  <c r="AHO396" i="1"/>
  <c r="AGT430" i="1"/>
  <c r="AGO352" i="1"/>
  <c r="AGO375" i="1"/>
  <c r="AGW91" i="1"/>
  <c r="AGU52" i="1"/>
  <c r="AHF404" i="1"/>
  <c r="AGL437" i="1"/>
  <c r="AGQ456" i="1"/>
  <c r="AGR408" i="1"/>
  <c r="AHI440" i="1"/>
  <c r="AHJ409" i="1"/>
  <c r="AGW313" i="1"/>
  <c r="AHL292" i="1"/>
  <c r="AHA277" i="1"/>
  <c r="AHL245" i="1"/>
  <c r="AHA263" i="1"/>
  <c r="AGR342" i="1"/>
  <c r="AGU300" i="1"/>
  <c r="AHC280" i="1"/>
  <c r="AHI228" i="1"/>
  <c r="AGW349" i="1"/>
  <c r="AGR304" i="1"/>
  <c r="AHA285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06" i="1"/>
  <c r="AGQ442" i="1"/>
  <c r="AGR466" i="1"/>
  <c r="AGW399" i="1"/>
  <c r="AGU433" i="1"/>
  <c r="AHC462" i="1"/>
  <c r="AHD405" i="1"/>
  <c r="AHG422" i="1"/>
  <c r="AHM382" i="1"/>
  <c r="AHD441" i="1"/>
  <c r="AGN59" i="1"/>
  <c r="AHG320" i="1"/>
  <c r="AHO383" i="1"/>
  <c r="AHG351" i="1"/>
  <c r="AGL110" i="1"/>
  <c r="AHM275" i="1"/>
  <c r="AHD330" i="1"/>
  <c r="AHF211" i="1"/>
  <c r="AGO291" i="1"/>
  <c r="AGZ244" i="1"/>
  <c r="AHD264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3" i="1"/>
  <c r="AGT413" i="1"/>
  <c r="AGU342" i="1"/>
  <c r="AHG339" i="1"/>
  <c r="AGZ370" i="1"/>
  <c r="AGX391" i="1"/>
  <c r="AHL452" i="1"/>
  <c r="AHG343" i="1"/>
  <c r="AGN357" i="1"/>
  <c r="AGX392" i="1"/>
  <c r="AGT14" i="1"/>
  <c r="AHO328" i="1"/>
  <c r="AHL382" i="1"/>
  <c r="AGZ419" i="1"/>
  <c r="AHO451" i="1"/>
  <c r="AGQ364" i="1"/>
  <c r="AHF376" i="1"/>
  <c r="AGQ414" i="1"/>
  <c r="AHG462" i="1"/>
  <c r="AHF367" i="1"/>
  <c r="AHF417" i="1"/>
  <c r="AGN447" i="1"/>
  <c r="AGZ455" i="1"/>
  <c r="AGT397" i="1"/>
  <c r="AGR432" i="1"/>
  <c r="AGZ457" i="1"/>
  <c r="AGT356" i="1"/>
  <c r="AGT450" i="1"/>
  <c r="AHL387" i="1"/>
  <c r="AGZ424" i="1"/>
  <c r="AGX438" i="1"/>
  <c r="AHA408" i="1"/>
  <c r="AHM457" i="1"/>
  <c r="AGN315" i="1"/>
  <c r="AGU282" i="1"/>
  <c r="AHI254" i="1"/>
  <c r="AHF303" i="1"/>
  <c r="AHG281" i="1"/>
  <c r="AHD290" i="1"/>
  <c r="AGO219" i="1"/>
  <c r="AGT234" i="1"/>
  <c r="AHF297" i="1"/>
  <c r="AHJ278" i="1"/>
  <c r="AGN226" i="1"/>
  <c r="AHF219" i="1"/>
  <c r="AGL138" i="1"/>
  <c r="AGT165" i="1"/>
  <c r="AGR52" i="1"/>
  <c r="AHL93" i="1"/>
  <c r="AGO184" i="1"/>
  <c r="AGQ123" i="1"/>
  <c r="AHG180" i="1"/>
  <c r="AGX120" i="1"/>
  <c r="AGT247" i="1"/>
  <c r="AGZ56" i="1"/>
  <c r="AGZ100" i="1"/>
  <c r="AHF383" i="1"/>
  <c r="AGT420" i="1"/>
  <c r="AGR435" i="1"/>
  <c r="AGU348" i="1"/>
  <c r="AHD362" i="1"/>
  <c r="AHD412" i="1"/>
  <c r="AGN397" i="1"/>
  <c r="AGL432" i="1"/>
  <c r="AGQ457" i="1"/>
  <c r="AGR367" i="1"/>
  <c r="AHF398" i="1"/>
  <c r="AGQ432" i="1"/>
  <c r="AHO43" i="1"/>
  <c r="AGO457" i="1"/>
  <c r="AGT382" i="1"/>
  <c r="AHJ418" i="1"/>
  <c r="AGW451" i="1"/>
  <c r="AGO388" i="1"/>
  <c r="AHF424" i="1"/>
  <c r="AHD438" i="1"/>
  <c r="AHM389" i="1"/>
  <c r="AHL403" i="1"/>
  <c r="AGX439" i="1"/>
  <c r="AHF463" i="1"/>
  <c r="AHM12" i="1"/>
  <c r="AHD352" i="1"/>
  <c r="AHM364" i="1"/>
  <c r="AHM414" i="1"/>
  <c r="AGU444" i="1"/>
  <c r="AHO343" i="1"/>
  <c r="AHD355" i="1"/>
  <c r="AHD449" i="1"/>
  <c r="AGQ372" i="1"/>
  <c r="AGO393" i="1"/>
  <c r="AGR344" i="1"/>
  <c r="AHG358" i="1"/>
  <c r="AGO394" i="1"/>
  <c r="AGR305" i="1"/>
  <c r="AHL285" i="1"/>
  <c r="AGU306" i="1"/>
  <c r="AGZ287" i="1"/>
  <c r="AGQ189" i="1"/>
  <c r="AGO313" i="1"/>
  <c r="AHI221" i="1"/>
  <c r="AGR234" i="1"/>
  <c r="AGN320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3" i="1"/>
  <c r="AGW412" i="1"/>
  <c r="AHF427" i="1"/>
  <c r="AGL370" i="1"/>
  <c r="AHG391" i="1"/>
  <c r="AHA429" i="1"/>
  <c r="AGZ75" i="1"/>
  <c r="AHG373" i="1"/>
  <c r="AHO425" i="1"/>
  <c r="AHM465" i="1"/>
  <c r="AHF358" i="1"/>
  <c r="AHC357" i="1"/>
  <c r="AGU124" i="1"/>
  <c r="AHD281" i="1"/>
  <c r="AHJ229" i="1"/>
  <c r="AHM284" i="1"/>
  <c r="AGR259" i="1"/>
  <c r="AHD310" i="1"/>
  <c r="AHF286" i="1"/>
  <c r="AGW243" i="1"/>
  <c r="AHI317" i="1"/>
  <c r="AGR297" i="1"/>
  <c r="AHM280" i="1"/>
  <c r="AGU250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73" i="1"/>
  <c r="AGW394" i="1"/>
  <c r="AGQ409" i="1"/>
  <c r="AHJ357" i="1"/>
  <c r="AGQ370" i="1"/>
  <c r="AHO342" i="1"/>
  <c r="AHG356" i="1"/>
  <c r="AGN14" i="1"/>
  <c r="AHG303" i="1"/>
  <c r="AGU401" i="1"/>
  <c r="AGZ459" i="1"/>
  <c r="AHC349" i="1"/>
  <c r="AGU361" i="1"/>
  <c r="AGU392" i="1"/>
  <c r="AHG352" i="1"/>
  <c r="AHG375" i="1"/>
  <c r="AGW429" i="1"/>
  <c r="AGR364" i="1"/>
  <c r="AGW376" i="1"/>
  <c r="AGW430" i="1"/>
  <c r="AGU445" i="1"/>
  <c r="AGO116" i="1"/>
  <c r="AGL404" i="1"/>
  <c r="AHC437" i="1"/>
  <c r="AGZ410" i="1"/>
  <c r="AHC427" i="1"/>
  <c r="AHI387" i="1"/>
  <c r="AGQ440" i="1"/>
  <c r="AHF26" i="1"/>
  <c r="AGR309" i="1"/>
  <c r="AGZ309" i="1"/>
  <c r="AGT316" i="1"/>
  <c r="AHD262" i="1"/>
  <c r="AHM224" i="1"/>
  <c r="AHC237" i="1"/>
  <c r="AHL231" i="1"/>
  <c r="AHL210" i="1"/>
  <c r="AHO146" i="1"/>
  <c r="AHO56" i="1"/>
  <c r="AHF188" i="1"/>
  <c r="AHD81" i="1"/>
  <c r="AHO215" i="1"/>
  <c r="AGQ186" i="1"/>
  <c r="AGO79" i="1"/>
  <c r="AGQ124" i="1"/>
  <c r="AHI251" i="1"/>
  <c r="AGL127" i="1"/>
  <c r="AGU70" i="1"/>
  <c r="AHJ110" i="1"/>
  <c r="AHO399" i="1"/>
  <c r="AGU465" i="1"/>
  <c r="AHI372" i="1"/>
  <c r="AHG393" i="1"/>
  <c r="AGL364" i="1"/>
  <c r="AGQ376" i="1"/>
  <c r="AGQ430" i="1"/>
  <c r="AGO445" i="1"/>
  <c r="AHI350" i="1"/>
  <c r="AGQ377" i="1"/>
  <c r="AGW413" i="1"/>
  <c r="AHL445" i="1"/>
  <c r="AHA310" i="1"/>
  <c r="AGX427" i="1"/>
  <c r="AHC441" i="1"/>
  <c r="AHF400" i="1"/>
  <c r="AGX458" i="1"/>
  <c r="AGR404" i="1"/>
  <c r="AHI437" i="1"/>
  <c r="AHJ405" i="1"/>
  <c r="AHM422" i="1"/>
  <c r="AHI17" i="1"/>
  <c r="AHO395" i="1"/>
  <c r="AHD410" i="1"/>
  <c r="AHA359" i="1"/>
  <c r="AHD371" i="1"/>
  <c r="AGO458" i="1"/>
  <c r="AGR358" i="1"/>
  <c r="AHM342" i="1"/>
  <c r="AHA273" i="1"/>
  <c r="AHM330" i="1"/>
  <c r="AHM272" i="1"/>
  <c r="AGU319" i="1"/>
  <c r="AGZ220" i="1"/>
  <c r="AGW325" i="1"/>
  <c r="AGN269" i="1"/>
  <c r="AGR237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57" i="1"/>
  <c r="AHD392" i="1"/>
  <c r="AHA409" i="1"/>
  <c r="AHJ440" i="1"/>
  <c r="AHO460" i="1"/>
  <c r="AGL459" i="1"/>
  <c r="AGX436" i="1"/>
  <c r="AHL26" i="1"/>
  <c r="AGO374" i="1"/>
  <c r="AGZ397" i="1"/>
  <c r="AGT370" i="1"/>
  <c r="AGX378" i="1"/>
  <c r="AHI442" i="1"/>
  <c r="AGZ338" i="1"/>
  <c r="AGL293" i="1"/>
  <c r="AHC246" i="1"/>
  <c r="AGU226" i="1"/>
  <c r="AHJ300" i="1"/>
  <c r="AGL258" i="1"/>
  <c r="AHM304" i="1"/>
  <c r="AHO282" i="1"/>
  <c r="AGQ245" i="1"/>
  <c r="AHC54" i="1"/>
  <c r="AGX99" i="1"/>
  <c r="AGX264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83" i="1"/>
  <c r="AHL422" i="1"/>
  <c r="AHI453" i="1"/>
  <c r="AGW350" i="1"/>
  <c r="AHG376" i="1"/>
  <c r="AHM412" i="1"/>
  <c r="AGZ445" i="1"/>
  <c r="AGR383" i="1"/>
  <c r="AGW397" i="1"/>
  <c r="AGT400" i="1"/>
  <c r="AHM448" i="1"/>
  <c r="AHL457" i="1"/>
  <c r="AGT89" i="1"/>
  <c r="AHC316" i="1"/>
  <c r="AGO355" i="1"/>
  <c r="AGX465" i="1"/>
  <c r="AGX405" i="1"/>
  <c r="AHA422" i="1"/>
  <c r="AHC387" i="1"/>
  <c r="AGU427" i="1"/>
  <c r="AGL389" i="1"/>
  <c r="AHI425" i="1"/>
  <c r="AGQ83" i="1"/>
  <c r="AGZ352" i="1"/>
  <c r="AHJ378" i="1"/>
  <c r="AGN415" i="1"/>
  <c r="AHI447" i="1"/>
  <c r="AHO357" i="1"/>
  <c r="AGR349" i="1"/>
  <c r="AGT414" i="1"/>
  <c r="AHC362" i="1"/>
  <c r="AHC393" i="1"/>
  <c r="AGX437" i="1"/>
  <c r="AGR62" i="1"/>
  <c r="AGX295" i="1"/>
  <c r="AHI299" i="1"/>
  <c r="AHM279" i="1"/>
  <c r="AGQ228" i="1"/>
  <c r="AGZ179" i="1"/>
  <c r="AGX303" i="1"/>
  <c r="AHC285" i="1"/>
  <c r="AHJ259" i="1"/>
  <c r="AHC310" i="1"/>
  <c r="AGN219" i="1"/>
  <c r="AGQ134" i="1"/>
  <c r="AGO159" i="1"/>
  <c r="AGL43" i="1"/>
  <c r="AGN262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58" i="1"/>
  <c r="AHA382" i="1"/>
  <c r="AGT422" i="1"/>
  <c r="AGQ453" i="1"/>
  <c r="AHO388" i="1"/>
  <c r="AHC425" i="1"/>
  <c r="AHO389" i="1"/>
  <c r="AHC426" i="1"/>
  <c r="AHA440" i="1"/>
  <c r="AHC34" i="1"/>
  <c r="AHC337" i="1"/>
  <c r="AGT361" i="1"/>
  <c r="AGU397" i="1"/>
  <c r="AHO464" i="1"/>
  <c r="AGL358" i="1"/>
  <c r="AHJ336" i="1"/>
  <c r="AGW371" i="1"/>
  <c r="AHM33" i="1"/>
  <c r="AHD384" i="1"/>
  <c r="AHC424" i="1"/>
  <c r="AHJ351" i="1"/>
  <c r="AGR378" i="1"/>
  <c r="AGX414" i="1"/>
  <c r="AGQ447" i="1"/>
  <c r="AHL384" i="1"/>
  <c r="AHJ398" i="1"/>
  <c r="AHC435" i="1"/>
  <c r="AGO405" i="1"/>
  <c r="AGR453" i="1"/>
  <c r="AGR334" i="1"/>
  <c r="AGQ234" i="1"/>
  <c r="AGQ322" i="1"/>
  <c r="AHD230" i="1"/>
  <c r="AGZ306" i="1"/>
  <c r="AHF213" i="1"/>
  <c r="AHL332" i="1"/>
  <c r="AGX313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2" i="1"/>
  <c r="AHD418" i="1"/>
  <c r="AGQ451" i="1"/>
  <c r="AGU363" i="1"/>
  <c r="AGU413" i="1"/>
  <c r="AHL461" i="1"/>
  <c r="AHJ366" i="1"/>
  <c r="AHJ416" i="1"/>
  <c r="AGR446" i="1"/>
  <c r="AGX353" i="1"/>
  <c r="AGT409" i="1"/>
  <c r="AGL108" i="1"/>
  <c r="AGT300" i="1"/>
  <c r="AHO344" i="1"/>
  <c r="AGO414" i="1"/>
  <c r="AHL433" i="1"/>
  <c r="AGL422" i="1"/>
  <c r="AHI451" i="1"/>
  <c r="AHD397" i="1"/>
  <c r="AGO364" i="1"/>
  <c r="AGQ343" i="1"/>
  <c r="AHI416" i="1"/>
  <c r="AHO420" i="1"/>
  <c r="AGL351" i="1"/>
  <c r="AHF451" i="1"/>
  <c r="AHO61" i="1"/>
  <c r="AGZ283" i="1"/>
  <c r="AHM257" i="1"/>
  <c r="AHJ306" i="1"/>
  <c r="AHO293" i="1"/>
  <c r="AGT222" i="1"/>
  <c r="AGX237" i="1"/>
  <c r="AHJ342" i="1"/>
  <c r="AHM300" i="1"/>
  <c r="AGL281" i="1"/>
  <c r="AGR229" i="1"/>
  <c r="AGW141" i="1"/>
  <c r="AGX56" i="1"/>
  <c r="AGN97" i="1"/>
  <c r="AHA188" i="1"/>
  <c r="AGU37" i="1"/>
  <c r="AHM184" i="1"/>
  <c r="AHI123" i="1"/>
  <c r="AHI253" i="1"/>
  <c r="AHG195" i="1"/>
  <c r="AHD59" i="1"/>
  <c r="AHD103" i="1"/>
  <c r="AGT93" i="1"/>
  <c r="AHM391" i="1"/>
  <c r="AHF405" i="1"/>
  <c r="AGN438" i="1"/>
  <c r="AGZ456" i="1"/>
  <c r="AGT389" i="1"/>
  <c r="AGR66" i="1"/>
  <c r="AHJ10" i="1"/>
  <c r="AGO365" i="1"/>
  <c r="AGX396" i="1"/>
  <c r="AHJ429" i="1"/>
  <c r="AHM374" i="1"/>
  <c r="AHI396" i="1"/>
  <c r="AGR361" i="1"/>
  <c r="AHA373" i="1"/>
  <c r="AHO459" i="1"/>
  <c r="AHJ50" i="1"/>
  <c r="AHO407" i="1"/>
  <c r="AGW440" i="1"/>
  <c r="AHF377" i="1"/>
  <c r="AGU432" i="1"/>
  <c r="AGQ384" i="1"/>
  <c r="AHG420" i="1"/>
  <c r="AGN453" i="1"/>
  <c r="AGQ385" i="1"/>
  <c r="AGL431" i="1"/>
  <c r="AHJ304" i="1"/>
  <c r="AGZ330" i="1"/>
  <c r="AGZ312" i="1"/>
  <c r="AGQ221" i="1"/>
  <c r="AGU320" i="1"/>
  <c r="AHM299" i="1"/>
  <c r="AHJ252" i="1"/>
  <c r="AHM303" i="1"/>
  <c r="AHO290" i="1"/>
  <c r="AHO259" i="1"/>
  <c r="AGZ213" i="1"/>
  <c r="AHL184" i="1"/>
  <c r="AHM77" i="1"/>
  <c r="AHL122" i="1"/>
  <c r="AGO250" i="1"/>
  <c r="AHL69" i="1"/>
  <c r="AGO152" i="1"/>
  <c r="AGW67" i="1"/>
  <c r="AHO107" i="1"/>
  <c r="AHG196" i="1"/>
  <c r="AGW138" i="1"/>
  <c r="AGU163" i="1"/>
  <c r="AGR47" i="1"/>
  <c r="AGZ351" i="1"/>
  <c r="AHC398" i="1"/>
  <c r="AHI369" i="1"/>
  <c r="AGU391" i="1"/>
  <c r="AGL361" i="1"/>
  <c r="AGU373" i="1"/>
  <c r="AHI459" i="1"/>
  <c r="AGQ345" i="1"/>
  <c r="AHL359" i="1"/>
  <c r="AHF113" i="1"/>
  <c r="AHL306" i="1"/>
  <c r="AGZ404" i="1"/>
  <c r="AHO436" i="1"/>
  <c r="AHM455" i="1"/>
  <c r="AGZ364" i="1"/>
  <c r="AHA395" i="1"/>
  <c r="AGR429" i="1"/>
  <c r="AHL377" i="1"/>
  <c r="AHA432" i="1"/>
  <c r="AHC367" i="1"/>
  <c r="AHA379" i="1"/>
  <c r="AGZ448" i="1"/>
  <c r="AGW103" i="1"/>
  <c r="AHL371" i="1"/>
  <c r="AGX393" i="1"/>
  <c r="AGW407" i="1"/>
  <c r="AHG439" i="1"/>
  <c r="AHO458" i="1"/>
  <c r="AHJ9" i="1"/>
  <c r="AGZ271" i="1"/>
  <c r="AHA315" i="1"/>
  <c r="AHA261" i="1"/>
  <c r="AHM336" i="1"/>
  <c r="AHM322" i="1"/>
  <c r="AGR239" i="1"/>
  <c r="AHC248" i="1"/>
  <c r="AHL272" i="1"/>
  <c r="AHA255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64" i="1"/>
  <c r="AHI404" i="1"/>
  <c r="AHF421" i="1"/>
  <c r="AHG386" i="1"/>
  <c r="AGZ426" i="1"/>
  <c r="AGW388" i="1"/>
  <c r="AHM418" i="1"/>
  <c r="AGN458" i="1"/>
  <c r="AGU120" i="1"/>
  <c r="AGX361" i="1"/>
  <c r="AGR389" i="1"/>
  <c r="AGL460" i="1"/>
  <c r="AGO399" i="1"/>
  <c r="AGR290" i="1"/>
  <c r="AHD312" i="1"/>
  <c r="AGX319" i="1"/>
  <c r="AGO228" i="1"/>
  <c r="AGZ325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63" i="1"/>
  <c r="AHI384" i="1"/>
  <c r="AGW421" i="1"/>
  <c r="AHF453" i="1"/>
  <c r="AGL427" i="1"/>
  <c r="AGQ441" i="1"/>
  <c r="AGR406" i="1"/>
  <c r="AHM441" i="1"/>
  <c r="AGL466" i="1"/>
  <c r="AGN15" i="1"/>
  <c r="AGZ297" i="1"/>
  <c r="AGZ348" i="1"/>
  <c r="AHJ375" i="1"/>
  <c r="AHI458" i="1"/>
  <c r="AGZ337" i="1"/>
  <c r="AHO371" i="1"/>
  <c r="AHG345" i="1"/>
  <c r="AHC358" i="1"/>
  <c r="AHC452" i="1"/>
  <c r="AGZ49" i="1"/>
  <c r="AGW17" i="1"/>
  <c r="AHL386" i="1"/>
  <c r="AGZ423" i="1"/>
  <c r="AHF380" i="1"/>
  <c r="AGN418" i="1"/>
  <c r="AGZ446" i="1"/>
  <c r="AHG466" i="1"/>
  <c r="AHC402" i="1"/>
  <c r="AHL434" i="1"/>
  <c r="AHO462" i="1"/>
  <c r="AGT401" i="1"/>
  <c r="AHO350" i="1"/>
  <c r="AHD274" i="1"/>
  <c r="AHF318" i="1"/>
  <c r="AHF264" i="1"/>
  <c r="AHJ219" i="1"/>
  <c r="AGL325" i="1"/>
  <c r="AGO269" i="1"/>
  <c r="AHG251" i="1"/>
  <c r="AGL329" i="1"/>
  <c r="AHF258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76" i="1"/>
  <c r="AHM413" i="1"/>
  <c r="AHA462" i="1"/>
  <c r="AGT460" i="1"/>
  <c r="AHA345" i="1"/>
  <c r="AGW358" i="1"/>
  <c r="AGW452" i="1"/>
  <c r="AGO339" i="1"/>
  <c r="AHJ369" i="1"/>
  <c r="AGT452" i="1"/>
  <c r="AHO121" i="1"/>
  <c r="AHC65" i="1"/>
  <c r="AHD380" i="1"/>
  <c r="AHC420" i="1"/>
  <c r="AGT451" i="1"/>
  <c r="AHA340" i="1"/>
  <c r="AHJ347" i="1"/>
  <c r="AGR375" i="1"/>
  <c r="AHL380" i="1"/>
  <c r="AGU418" i="1"/>
  <c r="AHF446" i="1"/>
  <c r="AHM466" i="1"/>
  <c r="AGN367" i="1"/>
  <c r="AGN417" i="1"/>
  <c r="AGX446" i="1"/>
  <c r="AGO94" i="1"/>
  <c r="AHG334" i="1"/>
  <c r="AGN369" i="1"/>
  <c r="AGT386" i="1"/>
  <c r="AHJ422" i="1"/>
  <c r="AHD442" i="1"/>
  <c r="AHJ414" i="1"/>
  <c r="AHG459" i="1"/>
  <c r="AGL303" i="1"/>
  <c r="AGT345" i="1"/>
  <c r="AHO219" i="1"/>
  <c r="AHA294" i="1"/>
  <c r="AHF274" i="1"/>
  <c r="AHF251" i="1"/>
  <c r="AGZ277" i="1"/>
  <c r="AGN190" i="1"/>
  <c r="AGN48" i="1"/>
  <c r="AGO93" i="1"/>
  <c r="AHD249" i="1"/>
  <c r="AHO118" i="1"/>
  <c r="AGW244" i="1"/>
  <c r="AGU115" i="1"/>
  <c r="AGL78" i="1"/>
  <c r="AHC195" i="1"/>
  <c r="AHA143" i="1"/>
  <c r="AGX106" i="1"/>
  <c r="AGZ389" i="1"/>
  <c r="AGN383" i="1"/>
  <c r="AHD419" i="1"/>
  <c r="AHI434" i="1"/>
  <c r="AHG389" i="1"/>
  <c r="AHF403" i="1"/>
  <c r="AGR439" i="1"/>
  <c r="AGZ463" i="1"/>
  <c r="AHL399" i="1"/>
  <c r="AGN291" i="1"/>
  <c r="AHA339" i="1"/>
  <c r="AHL438" i="1"/>
  <c r="AHJ466" i="1"/>
  <c r="AGT418" i="1"/>
  <c r="AGN314" i="1"/>
  <c r="AHC281" i="1"/>
  <c r="AGU231" i="1"/>
  <c r="AHD182" i="1"/>
  <c r="AHI306" i="1"/>
  <c r="AGR291" i="1"/>
  <c r="AHG313" i="1"/>
  <c r="AGR222" i="1"/>
  <c r="AGZ195" i="1"/>
  <c r="AGU137" i="1"/>
  <c r="AGT162" i="1"/>
  <c r="AGW46" i="1"/>
  <c r="AGL179" i="1"/>
  <c r="AHM209" i="1"/>
  <c r="AGN72" i="1"/>
  <c r="AGQ116" i="1"/>
  <c r="AGO263" i="1"/>
  <c r="AGZ176" i="1"/>
  <c r="AHJ205" i="1"/>
  <c r="AHA69" i="1"/>
  <c r="AHA113" i="1"/>
  <c r="AGU234" i="1"/>
  <c r="AHC145" i="1"/>
  <c r="AHD60" i="1"/>
  <c r="AGR36" i="1"/>
  <c r="AHD353" i="1"/>
  <c r="AGO419" i="1"/>
  <c r="AHI431" i="1"/>
  <c r="AHA456" i="1"/>
  <c r="AHF338" i="1"/>
  <c r="AGX369" i="1"/>
  <c r="AHJ451" i="1"/>
  <c r="AHD346" i="1"/>
  <c r="AHJ360" i="1"/>
  <c r="AHC396" i="1"/>
  <c r="AGX347" i="1"/>
  <c r="AHO374" i="1"/>
  <c r="AGW307" i="1"/>
  <c r="AHF387" i="1"/>
  <c r="AGT424" i="1"/>
  <c r="AGR438" i="1"/>
  <c r="AHD366" i="1"/>
  <c r="AHD416" i="1"/>
  <c r="AGL446" i="1"/>
  <c r="AGN401" i="1"/>
  <c r="AGX434" i="1"/>
  <c r="AHF402" i="1"/>
  <c r="AHI419" i="1"/>
  <c r="AHJ14" i="1"/>
  <c r="AHG371" i="1"/>
  <c r="AHF392" i="1"/>
  <c r="AGZ407" i="1"/>
  <c r="AGW356" i="1"/>
  <c r="AHF466" i="1"/>
  <c r="AGN355" i="1"/>
  <c r="AHM453" i="1"/>
  <c r="AGW330" i="1"/>
  <c r="AHJ305" i="1"/>
  <c r="AGN213" i="1"/>
  <c r="AGT313" i="1"/>
  <c r="AGR320" i="1"/>
  <c r="AHF236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89" i="1"/>
  <c r="AGT403" i="1"/>
  <c r="AHO438" i="1"/>
  <c r="AGN463" i="1"/>
  <c r="AGL353" i="1"/>
  <c r="AGQ418" i="1"/>
  <c r="AGQ431" i="1"/>
  <c r="AHL455" i="1"/>
  <c r="AGZ402" i="1"/>
  <c r="AHC419" i="1"/>
  <c r="AHI379" i="1"/>
  <c r="AHG433" i="1"/>
  <c r="AGR450" i="1"/>
  <c r="AGZ85" i="1"/>
  <c r="AHG46" i="1"/>
  <c r="AHA313" i="1"/>
  <c r="AHI343" i="1"/>
  <c r="AGX355" i="1"/>
  <c r="AGX449" i="1"/>
  <c r="AGN387" i="1"/>
  <c r="AHD423" i="1"/>
  <c r="AHF407" i="1"/>
  <c r="AHI410" i="1"/>
  <c r="AGO442" i="1"/>
  <c r="AGN462" i="1"/>
  <c r="AGZ67" i="1"/>
  <c r="AGU398" i="1"/>
  <c r="AGT459" i="1"/>
  <c r="AGW340" i="1"/>
  <c r="AGO371" i="1"/>
  <c r="AGN392" i="1"/>
  <c r="AHA453" i="1"/>
  <c r="AGN349" i="1"/>
  <c r="AHA362" i="1"/>
  <c r="AGZ375" i="1"/>
  <c r="AGO349" i="1"/>
  <c r="AGW461" i="1"/>
  <c r="AHJ312" i="1"/>
  <c r="AHF269" i="1"/>
  <c r="AHM327" i="1"/>
  <c r="AHO274" i="1"/>
  <c r="AGX257" i="1"/>
  <c r="AGL213" i="1"/>
  <c r="AGR233" i="1"/>
  <c r="AHD288" i="1"/>
  <c r="AHO268" i="1"/>
  <c r="AGW239" i="1"/>
  <c r="AGT160" i="1"/>
  <c r="AGR177" i="1"/>
  <c r="AGU35" i="1"/>
  <c r="AGR79" i="1"/>
  <c r="AHL206" i="1"/>
  <c r="AGT149" i="1"/>
  <c r="AGL105" i="1"/>
  <c r="AGQ128" i="1"/>
  <c r="AHG239" i="1"/>
  <c r="AGX203" i="1"/>
  <c r="AHG146" i="1"/>
  <c r="AGZ102" i="1"/>
  <c r="AGW65" i="1"/>
  <c r="AHI187" i="1"/>
  <c r="AHI93" i="1"/>
  <c r="AGT364" i="1"/>
  <c r="AGT395" i="1"/>
  <c r="AGL429" i="1"/>
  <c r="AHO373" i="1"/>
  <c r="AHC395" i="1"/>
  <c r="AHC360" i="1"/>
  <c r="AHF372" i="1"/>
  <c r="AGU38" i="1"/>
  <c r="AHC417" i="1"/>
  <c r="AGU360" i="1"/>
  <c r="AHC345" i="1"/>
  <c r="AGX385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<sst xmlns="http://schemas.openxmlformats.org/spreadsheetml/2006/main" count="8544" uniqueCount="413">
  <si>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</si>
  <si>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</si>
  <si>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</si>
  <si>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</si>
  <si>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</si>
  <si>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</si>
  <si>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</si>
  <si>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</si>
  <si>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</si>
  <si>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</si>
  <si>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</si>
  <si>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</si>
  <si>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</si>
  <si>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</si>
  <si>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</si>
  <si>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</si>
  <si>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</si>
  <si>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</si>
  <si>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</si>
  <si>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</si>
  <si>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</si>
  <si>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</si>
  <si>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</si>
  <si>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</si>
  <si>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Левкович Н.И.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</si>
  <si>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</si>
  <si>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</si>
  <si>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</si>
  <si>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</si>
  <si>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</si>
  <si>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</si>
  <si>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</si>
  <si>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</si>
  <si>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</si>
  <si>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</si>
  <si>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</si>
  <si>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</si>
  <si>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</si>
  <si>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</si>
  <si>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</si>
  <si>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</si>
  <si>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</si>
  <si>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</si>
  <si>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</si>
  <si>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</si>
  <si>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</si>
  <si>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</si>
  <si>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</si>
  <si>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</si>
  <si>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</si>
  <si>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</si>
  <si>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</si>
  <si>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</si>
  <si>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</si>
  <si>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</si>
  <si>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</si>
  <si>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</si>
  <si>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</si>
  <si>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</si>
  <si>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</si>
  <si>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</si>
  <si>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</si>
  <si>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</si>
  <si>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</si>
  <si>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</si>
  <si>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</si>
  <si>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</si>
  <si>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</si>
  <si>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</si>
  <si>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</si>
  <si>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</si>
  <si>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</si>
  <si>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</si>
  <si>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</si>
  <si>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</si>
  <si>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</si>
  <si>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</si>
  <si>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</si>
  <si>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</si>
  <si>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</si>
  <si>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</si>
  <si>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</si>
  <si>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</si>
  <si>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</si>
  <si>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</si>
  <si>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</si>
  <si>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</si>
  <si>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</si>
  <si>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</si>
  <si>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</si>
  <si>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</si>
  <si>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</si>
  <si>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</si>
  <si>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</si>
  <si>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</si>
  <si>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</si>
  <si>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</si>
  <si>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</si>
  <si>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</si>
  <si>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</si>
  <si>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</si>
  <si>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</si>
  <si>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</si>
  <si>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</si>
  <si>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</si>
  <si>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</si>
  <si>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</si>
  <si>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</si>
  <si>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</si>
  <si>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</si>
  <si>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</si>
  <si>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</si>
  <si>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</si>
  <si>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</si>
  <si>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</si>
  <si>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</si>
  <si>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</si>
  <si>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</si>
  <si>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</si>
  <si>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</si>
  <si>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</si>
  <si>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</si>
  <si>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</si>
  <si>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</si>
  <si>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</si>
  <si>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</si>
  <si>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</si>
  <si>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</si>
  <si>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</si>
  <si>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</si>
  <si>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</si>
  <si>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</si>
  <si>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</si>
  <si>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</si>
  <si>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</si>
  <si>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</si>
  <si>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</si>
  <si>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</si>
  <si>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</si>
  <si>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</si>
  <si>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</si>
  <si>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</si>
  <si>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</si>
  <si>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</si>
  <si>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</si>
  <si>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</si>
  <si>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</si>
  <si>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</si>
  <si>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</si>
  <si>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</si>
  <si>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</si>
  <si>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</si>
  <si>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</si>
  <si>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</si>
  <si>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</si>
  <si>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</si>
  <si>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</si>
  <si>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</si>
  <si>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</si>
  <si>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</si>
  <si>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</si>
  <si>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</si>
  <si>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</si>
  <si>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</si>
  <si>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</si>
  <si>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</si>
  <si>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</si>
  <si>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</si>
  <si>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</si>
  <si>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</si>
  <si>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</si>
  <si>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</si>
  <si>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</si>
  <si>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</si>
  <si>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</si>
  <si>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</si>
  <si>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</si>
  <si>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</si>
  <si>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</si>
  <si>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</si>
  <si>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</si>
  <si>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</si>
  <si>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</si>
  <si>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</si>
  <si>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</si>
  <si>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</si>
  <si>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</si>
  <si>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</si>
  <si>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</si>
  <si>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</si>
  <si>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</si>
  <si>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</si>
  <si>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</si>
  <si>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</si>
  <si>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</si>
  <si>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</si>
  <si>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</si>
  <si>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</si>
  <si>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</si>
  <si>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</si>
  <si>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</si>
  <si>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</si>
  <si>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</si>
  <si>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</si>
  <si>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</si>
  <si>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</si>
  <si>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</si>
  <si>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</si>
  <si>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</si>
  <si>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</si>
  <si>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</si>
  <si>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</si>
  <si>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</si>
  <si>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</si>
  <si>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</si>
  <si>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</si>
  <si>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</si>
  <si>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</si>
  <si>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</si>
  <si>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</si>
  <si>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</si>
  <si>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</si>
  <si>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</si>
  <si>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</si>
  <si>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</si>
  <si>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</si>
  <si>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</si>
  <si>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</si>
  <si>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</si>
  <si>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</si>
  <si>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</si>
  <si>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</si>
  <si>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</si>
  <si>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</si>
  <si>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</si>
  <si>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</si>
  <si>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</si>
  <si>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</si>
  <si>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</si>
  <si>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</si>
  <si>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</si>
  <si>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</si>
  <si>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</si>
  <si>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</si>
  <si>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</si>
  <si>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</si>
  <si>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</si>
  <si>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</si>
  <si>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</si>
  <si>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</si>
  <si>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</si>
  <si>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</si>
  <si>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</si>
  <si>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</si>
  <si>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</si>
  <si>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</si>
  <si>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</si>
  <si>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</si>
  <si>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</si>
  <si>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</si>
  <si>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</si>
  <si>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</si>
  <si>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</si>
  <si>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</si>
  <si>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</si>
  <si>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</si>
  <si>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</si>
  <si>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</si>
  <si>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</si>
  <si>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</si>
  <si>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</si>
  <si>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</si>
  <si>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</si>
  <si>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</si>
  <si>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</si>
  <si>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</si>
  <si>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</si>
  <si>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</si>
  <si>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</si>
  <si>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</si>
  <si>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</si>
  <si>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</si>
  <si>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</si>
  <si>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</si>
  <si>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</si>
  <si>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</si>
  <si>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</si>
  <si>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</si>
  <si>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</si>
  <si>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</si>
  <si>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</si>
  <si>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</si>
  <si>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</si>
  <si>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</si>
  <si>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</si>
  <si>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</si>
  <si>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</si>
  <si>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</si>
  <si>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</si>
  <si>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</si>
  <si>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</si>
  <si>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</si>
  <si>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</si>
  <si>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</si>
  <si>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</si>
  <si>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</si>
  <si>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</si>
  <si>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</si>
  <si>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</si>
  <si>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</si>
  <si>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</si>
  <si>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</si>
  <si>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</si>
  <si>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</si>
  <si>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</si>
  <si>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</si>
  <si>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</si>
  <si>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</si>
  <si>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</si>
  <si>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</si>
  <si>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</si>
  <si>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</si>
  <si>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</si>
  <si>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</si>
  <si>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</si>
  <si>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</si>
  <si>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</si>
  <si>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</si>
  <si>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</si>
  <si>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</si>
  <si>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</si>
  <si>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</si>
  <si>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</si>
  <si>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</si>
  <si>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</si>
  <si>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</si>
  <si>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</si>
  <si>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</si>
  <si>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</si>
  <si>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</si>
  <si>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</si>
  <si>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</si>
  <si>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</si>
  <si>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</si>
  <si>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</si>
  <si>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</si>
  <si>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</si>
  <si>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</si>
  <si>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</si>
  <si>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</si>
  <si>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</si>
  <si>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</si>
  <si>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</si>
  <si>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</si>
  <si>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</si>
  <si>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</si>
  <si>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</si>
  <si>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</si>
  <si>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</si>
  <si>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</si>
  <si>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</si>
  <si>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</si>
  <si>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</si>
  <si>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</si>
  <si>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</si>
  <si>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</si>
  <si>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</si>
  <si>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</si>
  <si>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</si>
  <si>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</si>
  <si>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</si>
  <si>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</si>
  <si>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</si>
  <si>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</si>
  <si>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</si>
  <si>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</si>
  <si>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</si>
  <si>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</si>
  <si>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</si>
  <si>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</si>
  <si>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</si>
  <si>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</si>
  <si>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</si>
  <si>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</si>
  <si>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</si>
  <si>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</si>
  <si>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</si>
  <si>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</si>
  <si>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</si>
  <si>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</si>
  <si>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</si>
  <si>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</si>
  <si>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</si>
  <si>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</si>
  <si>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</si>
  <si>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</si>
  <si>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</si>
  <si>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</si>
  <si>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</si>
  <si>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</si>
  <si>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</si>
  <si>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</si>
  <si>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</si>
  <si>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</si>
  <si>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</si>
  <si>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</si>
  <si>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</si>
  <si>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</si>
  <si>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</si>
  <si>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</si>
  <si>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Телешев А.И.</t>
  </si>
  <si>
    <t>и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</si>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</sst>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4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3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67"/>
  <sheetViews>
    <sheetView tabSelected="1" workbookViewId="0">
      <pane xSplit="2" ySplit="7" topLeftCell="C109" activePane="bottomRight" state="frozen"/>
      <selection pane="topRight" activeCell="C1" sqref="C1"/>
      <selection pane="bottomLeft" activeCell="A8" sqref="A8"/>
      <selection pane="bottomRight" activeCell="B120" sqref="B120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/>
    <col min="144" max="162" width="2.7109375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81" t="s">
        <v>0</v>
      </c>
      <c r="AGG1" s="81"/>
      <c r="AGH1" s="81"/>
      <c r="AGK1" s="5">
        <v>43</v>
      </c>
      <c r="AGL1" s="89" t="s">
        <v>295</v>
      </c>
      <c r="AGM1" s="90" t="s">
        <v>295</v>
      </c>
      <c r="AGN1" s="90"/>
      <c r="AGO1" s="90"/>
      <c r="AGP1" s="90"/>
      <c r="AGQ1" s="90"/>
      <c r="AGR1" s="90"/>
      <c r="AGS1" s="90"/>
      <c r="AGT1" s="90"/>
      <c r="AGU1" s="90"/>
      <c r="AGV1" s="90"/>
      <c r="AGW1" s="90"/>
      <c r="AGX1" s="90"/>
      <c r="AGY1" s="90"/>
      <c r="AGZ1" s="90"/>
      <c r="AHA1" s="90"/>
      <c r="AHB1" s="90"/>
      <c r="AHC1" s="90"/>
      <c r="AHD1" s="90"/>
      <c r="AHE1" s="90"/>
      <c r="AHF1" s="90"/>
      <c r="AHG1" s="90"/>
      <c r="AHH1" s="90"/>
      <c r="AHI1" s="90"/>
      <c r="AHJ1" s="90"/>
      <c r="AHK1" s="90"/>
      <c r="AHL1" s="90"/>
      <c r="AHM1" s="90"/>
      <c r="AHN1" s="90"/>
      <c r="AHO1" s="91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5">
        <f>IF(ISERROR(INDEX(C3:AFN3,,MATCH(AGK5,C7:AFK7,0))),"",INDEX(C3:AFN3,,MATCH(AGK5,C7:AFK7,0)))</f>
        <v>44123</v>
      </c>
      <c r="AGH2" s="86"/>
      <c r="AGK2" s="5">
        <f ca="1">WEEKNUM(NOW(),1)</f>
        <v>44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85">
        <f>IF(AGG2="","",AGG2+4)</f>
        <v>44127</v>
      </c>
      <c r="AGH3" s="86"/>
      <c r="AGK3" s="19">
        <f ca="1">WEEKDAY(NOW(),2)</f>
        <v>1</v>
      </c>
      <c r="AGL3" s="82" t="s">
        <v>5</v>
      </c>
      <c r="AGM3" s="83" t="s">
        <v>5</v>
      </c>
      <c r="AGN3" s="84"/>
      <c r="AGO3" s="82" t="s">
        <v>6</v>
      </c>
      <c r="AGP3" s="83" t="s">
        <v>6</v>
      </c>
      <c r="AGQ3" s="84"/>
      <c r="AGR3" s="82" t="s">
        <v>7</v>
      </c>
      <c r="AGS3" s="83" t="s">
        <v>7</v>
      </c>
      <c r="AGT3" s="84"/>
      <c r="AGU3" s="82" t="s">
        <v>8</v>
      </c>
      <c r="AGV3" s="83" t="s">
        <v>8</v>
      </c>
      <c r="AGW3" s="84"/>
      <c r="AGX3" s="82" t="s">
        <v>9</v>
      </c>
      <c r="AGY3" s="83" t="s">
        <v>9</v>
      </c>
      <c r="AGZ3" s="84"/>
      <c r="AHA3" s="82" t="s">
        <v>10</v>
      </c>
      <c r="AHB3" s="83" t="s">
        <v>10</v>
      </c>
      <c r="AHC3" s="84"/>
      <c r="AHD3" s="82" t="s">
        <v>11</v>
      </c>
      <c r="AHE3" s="83" t="s">
        <v>11</v>
      </c>
      <c r="AHF3" s="84"/>
      <c r="AHG3" s="82" t="s">
        <v>12</v>
      </c>
      <c r="AHH3" s="83" t="s">
        <v>12</v>
      </c>
      <c r="AHI3" s="84"/>
      <c r="AHJ3" s="82" t="s">
        <v>13</v>
      </c>
      <c r="AHK3" s="83" t="s">
        <v>13</v>
      </c>
      <c r="AHL3" s="84"/>
      <c r="AHM3" s="82" t="s">
        <v>14</v>
      </c>
      <c r="AHN3" s="83" t="s">
        <v>14</v>
      </c>
      <c r="AHO3" s="84"/>
    </row>
    <row r="4" spans="1:918" s="20" customFormat="1" ht="15" customHeight="1" x14ac:dyDescent="0.25">
      <c r="B4" s="18" t="s">
        <v>15</v>
      </c>
      <c r="C4" s="87" t="str">
        <f>IF(C3="","",CHOOSE(WEEKDAY(C3,2),"понедельник","вторник","среда","четверг","пятница","суббота","воскресенье"))</f>
        <v>понедельник</v>
      </c>
      <c r="D4" s="87"/>
      <c r="E4" s="87"/>
      <c r="F4" s="87"/>
      <c r="G4" s="87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87"/>
      <c r="I4" s="87"/>
      <c r="J4" s="87"/>
      <c r="K4" s="87" t="str">
        <f t="shared" ref="K4" si="213">IF(K3="","",CHOOSE(WEEKDAY(K3,2),"понедельник","вторник","среда","четверг","пятница","суббота","воскресенье"))</f>
        <v>среда</v>
      </c>
      <c r="L4" s="87"/>
      <c r="M4" s="87"/>
      <c r="N4" s="87"/>
      <c r="O4" s="87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87"/>
      <c r="Q4" s="87"/>
      <c r="R4" s="87"/>
      <c r="S4" s="87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87"/>
      <c r="U4" s="87"/>
      <c r="V4" s="87"/>
      <c r="W4" s="87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87"/>
      <c r="Y4" s="87"/>
      <c r="Z4" s="87"/>
      <c r="AA4" s="87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87"/>
      <c r="AC4" s="87"/>
      <c r="AD4" s="87"/>
      <c r="AE4" s="87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87"/>
      <c r="AG4" s="87"/>
      <c r="AH4" s="87"/>
      <c r="AI4" s="87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87"/>
      <c r="AK4" s="87"/>
      <c r="AL4" s="87"/>
      <c r="AM4" s="87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87"/>
      <c r="AO4" s="87"/>
      <c r="AP4" s="87"/>
      <c r="AQ4" s="87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87"/>
      <c r="AS4" s="87"/>
      <c r="AT4" s="87"/>
      <c r="AU4" s="87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87"/>
      <c r="AW4" s="87"/>
      <c r="AX4" s="87"/>
      <c r="AY4" s="87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87"/>
      <c r="BA4" s="87"/>
      <c r="BB4" s="87"/>
      <c r="BC4" s="87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87"/>
      <c r="BE4" s="87"/>
      <c r="BF4" s="87"/>
      <c r="BG4" s="87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87"/>
      <c r="BI4" s="87"/>
      <c r="BJ4" s="87"/>
      <c r="BK4" s="87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87"/>
      <c r="BM4" s="87"/>
      <c r="BN4" s="87"/>
      <c r="BO4" s="87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87"/>
      <c r="BQ4" s="87"/>
      <c r="BR4" s="87"/>
      <c r="BS4" s="87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87"/>
      <c r="BU4" s="87"/>
      <c r="BV4" s="87"/>
      <c r="BW4" s="87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87"/>
      <c r="BY4" s="87"/>
      <c r="BZ4" s="87"/>
      <c r="CA4" s="87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87"/>
      <c r="CC4" s="87"/>
      <c r="CD4" s="87"/>
      <c r="CE4" s="87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87"/>
      <c r="CG4" s="87"/>
      <c r="CH4" s="87"/>
      <c r="CI4" s="87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87"/>
      <c r="CK4" s="87"/>
      <c r="CL4" s="87"/>
      <c r="CM4" s="87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87"/>
      <c r="CO4" s="87"/>
      <c r="CP4" s="87"/>
      <c r="CQ4" s="87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87"/>
      <c r="CS4" s="87"/>
      <c r="CT4" s="87"/>
      <c r="CU4" s="87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87"/>
      <c r="CW4" s="87"/>
      <c r="CX4" s="87"/>
      <c r="CY4" s="87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87"/>
      <c r="DA4" s="87"/>
      <c r="DB4" s="87"/>
      <c r="DC4" s="87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87"/>
      <c r="DE4" s="87"/>
      <c r="DF4" s="87"/>
      <c r="DG4" s="87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87"/>
      <c r="DI4" s="87"/>
      <c r="DJ4" s="87"/>
      <c r="DK4" s="87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87"/>
      <c r="DM4" s="87"/>
      <c r="DN4" s="87"/>
      <c r="DO4" s="87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87"/>
      <c r="DQ4" s="87"/>
      <c r="DR4" s="87"/>
      <c r="DS4" s="87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87"/>
      <c r="DU4" s="87"/>
      <c r="DV4" s="87"/>
      <c r="DW4" s="87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87"/>
      <c r="DY4" s="87"/>
      <c r="DZ4" s="87"/>
      <c r="EA4" s="87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87"/>
      <c r="EC4" s="87"/>
      <c r="ED4" s="87"/>
      <c r="EE4" s="87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87"/>
      <c r="EG4" s="87"/>
      <c r="EH4" s="87"/>
      <c r="EI4" s="87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87"/>
      <c r="EK4" s="87"/>
      <c r="EL4" s="87"/>
      <c r="EM4" s="87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87"/>
      <c r="EO4" s="87"/>
      <c r="EP4" s="87"/>
      <c r="EQ4" s="87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87"/>
      <c r="ES4" s="87"/>
      <c r="ET4" s="87"/>
      <c r="EU4" s="87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87"/>
      <c r="EW4" s="87"/>
      <c r="EX4" s="87"/>
      <c r="EY4" s="87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87"/>
      <c r="FA4" s="87"/>
      <c r="FB4" s="87"/>
      <c r="FC4" s="87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87"/>
      <c r="FE4" s="87"/>
      <c r="FF4" s="87"/>
      <c r="FG4" s="87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87"/>
      <c r="FI4" s="87"/>
      <c r="FJ4" s="87"/>
      <c r="FK4" s="87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87"/>
      <c r="FM4" s="87"/>
      <c r="FN4" s="87"/>
      <c r="FO4" s="87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87"/>
      <c r="FQ4" s="87"/>
      <c r="FR4" s="87"/>
      <c r="FS4" s="87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87"/>
      <c r="FU4" s="87"/>
      <c r="FV4" s="87"/>
      <c r="FW4" s="87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87"/>
      <c r="FY4" s="87"/>
      <c r="FZ4" s="87"/>
      <c r="GA4" s="87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87"/>
      <c r="GC4" s="87"/>
      <c r="GD4" s="87"/>
      <c r="GE4" s="87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87"/>
      <c r="GG4" s="87"/>
      <c r="GH4" s="87"/>
      <c r="GI4" s="87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87"/>
      <c r="GK4" s="87"/>
      <c r="GL4" s="87"/>
      <c r="GM4" s="87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87"/>
      <c r="GO4" s="87"/>
      <c r="GP4" s="87"/>
      <c r="GQ4" s="87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87"/>
      <c r="GS4" s="87"/>
      <c r="GT4" s="87"/>
      <c r="GU4" s="87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87"/>
      <c r="GW4" s="87"/>
      <c r="GX4" s="87"/>
      <c r="GY4" s="87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87"/>
      <c r="HA4" s="87"/>
      <c r="HB4" s="87"/>
      <c r="HC4" s="87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87"/>
      <c r="HE4" s="87"/>
      <c r="HF4" s="87"/>
      <c r="HG4" s="87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87"/>
      <c r="HI4" s="87"/>
      <c r="HJ4" s="87"/>
      <c r="HK4" s="87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87"/>
      <c r="HM4" s="87"/>
      <c r="HN4" s="87"/>
      <c r="HO4" s="87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87"/>
      <c r="HQ4" s="87"/>
      <c r="HR4" s="87"/>
      <c r="HS4" s="87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87"/>
      <c r="HU4" s="87"/>
      <c r="HV4" s="87"/>
      <c r="HW4" s="87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87"/>
      <c r="HY4" s="87"/>
      <c r="HZ4" s="87"/>
      <c r="IA4" s="87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87"/>
      <c r="IC4" s="87"/>
      <c r="ID4" s="87"/>
      <c r="IE4" s="87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87"/>
      <c r="IG4" s="87"/>
      <c r="IH4" s="87"/>
      <c r="II4" s="87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87"/>
      <c r="IK4" s="87"/>
      <c r="IL4" s="87"/>
      <c r="IM4" s="87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87"/>
      <c r="IO4" s="87"/>
      <c r="IP4" s="87"/>
      <c r="IQ4" s="87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87"/>
      <c r="IS4" s="87"/>
      <c r="IT4" s="87"/>
      <c r="IU4" s="87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87"/>
      <c r="IW4" s="87"/>
      <c r="IX4" s="87"/>
      <c r="IY4" s="87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87"/>
      <c r="JA4" s="87"/>
      <c r="JB4" s="87"/>
      <c r="JC4" s="87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87"/>
      <c r="JE4" s="87"/>
      <c r="JF4" s="87"/>
      <c r="JG4" s="87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87"/>
      <c r="JI4" s="87"/>
      <c r="JJ4" s="87"/>
      <c r="JK4" s="87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87"/>
      <c r="JM4" s="87"/>
      <c r="JN4" s="87"/>
      <c r="JO4" s="87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87"/>
      <c r="JQ4" s="87"/>
      <c r="JR4" s="87"/>
      <c r="JS4" s="87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87"/>
      <c r="JU4" s="87"/>
      <c r="JV4" s="87"/>
      <c r="JW4" s="87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87"/>
      <c r="JY4" s="87"/>
      <c r="JZ4" s="87"/>
      <c r="KA4" s="87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87"/>
      <c r="KC4" s="87"/>
      <c r="KD4" s="87"/>
      <c r="KE4" s="87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87"/>
      <c r="KG4" s="87"/>
      <c r="KH4" s="87"/>
      <c r="KI4" s="87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87"/>
      <c r="KK4" s="87"/>
      <c r="KL4" s="87"/>
      <c r="KM4" s="87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87"/>
      <c r="KO4" s="87"/>
      <c r="KP4" s="87"/>
      <c r="KQ4" s="87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87"/>
      <c r="KS4" s="87"/>
      <c r="KT4" s="87"/>
      <c r="KU4" s="87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87"/>
      <c r="KW4" s="87"/>
      <c r="KX4" s="87"/>
      <c r="KY4" s="87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87"/>
      <c r="LA4" s="87"/>
      <c r="LB4" s="87"/>
      <c r="LC4" s="87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87"/>
      <c r="LE4" s="87"/>
      <c r="LF4" s="87"/>
      <c r="LG4" s="87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87"/>
      <c r="LI4" s="87"/>
      <c r="LJ4" s="87"/>
      <c r="LK4" s="87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87"/>
      <c r="LM4" s="87"/>
      <c r="LN4" s="87"/>
      <c r="LO4" s="87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87"/>
      <c r="LQ4" s="87"/>
      <c r="LR4" s="87"/>
      <c r="LS4" s="87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87"/>
      <c r="LU4" s="87"/>
      <c r="LV4" s="87"/>
      <c r="LW4" s="87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87"/>
      <c r="LY4" s="87"/>
      <c r="LZ4" s="87"/>
      <c r="MA4" s="87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87"/>
      <c r="MC4" s="87"/>
      <c r="MD4" s="87"/>
      <c r="ME4" s="87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87"/>
      <c r="MG4" s="87"/>
      <c r="MH4" s="87"/>
      <c r="MI4" s="87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87"/>
      <c r="MK4" s="87"/>
      <c r="ML4" s="87"/>
      <c r="MM4" s="87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87"/>
      <c r="MO4" s="87"/>
      <c r="MP4" s="87"/>
      <c r="MQ4" s="87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87"/>
      <c r="MS4" s="87"/>
      <c r="MT4" s="87"/>
      <c r="MU4" s="87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87"/>
      <c r="MW4" s="87"/>
      <c r="MX4" s="87"/>
      <c r="MY4" s="87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87"/>
      <c r="NA4" s="87"/>
      <c r="NB4" s="87"/>
      <c r="NC4" s="87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87"/>
      <c r="NE4" s="87"/>
      <c r="NF4" s="87"/>
      <c r="NG4" s="87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87"/>
      <c r="NI4" s="87"/>
      <c r="NJ4" s="87"/>
      <c r="NK4" s="87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87"/>
      <c r="NM4" s="87"/>
      <c r="NN4" s="87"/>
      <c r="NO4" s="87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87"/>
      <c r="NQ4" s="87"/>
      <c r="NR4" s="87"/>
      <c r="NS4" s="87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87"/>
      <c r="NU4" s="87"/>
      <c r="NV4" s="87"/>
      <c r="NW4" s="87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87"/>
      <c r="NY4" s="87"/>
      <c r="NZ4" s="87"/>
      <c r="OA4" s="87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87"/>
      <c r="OC4" s="87"/>
      <c r="OD4" s="87"/>
      <c r="OE4" s="87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87"/>
      <c r="OG4" s="87"/>
      <c r="OH4" s="87"/>
      <c r="OI4" s="87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87"/>
      <c r="OK4" s="87"/>
      <c r="OL4" s="87"/>
      <c r="OM4" s="87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87"/>
      <c r="OO4" s="87"/>
      <c r="OP4" s="87"/>
      <c r="OQ4" s="87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87"/>
      <c r="OS4" s="87"/>
      <c r="OT4" s="87"/>
      <c r="OU4" s="87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87"/>
      <c r="OW4" s="87"/>
      <c r="OX4" s="87"/>
      <c r="OY4" s="87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87"/>
      <c r="PA4" s="87"/>
      <c r="PB4" s="87"/>
      <c r="PC4" s="87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87"/>
      <c r="PE4" s="87"/>
      <c r="PF4" s="87"/>
      <c r="PG4" s="87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87"/>
      <c r="PI4" s="87"/>
      <c r="PJ4" s="87"/>
      <c r="PK4" s="87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87"/>
      <c r="PM4" s="87"/>
      <c r="PN4" s="87"/>
      <c r="PO4" s="87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87"/>
      <c r="PQ4" s="87"/>
      <c r="PR4" s="87"/>
      <c r="PS4" s="87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87"/>
      <c r="PU4" s="87"/>
      <c r="PV4" s="87"/>
      <c r="PW4" s="87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87"/>
      <c r="PY4" s="87"/>
      <c r="PZ4" s="87"/>
      <c r="QA4" s="87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87"/>
      <c r="QC4" s="87"/>
      <c r="QD4" s="87"/>
      <c r="QE4" s="87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87"/>
      <c r="QG4" s="87"/>
      <c r="QH4" s="87"/>
      <c r="QI4" s="87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87"/>
      <c r="QK4" s="87"/>
      <c r="QL4" s="87"/>
      <c r="QM4" s="87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87"/>
      <c r="QO4" s="87"/>
      <c r="QP4" s="87"/>
      <c r="QQ4" s="87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87"/>
      <c r="QS4" s="87"/>
      <c r="QT4" s="87"/>
      <c r="QU4" s="87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87"/>
      <c r="QW4" s="87"/>
      <c r="QX4" s="87"/>
      <c r="QY4" s="87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87"/>
      <c r="RA4" s="87"/>
      <c r="RB4" s="87"/>
      <c r="RC4" s="87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87"/>
      <c r="RE4" s="87"/>
      <c r="RF4" s="87"/>
      <c r="RG4" s="87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87"/>
      <c r="RI4" s="87"/>
      <c r="RJ4" s="87"/>
      <c r="RK4" s="87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87"/>
      <c r="RM4" s="87"/>
      <c r="RN4" s="87"/>
      <c r="RO4" s="87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87"/>
      <c r="RQ4" s="87"/>
      <c r="RR4" s="87"/>
      <c r="RS4" s="87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87"/>
      <c r="RU4" s="87"/>
      <c r="RV4" s="87"/>
      <c r="RW4" s="87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87"/>
      <c r="RY4" s="87"/>
      <c r="RZ4" s="87"/>
      <c r="SA4" s="87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87"/>
      <c r="SC4" s="87"/>
      <c r="SD4" s="87"/>
      <c r="SE4" s="87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87"/>
      <c r="SG4" s="87"/>
      <c r="SH4" s="87"/>
      <c r="SI4" s="87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87"/>
      <c r="SK4" s="87"/>
      <c r="SL4" s="87"/>
      <c r="SM4" s="87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87"/>
      <c r="SO4" s="87"/>
      <c r="SP4" s="87"/>
      <c r="SQ4" s="87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87"/>
      <c r="SS4" s="87"/>
      <c r="ST4" s="87"/>
      <c r="SU4" s="87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87"/>
      <c r="SW4" s="87"/>
      <c r="SX4" s="87"/>
      <c r="SY4" s="87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87"/>
      <c r="TA4" s="87"/>
      <c r="TB4" s="87"/>
      <c r="TC4" s="87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87"/>
      <c r="TE4" s="87"/>
      <c r="TF4" s="87"/>
      <c r="TG4" s="87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87"/>
      <c r="TI4" s="87"/>
      <c r="TJ4" s="87"/>
      <c r="TK4" s="87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87"/>
      <c r="TM4" s="87"/>
      <c r="TN4" s="87"/>
      <c r="TO4" s="87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87"/>
      <c r="TQ4" s="87"/>
      <c r="TR4" s="87"/>
      <c r="TS4" s="87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87"/>
      <c r="TU4" s="87"/>
      <c r="TV4" s="87"/>
      <c r="TW4" s="87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87"/>
      <c r="TY4" s="87"/>
      <c r="TZ4" s="87"/>
      <c r="UA4" s="87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87"/>
      <c r="UC4" s="87"/>
      <c r="UD4" s="87"/>
      <c r="UE4" s="87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87"/>
      <c r="UG4" s="87"/>
      <c r="UH4" s="87"/>
      <c r="UI4" s="87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87"/>
      <c r="UK4" s="87"/>
      <c r="UL4" s="87"/>
      <c r="UM4" s="87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87"/>
      <c r="UO4" s="87"/>
      <c r="UP4" s="87"/>
      <c r="UQ4" s="87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87"/>
      <c r="US4" s="87"/>
      <c r="UT4" s="87"/>
      <c r="UU4" s="87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87"/>
      <c r="UW4" s="87"/>
      <c r="UX4" s="87"/>
      <c r="UY4" s="87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87"/>
      <c r="VA4" s="87"/>
      <c r="VB4" s="87"/>
      <c r="VC4" s="87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87"/>
      <c r="VE4" s="87"/>
      <c r="VF4" s="87"/>
      <c r="VG4" s="87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87"/>
      <c r="VI4" s="87"/>
      <c r="VJ4" s="87"/>
      <c r="VK4" s="87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87"/>
      <c r="VM4" s="87"/>
      <c r="VN4" s="87"/>
      <c r="VO4" s="87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87"/>
      <c r="VQ4" s="87"/>
      <c r="VR4" s="87"/>
      <c r="VS4" s="87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87"/>
      <c r="VU4" s="87"/>
      <c r="VV4" s="87"/>
      <c r="VW4" s="87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87"/>
      <c r="VY4" s="87"/>
      <c r="VZ4" s="87"/>
      <c r="WA4" s="87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87"/>
      <c r="WC4" s="87"/>
      <c r="WD4" s="87"/>
      <c r="WE4" s="87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87"/>
      <c r="WG4" s="87"/>
      <c r="WH4" s="87"/>
      <c r="WI4" s="87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87"/>
      <c r="WK4" s="87"/>
      <c r="WL4" s="87"/>
      <c r="WM4" s="87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87"/>
      <c r="WO4" s="87"/>
      <c r="WP4" s="87"/>
      <c r="WQ4" s="87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87"/>
      <c r="WS4" s="87"/>
      <c r="WT4" s="87"/>
      <c r="WU4" s="87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87"/>
      <c r="WW4" s="87"/>
      <c r="WX4" s="87"/>
      <c r="WY4" s="87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87"/>
      <c r="XA4" s="87"/>
      <c r="XB4" s="87"/>
      <c r="XC4" s="87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87"/>
      <c r="XE4" s="87"/>
      <c r="XF4" s="87"/>
      <c r="XG4" s="87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87"/>
      <c r="XI4" s="87"/>
      <c r="XJ4" s="87"/>
      <c r="XK4" s="87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87"/>
      <c r="XM4" s="87"/>
      <c r="XN4" s="87"/>
      <c r="XO4" s="87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87"/>
      <c r="XQ4" s="87"/>
      <c r="XR4" s="87"/>
      <c r="XS4" s="87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87"/>
      <c r="XU4" s="87"/>
      <c r="XV4" s="87"/>
      <c r="XW4" s="87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87"/>
      <c r="XY4" s="87"/>
      <c r="XZ4" s="87"/>
      <c r="YA4" s="87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87"/>
      <c r="YC4" s="87"/>
      <c r="YD4" s="87"/>
      <c r="YE4" s="87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87"/>
      <c r="YG4" s="87"/>
      <c r="YH4" s="87"/>
      <c r="YI4" s="87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87"/>
      <c r="YK4" s="87"/>
      <c r="YL4" s="87"/>
      <c r="YM4" s="87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87"/>
      <c r="YO4" s="87"/>
      <c r="YP4" s="87"/>
      <c r="YQ4" s="87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87"/>
      <c r="YS4" s="87"/>
      <c r="YT4" s="87"/>
      <c r="YU4" s="87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87"/>
      <c r="YW4" s="87"/>
      <c r="YX4" s="87"/>
      <c r="YY4" s="87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87"/>
      <c r="ZA4" s="87"/>
      <c r="ZB4" s="87"/>
      <c r="ZC4" s="87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87"/>
      <c r="ZE4" s="87"/>
      <c r="ZF4" s="87"/>
      <c r="ZG4" s="87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87"/>
      <c r="ZI4" s="87"/>
      <c r="ZJ4" s="87"/>
      <c r="ZK4" s="87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87"/>
      <c r="ZM4" s="87"/>
      <c r="ZN4" s="87"/>
      <c r="ZO4" s="87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87"/>
      <c r="ZQ4" s="87"/>
      <c r="ZR4" s="87"/>
      <c r="ZS4" s="87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87"/>
      <c r="ZU4" s="87"/>
      <c r="ZV4" s="87"/>
      <c r="ZW4" s="87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87"/>
      <c r="ZY4" s="87"/>
      <c r="ZZ4" s="87"/>
      <c r="AAA4" s="87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87"/>
      <c r="AAC4" s="87"/>
      <c r="AAD4" s="87"/>
      <c r="AAE4" s="87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87"/>
      <c r="AAG4" s="87"/>
      <c r="AAH4" s="87"/>
      <c r="AAI4" s="87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87"/>
      <c r="AAK4" s="87"/>
      <c r="AAL4" s="87"/>
      <c r="AAM4" s="87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87"/>
      <c r="AAO4" s="87"/>
      <c r="AAP4" s="87"/>
      <c r="AAQ4" s="87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87"/>
      <c r="AAS4" s="87"/>
      <c r="AAT4" s="87"/>
      <c r="AAU4" s="87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87"/>
      <c r="AAW4" s="87"/>
      <c r="AAX4" s="87"/>
      <c r="AAY4" s="87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87"/>
      <c r="ABA4" s="87"/>
      <c r="ABB4" s="87"/>
      <c r="ABC4" s="87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87"/>
      <c r="ABE4" s="87"/>
      <c r="ABF4" s="87"/>
      <c r="ABG4" s="87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87"/>
      <c r="ABI4" s="87"/>
      <c r="ABJ4" s="87"/>
      <c r="ABK4" s="87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87"/>
      <c r="ABM4" s="87"/>
      <c r="ABN4" s="87"/>
      <c r="ABO4" s="87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87"/>
      <c r="ABQ4" s="87"/>
      <c r="ABR4" s="87"/>
      <c r="ABS4" s="87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87"/>
      <c r="ABU4" s="87"/>
      <c r="ABV4" s="87"/>
      <c r="ABW4" s="87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87"/>
      <c r="ABY4" s="87"/>
      <c r="ABZ4" s="87"/>
      <c r="ACA4" s="87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87"/>
      <c r="ACC4" s="87"/>
      <c r="ACD4" s="87"/>
      <c r="ACE4" s="87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87"/>
      <c r="ACG4" s="87"/>
      <c r="ACH4" s="87"/>
      <c r="ACI4" s="87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87"/>
      <c r="ACK4" s="87"/>
      <c r="ACL4" s="87"/>
      <c r="ACM4" s="87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87"/>
      <c r="ACO4" s="87"/>
      <c r="ACP4" s="87"/>
      <c r="ACQ4" s="87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87"/>
      <c r="ACS4" s="87"/>
      <c r="ACT4" s="87"/>
      <c r="ACU4" s="87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87"/>
      <c r="ACW4" s="87"/>
      <c r="ACX4" s="87"/>
      <c r="ACY4" s="87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87"/>
      <c r="ADA4" s="87"/>
      <c r="ADB4" s="87"/>
      <c r="ADC4" s="87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87"/>
      <c r="ADE4" s="87"/>
      <c r="ADF4" s="87"/>
      <c r="ADG4" s="87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87"/>
      <c r="ADI4" s="87"/>
      <c r="ADJ4" s="87"/>
      <c r="ADK4" s="87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87"/>
      <c r="ADM4" s="87"/>
      <c r="ADN4" s="87"/>
      <c r="ADO4" s="87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87"/>
      <c r="ADQ4" s="87"/>
      <c r="ADR4" s="87"/>
      <c r="ADS4" s="87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87"/>
      <c r="ADU4" s="87"/>
      <c r="ADV4" s="87"/>
      <c r="ADW4" s="87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87"/>
      <c r="ADY4" s="87"/>
      <c r="ADZ4" s="87"/>
      <c r="AEA4" s="87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87"/>
      <c r="AEC4" s="87"/>
      <c r="AED4" s="87"/>
      <c r="AEE4" s="87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87"/>
      <c r="AEG4" s="87"/>
      <c r="AEH4" s="87"/>
      <c r="AEI4" s="87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87"/>
      <c r="AEK4" s="87"/>
      <c r="AEL4" s="87"/>
      <c r="AEM4" s="87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87"/>
      <c r="AEO4" s="87"/>
      <c r="AEP4" s="87"/>
      <c r="AEQ4" s="87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87"/>
      <c r="AES4" s="87"/>
      <c r="AET4" s="87"/>
      <c r="AEU4" s="87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87"/>
      <c r="AEW4" s="87"/>
      <c r="AEX4" s="87"/>
      <c r="AEY4" s="87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87"/>
      <c r="AFA4" s="87"/>
      <c r="AFB4" s="87"/>
      <c r="AFC4" s="87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87"/>
      <c r="AFE4" s="87"/>
      <c r="AFF4" s="87"/>
      <c r="AFG4" s="87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87"/>
      <c r="AFI4" s="87"/>
      <c r="AFJ4" s="87"/>
      <c r="AFK4" s="87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87"/>
      <c r="AFM4" s="87"/>
      <c r="AFN4" s="87"/>
      <c r="AFO4" s="87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87"/>
      <c r="AFQ4" s="87"/>
      <c r="AFR4" s="87"/>
      <c r="AFS4" s="87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87"/>
      <c r="AFU4" s="87"/>
      <c r="AFV4" s="87"/>
      <c r="AFW4" s="87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87"/>
      <c r="AFY4" s="87"/>
      <c r="AFZ4" s="87"/>
      <c r="AGA4" s="87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87"/>
      <c r="AGC4" s="87"/>
      <c r="AGD4" s="87"/>
      <c r="AGF4" s="88" t="s">
        <v>292</v>
      </c>
      <c r="AGG4" s="92" t="s">
        <v>293</v>
      </c>
      <c r="AGH4" s="88" t="s">
        <v>294</v>
      </c>
      <c r="AGK4" s="21" t="b">
        <v>0</v>
      </c>
      <c r="AGL4" s="1" t="s">
        <v>296</v>
      </c>
      <c r="AGM4" s="1" t="s">
        <v>391</v>
      </c>
      <c r="AGN4" s="1" t="s">
        <v>17</v>
      </c>
      <c r="AGO4" s="1" t="s">
        <v>296</v>
      </c>
      <c r="AGP4" s="1" t="s">
        <v>297</v>
      </c>
      <c r="AGQ4" s="1" t="s">
        <v>17</v>
      </c>
      <c r="AGR4" s="1" t="s">
        <v>296</v>
      </c>
      <c r="AGS4" s="1" t="s">
        <v>297</v>
      </c>
      <c r="AGT4" s="1" t="s">
        <v>17</v>
      </c>
      <c r="AGU4" s="1" t="s">
        <v>296</v>
      </c>
      <c r="AGV4" s="1" t="s">
        <v>297</v>
      </c>
      <c r="AGW4" s="1" t="s">
        <v>17</v>
      </c>
      <c r="AGX4" s="1" t="s">
        <v>296</v>
      </c>
      <c r="AGY4" s="1" t="s">
        <v>297</v>
      </c>
      <c r="AGZ4" s="1" t="s">
        <v>17</v>
      </c>
      <c r="AHA4" s="1" t="s">
        <v>296</v>
      </c>
      <c r="AHB4" s="1" t="s">
        <v>297</v>
      </c>
      <c r="AHC4" s="1" t="s">
        <v>17</v>
      </c>
      <c r="AHD4" s="1" t="s">
        <v>296</v>
      </c>
      <c r="AHE4" s="1" t="s">
        <v>297</v>
      </c>
      <c r="AHF4" s="1" t="s">
        <v>17</v>
      </c>
      <c r="AHG4" s="1" t="s">
        <v>296</v>
      </c>
      <c r="AHH4" s="1" t="s">
        <v>297</v>
      </c>
      <c r="AHI4" s="1" t="s">
        <v>17</v>
      </c>
      <c r="AHJ4" s="1" t="s">
        <v>296</v>
      </c>
      <c r="AHK4" s="1" t="s">
        <v>297</v>
      </c>
      <c r="AHL4" s="1" t="s">
        <v>17</v>
      </c>
      <c r="AHM4" s="1" t="s">
        <v>296</v>
      </c>
      <c r="AHN4" s="1" t="s">
        <v>297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8"/>
      <c r="AGG5" s="93"/>
      <c r="AGH5" s="88"/>
      <c r="AGK5" s="19">
        <f>IF(AGK4=TRUE,IF(AGK3&gt;4,AGK2,AGK2-1),AGK1)</f>
        <v>43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299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389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389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389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389</v>
      </c>
      <c r="EL9" s="57"/>
      <c r="EM9" s="61"/>
      <c r="EN9" s="57"/>
      <c r="EO9" s="57"/>
      <c r="EP9" s="57"/>
      <c r="EQ9" s="57"/>
      <c r="ER9" s="57"/>
      <c r="ES9" s="57"/>
      <c r="ET9" s="57" t="s">
        <v>389</v>
      </c>
      <c r="EU9" s="57"/>
      <c r="EV9" s="57"/>
      <c r="EW9" s="57"/>
      <c r="EX9" s="57"/>
      <c r="EY9" s="57"/>
      <c r="EZ9" s="57" t="s">
        <v>390</v>
      </c>
      <c r="FA9" s="57" t="s">
        <v>390</v>
      </c>
      <c r="FB9" s="57"/>
      <c r="FC9" s="57"/>
      <c r="FD9" s="57"/>
      <c r="FE9" s="57"/>
      <c r="FF9" s="57"/>
      <c r="FG9" s="61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37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>
        <f>IF(COUNTIFS($C$7:$AGE$7,"="&amp;$AGK$5,$C9:$AGE9,"у")=0,"",COUNTIFS($C$7:$AGE$7,"="&amp;$AGK$5,$C9:$AGE9,"у"))</f>
        <v>2</v>
      </c>
      <c r="AGH9" s="35">
        <f t="shared" ref="AGH9:AGH23" si="440">IF(COUNTIFS($C$7:$AGE$7,"="&amp;$AGK$1,$C9:$AGE9,"н")=0,"",COUNTIFS($C$7:$AGE$7,"="&amp;$AGK$1,$C9:$AGE9,"н"))</f>
        <v>1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2">IF(COUNTIFS($C$6:$AGE$6,10,$C9:$AGE9,"у")=0,"",COUNTIFS($C$6:$AGE$6,10,$C9:$AGE9,"у"))</f>
        <v>2</v>
      </c>
      <c r="AGQ9" s="39">
        <f>IF(COUNTIFS($C$6:$AGE$6,10,$C9:$AGE9,"н")=0,"",COUNTIFS($C$6:$AGE$6,10,$C9:$AGE9,"н"))</f>
        <v>3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 t="str">
        <f>IF(COUNTIFS($C$6:$AGE$6,11,$C9:$AGE9,"н")=0,"",COUNTIFS($C$6:$AGE$6,11,$C9:$AGE9,"н"))</f>
        <v/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300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390</v>
      </c>
      <c r="CN10" s="57" t="s">
        <v>390</v>
      </c>
      <c r="CO10" s="57" t="s">
        <v>390</v>
      </c>
      <c r="CP10" s="57"/>
      <c r="CQ10" s="57"/>
      <c r="CR10" s="57" t="s">
        <v>390</v>
      </c>
      <c r="CS10" s="57" t="s">
        <v>390</v>
      </c>
      <c r="CT10" s="57"/>
      <c r="CU10" s="57"/>
      <c r="CV10" s="57" t="s">
        <v>390</v>
      </c>
      <c r="CW10" s="57" t="s">
        <v>390</v>
      </c>
      <c r="CX10" s="38"/>
      <c r="CY10" s="61"/>
      <c r="CZ10" s="57" t="s">
        <v>390</v>
      </c>
      <c r="DA10" s="57" t="s">
        <v>390</v>
      </c>
      <c r="DB10" s="57"/>
      <c r="DC10" s="57"/>
      <c r="DD10" s="57" t="s">
        <v>390</v>
      </c>
      <c r="DE10" s="57" t="s">
        <v>390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37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 t="str">
        <f t="shared" ref="AGQ10:AGQ23" si="456">IF(COUNTIFS($C$6:$AGE$6,10,$C10:$AGE10,"н")=0,"",COUNTIFS($C$6:$AGE$6,10,$C10:$AGE10,"н"))</f>
        <v/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301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389</v>
      </c>
      <c r="CC11" s="57" t="s">
        <v>389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389</v>
      </c>
      <c r="CT11" s="57"/>
      <c r="CU11" s="57"/>
      <c r="CV11" s="57"/>
      <c r="CW11" s="57"/>
      <c r="CX11" s="38"/>
      <c r="CY11" s="61"/>
      <c r="CZ11" s="57" t="s">
        <v>389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389</v>
      </c>
      <c r="DN11" s="57"/>
      <c r="DO11" s="57"/>
      <c r="DP11" s="57" t="s">
        <v>389</v>
      </c>
      <c r="DQ11" s="57" t="s">
        <v>389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389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389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37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>
        <f t="shared" si="440"/>
        <v>2</v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7</v>
      </c>
      <c r="AGR11" s="36" t="str">
        <f t="shared" si="457"/>
        <v/>
      </c>
      <c r="AGS11" s="36" t="str">
        <f t="shared" si="443"/>
        <v/>
      </c>
      <c r="AGT11" s="39" t="str">
        <f t="shared" si="458"/>
        <v/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302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390</v>
      </c>
      <c r="EB12" s="57" t="s">
        <v>390</v>
      </c>
      <c r="EC12" s="57" t="s">
        <v>390</v>
      </c>
      <c r="ED12" s="57"/>
      <c r="EE12" s="57"/>
      <c r="EF12" s="57" t="s">
        <v>390</v>
      </c>
      <c r="EG12" s="57"/>
      <c r="EH12" s="57"/>
      <c r="EI12" s="57"/>
      <c r="EJ12" s="57" t="s">
        <v>390</v>
      </c>
      <c r="EK12" s="57" t="s">
        <v>390</v>
      </c>
      <c r="EL12" s="57"/>
      <c r="EM12" s="61"/>
      <c r="EN12" s="57" t="s">
        <v>400</v>
      </c>
      <c r="EO12" s="57" t="s">
        <v>400</v>
      </c>
      <c r="EP12" s="57"/>
      <c r="EQ12" s="57"/>
      <c r="ER12" s="57" t="s">
        <v>400</v>
      </c>
      <c r="ES12" s="57" t="s">
        <v>400</v>
      </c>
      <c r="ET12" s="57" t="s">
        <v>400</v>
      </c>
      <c r="EU12" s="57" t="s">
        <v>400</v>
      </c>
      <c r="EV12" s="57" t="s">
        <v>400</v>
      </c>
      <c r="EW12" s="57" t="s">
        <v>400</v>
      </c>
      <c r="EX12" s="57"/>
      <c r="EY12" s="57"/>
      <c r="EZ12" s="57" t="s">
        <v>400</v>
      </c>
      <c r="FA12" s="57" t="s">
        <v>400</v>
      </c>
      <c r="FB12" s="57"/>
      <c r="FC12" s="57"/>
      <c r="FD12" s="57" t="s">
        <v>400</v>
      </c>
      <c r="FE12" s="57" t="s">
        <v>400</v>
      </c>
      <c r="FF12" s="57"/>
      <c r="FG12" s="61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37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>
        <f t="shared" si="451"/>
        <v>12</v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>
        <f t="shared" si="455"/>
        <v>12</v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 t="str">
        <f t="shared" si="443"/>
        <v/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303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389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389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389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390</v>
      </c>
      <c r="FA13" s="57" t="s">
        <v>390</v>
      </c>
      <c r="FB13" s="57"/>
      <c r="FC13" s="57"/>
      <c r="FD13" s="57"/>
      <c r="FE13" s="57"/>
      <c r="FF13" s="57"/>
      <c r="FG13" s="61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37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>
        <f t="shared" si="452"/>
        <v>2</v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>
        <f t="shared" si="442"/>
        <v>2</v>
      </c>
      <c r="AGQ13" s="39">
        <f t="shared" si="456"/>
        <v>1</v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304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389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389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37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1</v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305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389</v>
      </c>
      <c r="AC15" s="57" t="s">
        <v>389</v>
      </c>
      <c r="AD15" s="57" t="s">
        <v>389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389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389</v>
      </c>
      <c r="BT15" s="57"/>
      <c r="BU15" s="57" t="s">
        <v>389</v>
      </c>
      <c r="BV15" s="57"/>
      <c r="BW15" s="57"/>
      <c r="BX15" s="57" t="s">
        <v>389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389</v>
      </c>
      <c r="CL15" s="57"/>
      <c r="CM15" s="57" t="s">
        <v>389</v>
      </c>
      <c r="CN15" s="57"/>
      <c r="CO15" s="57" t="s">
        <v>389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389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389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389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389</v>
      </c>
      <c r="FF15" s="57"/>
      <c r="FG15" s="61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37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1</v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 t="str">
        <f t="shared" si="455"/>
        <v/>
      </c>
      <c r="AGP15" s="36" t="str">
        <f t="shared" si="442"/>
        <v/>
      </c>
      <c r="AGQ15" s="39">
        <f t="shared" si="456"/>
        <v>4</v>
      </c>
      <c r="AGR15" s="36" t="str">
        <f t="shared" si="457"/>
        <v/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306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389</v>
      </c>
      <c r="CD16" s="57"/>
      <c r="CE16" s="61"/>
      <c r="CF16" s="57"/>
      <c r="CG16" s="57" t="s">
        <v>389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389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389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389</v>
      </c>
      <c r="FF16" s="57"/>
      <c r="FG16" s="61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37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>
        <f t="shared" si="440"/>
        <v>1</v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3</v>
      </c>
      <c r="AGR16" s="36" t="str">
        <f t="shared" si="457"/>
        <v/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307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389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37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>
        <f t="shared" si="440"/>
        <v>1</v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>
        <f t="shared" si="456"/>
        <v>1</v>
      </c>
      <c r="AGR17" s="36" t="str">
        <f t="shared" si="457"/>
        <v/>
      </c>
      <c r="AGS17" s="36" t="str">
        <f t="shared" si="443"/>
        <v/>
      </c>
      <c r="AGT17" s="39" t="str">
        <f t="shared" si="458"/>
        <v/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308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389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389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389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389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389</v>
      </c>
      <c r="EB18" s="57" t="s">
        <v>389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389</v>
      </c>
      <c r="FF18" s="57"/>
      <c r="FG18" s="61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37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1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6</v>
      </c>
      <c r="AGR18" s="36" t="str">
        <f t="shared" si="457"/>
        <v/>
      </c>
      <c r="AGS18" s="36" t="str">
        <f t="shared" si="443"/>
        <v/>
      </c>
      <c r="AGT18" s="39" t="str">
        <f t="shared" si="458"/>
        <v/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309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389</v>
      </c>
      <c r="CT19" s="57"/>
      <c r="CU19" s="57"/>
      <c r="CV19" s="57"/>
      <c r="CW19" s="57"/>
      <c r="CX19" s="38"/>
      <c r="CY19" s="61"/>
      <c r="CZ19" s="57" t="s">
        <v>389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37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2</v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7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7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29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310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389</v>
      </c>
      <c r="BL25" s="57" t="s">
        <v>389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389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389</v>
      </c>
      <c r="DT25" s="57" t="s">
        <v>389</v>
      </c>
      <c r="DU25" s="57" t="s">
        <v>389</v>
      </c>
      <c r="DV25" s="57" t="s">
        <v>389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38"/>
      <c r="FZ25" s="38"/>
      <c r="GA25" s="37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 t="str">
        <f t="shared" ref="AGH25:AGH47" si="474">IF(COUNTIFS($C$7:$AGE$7,"="&amp;$AGK$1,$C25:$AGE25,"н")=0,"",COUNTIFS($C$7:$AGE$7,"="&amp;$AGK$1,$C25:$AGE25,"н"))</f>
        <v/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4</v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 t="str">
        <f>IF(COUNTIFS($C$6:$AGE$6,11,$C25:$AGE25,"н")=0,"",COUNTIFS($C$6:$AGE$6,11,$C25:$AGE25,"н"))</f>
        <v/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311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389</v>
      </c>
      <c r="CB26" s="57" t="s">
        <v>389</v>
      </c>
      <c r="CC26" s="38"/>
      <c r="CD26" s="38"/>
      <c r="CE26" s="57"/>
      <c r="CF26" s="57"/>
      <c r="CG26" s="57" t="s">
        <v>389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389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389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389</v>
      </c>
      <c r="ER26" s="57"/>
      <c r="ES26" s="57"/>
      <c r="ET26" s="57" t="s">
        <v>389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37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2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4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 t="str">
        <f t="shared" ref="AGT26:AGT54" si="492">IF(COUNTIFS($C$6:$AGE$6,11,$C26:$AGE26,"н")=0,"",COUNTIFS($C$6:$AGE$6,11,$C26:$AGE26,"н"))</f>
        <v/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312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389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389</v>
      </c>
      <c r="CB27" s="57" t="s">
        <v>389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389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389</v>
      </c>
      <c r="EJ27" s="57" t="s">
        <v>389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389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38"/>
      <c r="FZ27" s="38"/>
      <c r="GA27" s="37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1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3</v>
      </c>
      <c r="AGR27" s="36" t="str">
        <f t="shared" si="491"/>
        <v/>
      </c>
      <c r="AGS27" s="36" t="str">
        <f t="shared" si="477"/>
        <v/>
      </c>
      <c r="AGT27" s="39" t="str">
        <f t="shared" si="492"/>
        <v/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313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389</v>
      </c>
      <c r="P28" s="57" t="s">
        <v>389</v>
      </c>
      <c r="Q28" s="57" t="s">
        <v>389</v>
      </c>
      <c r="R28" s="57" t="s">
        <v>389</v>
      </c>
      <c r="S28" s="57" t="s">
        <v>389</v>
      </c>
      <c r="T28" s="57" t="s">
        <v>389</v>
      </c>
      <c r="U28" s="57"/>
      <c r="V28" s="38"/>
      <c r="W28" s="57" t="s">
        <v>389</v>
      </c>
      <c r="X28" s="57"/>
      <c r="Y28" s="57" t="s">
        <v>389</v>
      </c>
      <c r="Z28" s="57"/>
      <c r="AA28" s="57" t="s">
        <v>389</v>
      </c>
      <c r="AB28" s="57" t="s">
        <v>389</v>
      </c>
      <c r="AC28" s="57" t="s">
        <v>389</v>
      </c>
      <c r="AD28" s="57" t="s">
        <v>389</v>
      </c>
      <c r="AE28" s="57"/>
      <c r="AF28" s="57"/>
      <c r="AG28" s="57" t="s">
        <v>389</v>
      </c>
      <c r="AH28" s="57"/>
      <c r="AI28" s="57" t="s">
        <v>389</v>
      </c>
      <c r="AJ28" s="57"/>
      <c r="AK28" s="57"/>
      <c r="AL28" s="57"/>
      <c r="AM28" s="57" t="s">
        <v>389</v>
      </c>
      <c r="AN28" s="57" t="s">
        <v>389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389</v>
      </c>
      <c r="BL28" s="57" t="s">
        <v>389</v>
      </c>
      <c r="BM28" s="57"/>
      <c r="BN28" s="57"/>
      <c r="BO28" s="57" t="s">
        <v>389</v>
      </c>
      <c r="BP28" s="57"/>
      <c r="BQ28" s="57"/>
      <c r="BR28" s="57"/>
      <c r="BS28" s="57" t="s">
        <v>389</v>
      </c>
      <c r="BT28" s="57" t="s">
        <v>389</v>
      </c>
      <c r="BU28" s="57"/>
      <c r="BV28" s="57"/>
      <c r="BW28" s="57"/>
      <c r="BX28" s="57"/>
      <c r="BY28" s="57"/>
      <c r="BZ28" s="57"/>
      <c r="CA28" s="57" t="s">
        <v>389</v>
      </c>
      <c r="CB28" s="57" t="s">
        <v>389</v>
      </c>
      <c r="CC28" s="38"/>
      <c r="CD28" s="38"/>
      <c r="CE28" s="57" t="s">
        <v>389</v>
      </c>
      <c r="CF28" s="57" t="s">
        <v>389</v>
      </c>
      <c r="CG28" s="57" t="s">
        <v>389</v>
      </c>
      <c r="CH28" s="57"/>
      <c r="CI28" s="57" t="s">
        <v>389</v>
      </c>
      <c r="CJ28" s="57" t="s">
        <v>389</v>
      </c>
      <c r="CK28" s="57" t="s">
        <v>389</v>
      </c>
      <c r="CL28" s="57"/>
      <c r="CM28" s="57" t="s">
        <v>389</v>
      </c>
      <c r="CN28" s="57" t="s">
        <v>389</v>
      </c>
      <c r="CO28" s="57"/>
      <c r="CP28" s="57"/>
      <c r="CQ28" s="57" t="s">
        <v>389</v>
      </c>
      <c r="CR28" s="57" t="s">
        <v>389</v>
      </c>
      <c r="CS28" s="57" t="s">
        <v>389</v>
      </c>
      <c r="CT28" s="57" t="s">
        <v>389</v>
      </c>
      <c r="CU28" s="57" t="s">
        <v>401</v>
      </c>
      <c r="CV28" s="57" t="s">
        <v>389</v>
      </c>
      <c r="CW28" s="38"/>
      <c r="CX28" s="38"/>
      <c r="CY28" s="57" t="s">
        <v>389</v>
      </c>
      <c r="CZ28" s="57" t="s">
        <v>389</v>
      </c>
      <c r="DA28" s="57" t="s">
        <v>389</v>
      </c>
      <c r="DB28" s="57" t="s">
        <v>389</v>
      </c>
      <c r="DC28" s="57" t="s">
        <v>389</v>
      </c>
      <c r="DD28" s="57" t="s">
        <v>389</v>
      </c>
      <c r="DE28" s="57" t="s">
        <v>389</v>
      </c>
      <c r="DF28" s="57"/>
      <c r="DG28" s="57" t="s">
        <v>389</v>
      </c>
      <c r="DH28" s="57" t="s">
        <v>389</v>
      </c>
      <c r="DI28" s="57"/>
      <c r="DJ28" s="57"/>
      <c r="DK28" s="57"/>
      <c r="DL28" s="57" t="s">
        <v>389</v>
      </c>
      <c r="DM28" s="57" t="s">
        <v>389</v>
      </c>
      <c r="DN28" s="57" t="s">
        <v>389</v>
      </c>
      <c r="DO28" s="57" t="s">
        <v>389</v>
      </c>
      <c r="DP28" s="57" t="s">
        <v>389</v>
      </c>
      <c r="DQ28" s="57"/>
      <c r="DR28" s="38"/>
      <c r="DS28" s="57" t="s">
        <v>389</v>
      </c>
      <c r="DT28" s="57" t="s">
        <v>389</v>
      </c>
      <c r="DU28" s="57" t="s">
        <v>389</v>
      </c>
      <c r="DV28" s="57" t="s">
        <v>389</v>
      </c>
      <c r="DW28" s="57" t="s">
        <v>389</v>
      </c>
      <c r="DX28" s="57" t="s">
        <v>389</v>
      </c>
      <c r="DY28" s="57" t="s">
        <v>389</v>
      </c>
      <c r="DZ28" s="57"/>
      <c r="EA28" s="57" t="s">
        <v>389</v>
      </c>
      <c r="EB28" s="57" t="s">
        <v>389</v>
      </c>
      <c r="EC28" s="57"/>
      <c r="ED28" s="57"/>
      <c r="EE28" s="57" t="s">
        <v>389</v>
      </c>
      <c r="EF28" s="57" t="s">
        <v>389</v>
      </c>
      <c r="EG28" s="57"/>
      <c r="EH28" s="57"/>
      <c r="EI28" s="57" t="s">
        <v>389</v>
      </c>
      <c r="EJ28" s="57" t="s">
        <v>389</v>
      </c>
      <c r="EK28" s="57"/>
      <c r="EL28" s="57"/>
      <c r="EM28" s="57" t="s">
        <v>389</v>
      </c>
      <c r="EN28" s="57" t="s">
        <v>389</v>
      </c>
      <c r="EO28" s="57" t="s">
        <v>389</v>
      </c>
      <c r="EP28" s="57"/>
      <c r="EQ28" s="57" t="s">
        <v>389</v>
      </c>
      <c r="ER28" s="57" t="s">
        <v>389</v>
      </c>
      <c r="ES28" s="57" t="s">
        <v>389</v>
      </c>
      <c r="ET28" s="57" t="s">
        <v>389</v>
      </c>
      <c r="EU28" s="57" t="s">
        <v>389</v>
      </c>
      <c r="EV28" s="57" t="s">
        <v>389</v>
      </c>
      <c r="EW28" s="57"/>
      <c r="EX28" s="57"/>
      <c r="EY28" s="57"/>
      <c r="EZ28" s="57" t="s">
        <v>389</v>
      </c>
      <c r="FA28" s="57" t="s">
        <v>389</v>
      </c>
      <c r="FB28" s="57" t="s">
        <v>389</v>
      </c>
      <c r="FC28" s="57" t="s">
        <v>389</v>
      </c>
      <c r="FD28" s="57" t="s">
        <v>389</v>
      </c>
      <c r="FE28" s="38"/>
      <c r="FF28" s="38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38"/>
      <c r="FZ28" s="38"/>
      <c r="GA28" s="37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14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47</v>
      </c>
      <c r="AGR28" s="36" t="str">
        <f t="shared" si="491"/>
        <v/>
      </c>
      <c r="AGS28" s="36" t="str">
        <f t="shared" si="477"/>
        <v/>
      </c>
      <c r="AGT28" s="39" t="str">
        <f t="shared" si="492"/>
        <v/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314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389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389</v>
      </c>
      <c r="DZ29" s="57"/>
      <c r="EA29" s="57" t="s">
        <v>389</v>
      </c>
      <c r="EB29" s="57" t="s">
        <v>389</v>
      </c>
      <c r="EC29" s="57"/>
      <c r="ED29" s="57"/>
      <c r="EE29" s="57"/>
      <c r="EF29" s="57"/>
      <c r="EG29" s="57"/>
      <c r="EH29" s="57"/>
      <c r="EI29" s="57" t="s">
        <v>389</v>
      </c>
      <c r="EJ29" s="57" t="s">
        <v>389</v>
      </c>
      <c r="EK29" s="57"/>
      <c r="EL29" s="57"/>
      <c r="EM29" s="57" t="s">
        <v>389</v>
      </c>
      <c r="EN29" s="57" t="s">
        <v>389</v>
      </c>
      <c r="EO29" s="57" t="s">
        <v>389</v>
      </c>
      <c r="EP29" s="57"/>
      <c r="EQ29" s="57" t="s">
        <v>389</v>
      </c>
      <c r="ER29" s="57" t="s">
        <v>389</v>
      </c>
      <c r="ES29" s="57" t="s">
        <v>389</v>
      </c>
      <c r="ET29" s="57" t="s">
        <v>389</v>
      </c>
      <c r="EU29" s="57" t="s">
        <v>389</v>
      </c>
      <c r="EV29" s="57" t="s">
        <v>389</v>
      </c>
      <c r="EW29" s="57"/>
      <c r="EX29" s="57"/>
      <c r="EY29" s="57"/>
      <c r="EZ29" s="57"/>
      <c r="FA29" s="57"/>
      <c r="FB29" s="57"/>
      <c r="FC29" s="57" t="s">
        <v>389</v>
      </c>
      <c r="FD29" s="57"/>
      <c r="FE29" s="38"/>
      <c r="FF29" s="38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38"/>
      <c r="FZ29" s="38"/>
      <c r="GA29" s="37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10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15</v>
      </c>
      <c r="AGR29" s="36" t="str">
        <f t="shared" si="491"/>
        <v/>
      </c>
      <c r="AGS29" s="36" t="str">
        <f t="shared" si="477"/>
        <v/>
      </c>
      <c r="AGT29" s="39" t="str">
        <f t="shared" si="492"/>
        <v/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315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389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389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389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389</v>
      </c>
      <c r="EJ30" s="57" t="s">
        <v>389</v>
      </c>
      <c r="EK30" s="57"/>
      <c r="EL30" s="57"/>
      <c r="EM30" s="57"/>
      <c r="EN30" s="57"/>
      <c r="EO30" s="57"/>
      <c r="EP30" s="57"/>
      <c r="EQ30" s="57" t="s">
        <v>389</v>
      </c>
      <c r="ER30" s="57"/>
      <c r="ES30" s="57" t="s">
        <v>389</v>
      </c>
      <c r="ET30" s="57" t="s">
        <v>389</v>
      </c>
      <c r="EU30" s="57" t="s">
        <v>389</v>
      </c>
      <c r="EV30" s="57" t="s">
        <v>389</v>
      </c>
      <c r="EW30" s="57"/>
      <c r="EX30" s="57"/>
      <c r="EY30" s="57"/>
      <c r="EZ30" s="57"/>
      <c r="FA30" s="57"/>
      <c r="FB30" s="57"/>
      <c r="FC30" s="57" t="s">
        <v>389</v>
      </c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37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6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10</v>
      </c>
      <c r="AGR30" s="36" t="str">
        <f t="shared" si="491"/>
        <v/>
      </c>
      <c r="AGS30" s="36" t="str">
        <f t="shared" si="477"/>
        <v/>
      </c>
      <c r="AGT30" s="39" t="str">
        <f t="shared" si="492"/>
        <v/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316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389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389</v>
      </c>
      <c r="CR31" s="57" t="s">
        <v>389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389</v>
      </c>
      <c r="EB31" s="57" t="s">
        <v>389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37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 t="str">
        <f t="shared" si="474"/>
        <v/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 t="str">
        <f t="shared" si="492"/>
        <v/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317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400</v>
      </c>
      <c r="AJ32" s="57" t="s">
        <v>400</v>
      </c>
      <c r="AK32" s="57"/>
      <c r="AL32" s="57"/>
      <c r="AM32" s="57" t="s">
        <v>400</v>
      </c>
      <c r="AN32" s="57" t="s">
        <v>400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400</v>
      </c>
      <c r="BP32" s="57" t="s">
        <v>400</v>
      </c>
      <c r="BQ32" s="57" t="s">
        <v>400</v>
      </c>
      <c r="BR32" s="57"/>
      <c r="BS32" s="57" t="s">
        <v>400</v>
      </c>
      <c r="BT32" s="57" t="s">
        <v>400</v>
      </c>
      <c r="BU32" s="57"/>
      <c r="BV32" s="57"/>
      <c r="BW32" s="57"/>
      <c r="BX32" s="57" t="s">
        <v>400</v>
      </c>
      <c r="BY32" s="57" t="s">
        <v>400</v>
      </c>
      <c r="BZ32" s="57" t="s">
        <v>400</v>
      </c>
      <c r="CA32" s="57" t="s">
        <v>400</v>
      </c>
      <c r="CB32" s="57" t="s">
        <v>400</v>
      </c>
      <c r="CC32" s="38"/>
      <c r="CD32" s="38"/>
      <c r="CE32" s="57"/>
      <c r="CF32" s="57"/>
      <c r="CG32" s="57" t="s">
        <v>389</v>
      </c>
      <c r="CH32" s="57"/>
      <c r="CI32" s="57"/>
      <c r="CJ32" s="57"/>
      <c r="CK32" s="57"/>
      <c r="CL32" s="57"/>
      <c r="CM32" s="57"/>
      <c r="CN32" s="57" t="s">
        <v>389</v>
      </c>
      <c r="CO32" s="57"/>
      <c r="CP32" s="57"/>
      <c r="CQ32" s="57" t="s">
        <v>389</v>
      </c>
      <c r="CR32" s="57" t="s">
        <v>389</v>
      </c>
      <c r="CS32" s="57"/>
      <c r="CT32" s="57"/>
      <c r="CU32" s="57" t="s">
        <v>401</v>
      </c>
      <c r="CV32" s="57" t="s">
        <v>389</v>
      </c>
      <c r="CW32" s="38"/>
      <c r="CX32" s="38"/>
      <c r="CY32" s="57"/>
      <c r="CZ32" s="57"/>
      <c r="DA32" s="57"/>
      <c r="DB32" s="57"/>
      <c r="DC32" s="57" t="s">
        <v>389</v>
      </c>
      <c r="DD32" s="57" t="s">
        <v>389</v>
      </c>
      <c r="DE32" s="57" t="s">
        <v>389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389</v>
      </c>
      <c r="DT32" s="57"/>
      <c r="DU32" s="57"/>
      <c r="DV32" s="57"/>
      <c r="DW32" s="57"/>
      <c r="DX32" s="57"/>
      <c r="DY32" s="57" t="s">
        <v>389</v>
      </c>
      <c r="DZ32" s="57"/>
      <c r="EA32" s="57"/>
      <c r="EB32" s="57" t="s">
        <v>389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389</v>
      </c>
      <c r="EN32" s="57"/>
      <c r="EO32" s="57"/>
      <c r="EP32" s="57"/>
      <c r="EQ32" s="57" t="s">
        <v>389</v>
      </c>
      <c r="ER32" s="57"/>
      <c r="ES32" s="57"/>
      <c r="ET32" s="57" t="s">
        <v>389</v>
      </c>
      <c r="EU32" s="57" t="s">
        <v>389</v>
      </c>
      <c r="EV32" s="57" t="s">
        <v>389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38"/>
      <c r="FZ32" s="38"/>
      <c r="GA32" s="37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5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15</v>
      </c>
      <c r="AGR32" s="36" t="str">
        <f t="shared" si="491"/>
        <v/>
      </c>
      <c r="AGS32" s="36" t="str">
        <f t="shared" si="477"/>
        <v/>
      </c>
      <c r="AGT32" s="39" t="str">
        <f t="shared" si="492"/>
        <v/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318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389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389</v>
      </c>
      <c r="AO33" s="57"/>
      <c r="AP33" s="38"/>
      <c r="AQ33" s="57"/>
      <c r="AR33" s="57"/>
      <c r="AS33" s="57" t="s">
        <v>389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389</v>
      </c>
      <c r="CO33" s="57"/>
      <c r="CP33" s="57"/>
      <c r="CQ33" s="57" t="s">
        <v>389</v>
      </c>
      <c r="CR33" s="57" t="s">
        <v>389</v>
      </c>
      <c r="CS33" s="57"/>
      <c r="CT33" s="57"/>
      <c r="CU33" s="57" t="s">
        <v>401</v>
      </c>
      <c r="CV33" s="57" t="s">
        <v>401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389</v>
      </c>
      <c r="DW33" s="57"/>
      <c r="DX33" s="57"/>
      <c r="DY33" s="57"/>
      <c r="DZ33" s="57"/>
      <c r="EA33" s="57"/>
      <c r="EB33" s="57" t="s">
        <v>389</v>
      </c>
      <c r="EC33" s="57"/>
      <c r="ED33" s="57"/>
      <c r="EE33" s="57"/>
      <c r="EF33" s="57"/>
      <c r="EG33" s="57"/>
      <c r="EH33" s="57"/>
      <c r="EI33" s="57" t="s">
        <v>389</v>
      </c>
      <c r="EJ33" s="57" t="s">
        <v>389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389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38"/>
      <c r="FZ33" s="38"/>
      <c r="GA33" s="37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1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9</v>
      </c>
      <c r="AGR33" s="36" t="str">
        <f t="shared" si="491"/>
        <v/>
      </c>
      <c r="AGS33" s="36" t="str">
        <f t="shared" si="477"/>
        <v/>
      </c>
      <c r="AGT33" s="39" t="str">
        <f t="shared" si="492"/>
        <v/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319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389</v>
      </c>
      <c r="CB34" s="57" t="s">
        <v>389</v>
      </c>
      <c r="CC34" s="38"/>
      <c r="CD34" s="38"/>
      <c r="CE34" s="57"/>
      <c r="CF34" s="57"/>
      <c r="CG34" s="57" t="s">
        <v>389</v>
      </c>
      <c r="CH34" s="57"/>
      <c r="CI34" s="57"/>
      <c r="CJ34" s="57"/>
      <c r="CK34" s="57"/>
      <c r="CL34" s="57"/>
      <c r="CM34" s="57"/>
      <c r="CN34" s="57" t="s">
        <v>389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389</v>
      </c>
      <c r="DF34" s="57"/>
      <c r="DG34" s="57" t="s">
        <v>389</v>
      </c>
      <c r="DH34" s="57" t="s">
        <v>389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389</v>
      </c>
      <c r="DW34" s="57"/>
      <c r="DX34" s="57"/>
      <c r="DY34" s="57"/>
      <c r="DZ34" s="57"/>
      <c r="EA34" s="57" t="s">
        <v>389</v>
      </c>
      <c r="EB34" s="57" t="s">
        <v>389</v>
      </c>
      <c r="EC34" s="57"/>
      <c r="ED34" s="57"/>
      <c r="EE34" s="57"/>
      <c r="EF34" s="57"/>
      <c r="EG34" s="57"/>
      <c r="EH34" s="57"/>
      <c r="EI34" s="57" t="s">
        <v>389</v>
      </c>
      <c r="EJ34" s="57" t="s">
        <v>389</v>
      </c>
      <c r="EK34" s="57"/>
      <c r="EL34" s="57"/>
      <c r="EM34" s="57" t="s">
        <v>389</v>
      </c>
      <c r="EN34" s="57"/>
      <c r="EO34" s="57" t="s">
        <v>389</v>
      </c>
      <c r="EP34" s="57"/>
      <c r="EQ34" s="57" t="s">
        <v>389</v>
      </c>
      <c r="ER34" s="57"/>
      <c r="ES34" s="57"/>
      <c r="ET34" s="57" t="s">
        <v>389</v>
      </c>
      <c r="EU34" s="57" t="s">
        <v>389</v>
      </c>
      <c r="EV34" s="57" t="s">
        <v>389</v>
      </c>
      <c r="EW34" s="57"/>
      <c r="EX34" s="57"/>
      <c r="EY34" s="57"/>
      <c r="EZ34" s="57"/>
      <c r="FA34" s="57"/>
      <c r="FB34" s="57"/>
      <c r="FC34" s="57" t="s">
        <v>389</v>
      </c>
      <c r="FD34" s="57"/>
      <c r="FE34" s="38"/>
      <c r="FF34" s="38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37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7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15</v>
      </c>
      <c r="AGR34" s="36" t="str">
        <f t="shared" si="491"/>
        <v/>
      </c>
      <c r="AGS34" s="36" t="str">
        <f t="shared" si="477"/>
        <v/>
      </c>
      <c r="AGT34" s="39" t="str">
        <f t="shared" si="492"/>
        <v/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320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389</v>
      </c>
      <c r="AN35" s="57" t="s">
        <v>389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389</v>
      </c>
      <c r="BL35" s="57" t="s">
        <v>389</v>
      </c>
      <c r="BM35" s="57"/>
      <c r="BN35" s="57"/>
      <c r="BO35" s="57" t="s">
        <v>389</v>
      </c>
      <c r="BP35" s="57"/>
      <c r="BQ35" s="57"/>
      <c r="BR35" s="57"/>
      <c r="BS35" s="57"/>
      <c r="BT35" s="57"/>
      <c r="BU35" s="57"/>
      <c r="BV35" s="57"/>
      <c r="BW35" s="57"/>
      <c r="BX35" s="57" t="s">
        <v>389</v>
      </c>
      <c r="BY35" s="57" t="s">
        <v>389</v>
      </c>
      <c r="BZ35" s="57" t="s">
        <v>389</v>
      </c>
      <c r="CA35" s="57" t="s">
        <v>389</v>
      </c>
      <c r="CB35" s="57" t="s">
        <v>389</v>
      </c>
      <c r="CC35" s="38"/>
      <c r="CD35" s="38"/>
      <c r="CE35" s="57" t="s">
        <v>389</v>
      </c>
      <c r="CF35" s="57"/>
      <c r="CG35" s="57"/>
      <c r="CH35" s="57"/>
      <c r="CI35" s="57" t="s">
        <v>389</v>
      </c>
      <c r="CJ35" s="57" t="s">
        <v>389</v>
      </c>
      <c r="CK35" s="57" t="s">
        <v>389</v>
      </c>
      <c r="CL35" s="57"/>
      <c r="CM35" s="57" t="s">
        <v>389</v>
      </c>
      <c r="CN35" s="57" t="s">
        <v>389</v>
      </c>
      <c r="CO35" s="57"/>
      <c r="CP35" s="57"/>
      <c r="CQ35" s="57" t="s">
        <v>389</v>
      </c>
      <c r="CR35" s="57" t="s">
        <v>389</v>
      </c>
      <c r="CS35" s="57"/>
      <c r="CT35" s="57"/>
      <c r="CU35" s="57" t="s">
        <v>401</v>
      </c>
      <c r="CV35" s="57" t="s">
        <v>389</v>
      </c>
      <c r="CW35" s="38"/>
      <c r="CX35" s="38"/>
      <c r="CY35" s="57" t="s">
        <v>389</v>
      </c>
      <c r="CZ35" s="57" t="s">
        <v>389</v>
      </c>
      <c r="DA35" s="57" t="s">
        <v>389</v>
      </c>
      <c r="DB35" s="57" t="s">
        <v>389</v>
      </c>
      <c r="DC35" s="57" t="s">
        <v>389</v>
      </c>
      <c r="DD35" s="57"/>
      <c r="DE35" s="57" t="s">
        <v>389</v>
      </c>
      <c r="DF35" s="57"/>
      <c r="DG35" s="57" t="s">
        <v>389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389</v>
      </c>
      <c r="DT35" s="57"/>
      <c r="DU35" s="57"/>
      <c r="DV35" s="57" t="s">
        <v>389</v>
      </c>
      <c r="DW35" s="57" t="s">
        <v>389</v>
      </c>
      <c r="DX35" s="57" t="s">
        <v>389</v>
      </c>
      <c r="DY35" s="57" t="s">
        <v>389</v>
      </c>
      <c r="DZ35" s="57"/>
      <c r="EA35" s="57" t="s">
        <v>389</v>
      </c>
      <c r="EB35" s="57" t="s">
        <v>389</v>
      </c>
      <c r="EC35" s="57"/>
      <c r="ED35" s="57"/>
      <c r="EE35" s="57"/>
      <c r="EF35" s="57"/>
      <c r="EG35" s="57"/>
      <c r="EH35" s="57"/>
      <c r="EI35" s="57" t="s">
        <v>389</v>
      </c>
      <c r="EJ35" s="57" t="s">
        <v>389</v>
      </c>
      <c r="EK35" s="57"/>
      <c r="EL35" s="57"/>
      <c r="EM35" s="57" t="s">
        <v>389</v>
      </c>
      <c r="EN35" s="57"/>
      <c r="EO35" s="57" t="s">
        <v>389</v>
      </c>
      <c r="EP35" s="57"/>
      <c r="EQ35" s="57" t="s">
        <v>389</v>
      </c>
      <c r="ER35" s="57" t="s">
        <v>389</v>
      </c>
      <c r="ES35" s="57" t="s">
        <v>389</v>
      </c>
      <c r="ET35" s="57" t="s">
        <v>389</v>
      </c>
      <c r="EU35" s="57" t="s">
        <v>389</v>
      </c>
      <c r="EV35" s="57" t="s">
        <v>389</v>
      </c>
      <c r="EW35" s="57"/>
      <c r="EX35" s="57"/>
      <c r="EY35" s="57"/>
      <c r="EZ35" s="57" t="s">
        <v>389</v>
      </c>
      <c r="FA35" s="57"/>
      <c r="FB35" s="57"/>
      <c r="FC35" s="57" t="s">
        <v>389</v>
      </c>
      <c r="FD35" s="57" t="s">
        <v>389</v>
      </c>
      <c r="FE35" s="38"/>
      <c r="FF35" s="38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38"/>
      <c r="FZ35" s="38"/>
      <c r="GA35" s="37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11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31</v>
      </c>
      <c r="AGR35" s="36" t="str">
        <f t="shared" si="491"/>
        <v/>
      </c>
      <c r="AGS35" s="36" t="str">
        <f t="shared" si="477"/>
        <v/>
      </c>
      <c r="AGT35" s="39" t="str">
        <f t="shared" si="492"/>
        <v/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321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389</v>
      </c>
      <c r="CN36" s="57" t="s">
        <v>389</v>
      </c>
      <c r="CO36" s="57"/>
      <c r="CP36" s="57"/>
      <c r="CQ36" s="57" t="s">
        <v>389</v>
      </c>
      <c r="CR36" s="57"/>
      <c r="CS36" s="57"/>
      <c r="CT36" s="57"/>
      <c r="CU36" s="57" t="s">
        <v>389</v>
      </c>
      <c r="CV36" s="57" t="s">
        <v>389</v>
      </c>
      <c r="CW36" s="38"/>
      <c r="CX36" s="38"/>
      <c r="CY36" s="57"/>
      <c r="CZ36" s="57"/>
      <c r="DA36" s="57"/>
      <c r="DB36" s="57" t="s">
        <v>389</v>
      </c>
      <c r="DC36" s="57"/>
      <c r="DD36" s="57"/>
      <c r="DE36" s="57"/>
      <c r="DF36" s="57"/>
      <c r="DG36" s="57" t="s">
        <v>389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389</v>
      </c>
      <c r="DW36" s="57"/>
      <c r="DX36" s="57"/>
      <c r="DY36" s="57" t="s">
        <v>389</v>
      </c>
      <c r="DZ36" s="57"/>
      <c r="EA36" s="57"/>
      <c r="EB36" s="57" t="s">
        <v>389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389</v>
      </c>
      <c r="ES36" s="57" t="s">
        <v>389</v>
      </c>
      <c r="ET36" s="57" t="s">
        <v>389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38"/>
      <c r="FZ36" s="38"/>
      <c r="GA36" s="37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3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11</v>
      </c>
      <c r="AGR36" s="36" t="str">
        <f t="shared" si="491"/>
        <v/>
      </c>
      <c r="AGS36" s="36" t="str">
        <f t="shared" si="477"/>
        <v/>
      </c>
      <c r="AGT36" s="39" t="str">
        <f t="shared" si="492"/>
        <v/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322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400</v>
      </c>
      <c r="AT37" s="57" t="s">
        <v>400</v>
      </c>
      <c r="AU37" s="57" t="s">
        <v>400</v>
      </c>
      <c r="AV37" s="57" t="s">
        <v>400</v>
      </c>
      <c r="AW37" s="57" t="s">
        <v>400</v>
      </c>
      <c r="AX37" s="57"/>
      <c r="AY37" s="57" t="s">
        <v>400</v>
      </c>
      <c r="AZ37" s="57" t="s">
        <v>400</v>
      </c>
      <c r="BA37" s="57" t="s">
        <v>400</v>
      </c>
      <c r="BB37" s="57"/>
      <c r="BC37" s="57" t="s">
        <v>400</v>
      </c>
      <c r="BD37" s="57" t="s">
        <v>400</v>
      </c>
      <c r="BE37" s="57" t="s">
        <v>400</v>
      </c>
      <c r="BF37" s="57" t="s">
        <v>400</v>
      </c>
      <c r="BG37" s="57" t="s">
        <v>400</v>
      </c>
      <c r="BH37" s="57" t="s">
        <v>400</v>
      </c>
      <c r="BI37" s="57"/>
      <c r="BJ37" s="57"/>
      <c r="BK37" s="57" t="s">
        <v>400</v>
      </c>
      <c r="BL37" s="57" t="s">
        <v>400</v>
      </c>
      <c r="BM37" s="57" t="s">
        <v>400</v>
      </c>
      <c r="BN37" s="57"/>
      <c r="BO37" s="57" t="s">
        <v>400</v>
      </c>
      <c r="BP37" s="57" t="s">
        <v>400</v>
      </c>
      <c r="BQ37" s="57" t="s">
        <v>400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400</v>
      </c>
      <c r="DP37" s="57" t="s">
        <v>400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389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37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>
        <f t="shared" si="474"/>
        <v>1</v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>
        <f t="shared" si="490"/>
        <v>1</v>
      </c>
      <c r="AGR37" s="36" t="str">
        <f t="shared" si="491"/>
        <v/>
      </c>
      <c r="AGS37" s="36" t="str">
        <f t="shared" si="477"/>
        <v/>
      </c>
      <c r="AGT37" s="39" t="str">
        <f t="shared" si="492"/>
        <v/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323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389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389</v>
      </c>
      <c r="BP38" s="57" t="s">
        <v>389</v>
      </c>
      <c r="BQ38" s="57" t="s">
        <v>389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389</v>
      </c>
      <c r="CB38" s="57" t="s">
        <v>389</v>
      </c>
      <c r="CC38" s="38"/>
      <c r="CD38" s="38"/>
      <c r="CE38" s="57"/>
      <c r="CF38" s="57"/>
      <c r="CG38" s="57" t="s">
        <v>389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389</v>
      </c>
      <c r="CR38" s="57"/>
      <c r="CS38" s="57"/>
      <c r="CT38" s="57"/>
      <c r="CU38" s="57" t="s">
        <v>401</v>
      </c>
      <c r="CV38" s="57"/>
      <c r="CW38" s="38"/>
      <c r="CX38" s="38"/>
      <c r="CY38" s="57"/>
      <c r="CZ38" s="57"/>
      <c r="DA38" s="57"/>
      <c r="DB38" s="57" t="s">
        <v>389</v>
      </c>
      <c r="DC38" s="57"/>
      <c r="DD38" s="57"/>
      <c r="DE38" s="57"/>
      <c r="DF38" s="57"/>
      <c r="DG38" s="57" t="s">
        <v>389</v>
      </c>
      <c r="DH38" s="57" t="s">
        <v>389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389</v>
      </c>
      <c r="DT38" s="57"/>
      <c r="DU38" s="57"/>
      <c r="DV38" s="57"/>
      <c r="DW38" s="57" t="s">
        <v>389</v>
      </c>
      <c r="DX38" s="57" t="s">
        <v>389</v>
      </c>
      <c r="DY38" s="57" t="s">
        <v>389</v>
      </c>
      <c r="DZ38" s="57"/>
      <c r="EA38" s="57" t="s">
        <v>389</v>
      </c>
      <c r="EB38" s="57" t="s">
        <v>389</v>
      </c>
      <c r="EC38" s="57"/>
      <c r="ED38" s="57"/>
      <c r="EE38" s="57" t="s">
        <v>389</v>
      </c>
      <c r="EF38" s="57" t="s">
        <v>389</v>
      </c>
      <c r="EG38" s="57"/>
      <c r="EH38" s="57"/>
      <c r="EI38" s="57" t="s">
        <v>389</v>
      </c>
      <c r="EJ38" s="57" t="s">
        <v>389</v>
      </c>
      <c r="EK38" s="57"/>
      <c r="EL38" s="57"/>
      <c r="EM38" s="57"/>
      <c r="EN38" s="57"/>
      <c r="EO38" s="57"/>
      <c r="EP38" s="57"/>
      <c r="EQ38" s="57" t="s">
        <v>389</v>
      </c>
      <c r="ER38" s="57" t="s">
        <v>389</v>
      </c>
      <c r="ES38" s="57"/>
      <c r="ET38" s="57" t="s">
        <v>389</v>
      </c>
      <c r="EU38" s="57" t="s">
        <v>389</v>
      </c>
      <c r="EV38" s="57" t="s">
        <v>389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37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5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20</v>
      </c>
      <c r="AGR38" s="36" t="str">
        <f t="shared" si="491"/>
        <v/>
      </c>
      <c r="AGS38" s="36" t="str">
        <f t="shared" si="477"/>
        <v/>
      </c>
      <c r="AGT38" s="39" t="str">
        <f t="shared" si="492"/>
        <v/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324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400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37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 t="str">
        <f t="shared" si="490"/>
        <v/>
      </c>
      <c r="AGR39" s="36" t="str">
        <f t="shared" si="491"/>
        <v/>
      </c>
      <c r="AGS39" s="36" t="str">
        <f t="shared" si="477"/>
        <v/>
      </c>
      <c r="AGT39" s="39" t="str">
        <f t="shared" si="492"/>
        <v/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325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389</v>
      </c>
      <c r="AN40" s="57" t="s">
        <v>389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389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389</v>
      </c>
      <c r="EB40" s="57" t="s">
        <v>389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37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 t="str">
        <f t="shared" si="474"/>
        <v/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 t="str">
        <f t="shared" si="492"/>
        <v/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326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389</v>
      </c>
      <c r="U41" s="57"/>
      <c r="V41" s="38"/>
      <c r="W41" s="57" t="s">
        <v>389</v>
      </c>
      <c r="X41" s="57"/>
      <c r="Y41" s="57" t="s">
        <v>389</v>
      </c>
      <c r="Z41" s="57"/>
      <c r="AA41" s="57" t="s">
        <v>389</v>
      </c>
      <c r="AB41" s="57" t="s">
        <v>389</v>
      </c>
      <c r="AC41" s="57" t="s">
        <v>389</v>
      </c>
      <c r="AD41" s="57" t="s">
        <v>389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389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389</v>
      </c>
      <c r="BL41" s="57" t="s">
        <v>389</v>
      </c>
      <c r="BM41" s="57"/>
      <c r="BN41" s="57"/>
      <c r="BO41" s="57" t="s">
        <v>389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389</v>
      </c>
      <c r="CB41" s="57" t="s">
        <v>389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389</v>
      </c>
      <c r="CO41" s="57"/>
      <c r="CP41" s="57"/>
      <c r="CQ41" s="57" t="s">
        <v>389</v>
      </c>
      <c r="CR41" s="57"/>
      <c r="CS41" s="57"/>
      <c r="CT41" s="57"/>
      <c r="CU41" s="57" t="s">
        <v>389</v>
      </c>
      <c r="CV41" s="57" t="s">
        <v>389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389</v>
      </c>
      <c r="DT41" s="57" t="s">
        <v>389</v>
      </c>
      <c r="DU41" s="57" t="s">
        <v>389</v>
      </c>
      <c r="DV41" s="57"/>
      <c r="DW41" s="57" t="s">
        <v>389</v>
      </c>
      <c r="DX41" s="57" t="s">
        <v>389</v>
      </c>
      <c r="DY41" s="57" t="s">
        <v>389</v>
      </c>
      <c r="DZ41" s="57"/>
      <c r="EA41" s="57" t="s">
        <v>389</v>
      </c>
      <c r="EB41" s="57" t="s">
        <v>389</v>
      </c>
      <c r="EC41" s="57"/>
      <c r="ED41" s="57"/>
      <c r="EE41" s="57" t="s">
        <v>389</v>
      </c>
      <c r="EF41" s="57" t="s">
        <v>389</v>
      </c>
      <c r="EG41" s="57"/>
      <c r="EH41" s="57"/>
      <c r="EI41" s="57" t="s">
        <v>389</v>
      </c>
      <c r="EJ41" s="57" t="s">
        <v>389</v>
      </c>
      <c r="EK41" s="57"/>
      <c r="EL41" s="57"/>
      <c r="EM41" s="57" t="s">
        <v>389</v>
      </c>
      <c r="EN41" s="57" t="s">
        <v>389</v>
      </c>
      <c r="EO41" s="57" t="s">
        <v>389</v>
      </c>
      <c r="EP41" s="57"/>
      <c r="EQ41" s="57" t="s">
        <v>389</v>
      </c>
      <c r="ER41" s="57" t="s">
        <v>389</v>
      </c>
      <c r="ES41" s="57"/>
      <c r="ET41" s="57" t="s">
        <v>389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38"/>
      <c r="FZ41" s="38"/>
      <c r="GA41" s="37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6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21</v>
      </c>
      <c r="AGR41" s="36" t="str">
        <f t="shared" si="491"/>
        <v/>
      </c>
      <c r="AGS41" s="36" t="str">
        <f t="shared" si="477"/>
        <v/>
      </c>
      <c r="AGT41" s="39" t="str">
        <f t="shared" si="492"/>
        <v/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327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400</v>
      </c>
      <c r="X42" s="57"/>
      <c r="Y42" s="57" t="s">
        <v>400</v>
      </c>
      <c r="Z42" s="57"/>
      <c r="AA42" s="57"/>
      <c r="AB42" s="57"/>
      <c r="AC42" s="57"/>
      <c r="AD42" s="57"/>
      <c r="AE42" s="57" t="s">
        <v>389</v>
      </c>
      <c r="AF42" s="57" t="s">
        <v>389</v>
      </c>
      <c r="AG42" s="57" t="s">
        <v>389</v>
      </c>
      <c r="AH42" s="57"/>
      <c r="AI42" s="57"/>
      <c r="AJ42" s="57" t="s">
        <v>389</v>
      </c>
      <c r="AK42" s="57"/>
      <c r="AL42" s="57"/>
      <c r="AM42" s="57"/>
      <c r="AN42" s="57" t="s">
        <v>389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389</v>
      </c>
      <c r="BL42" s="57" t="s">
        <v>389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389</v>
      </c>
      <c r="CB42" s="57" t="s">
        <v>389</v>
      </c>
      <c r="CC42" s="38"/>
      <c r="CD42" s="38"/>
      <c r="CE42" s="57"/>
      <c r="CF42" s="57"/>
      <c r="CG42" s="57" t="s">
        <v>389</v>
      </c>
      <c r="CH42" s="57"/>
      <c r="CI42" s="57" t="s">
        <v>389</v>
      </c>
      <c r="CJ42" s="57" t="s">
        <v>389</v>
      </c>
      <c r="CK42" s="57" t="s">
        <v>389</v>
      </c>
      <c r="CL42" s="57"/>
      <c r="CM42" s="57" t="s">
        <v>389</v>
      </c>
      <c r="CN42" s="57" t="s">
        <v>389</v>
      </c>
      <c r="CO42" s="57"/>
      <c r="CP42" s="57"/>
      <c r="CQ42" s="57" t="s">
        <v>389</v>
      </c>
      <c r="CR42" s="57"/>
      <c r="CS42" s="57"/>
      <c r="CT42" s="57"/>
      <c r="CU42" s="57" t="s">
        <v>389</v>
      </c>
      <c r="CV42" s="57" t="s">
        <v>389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389</v>
      </c>
      <c r="DT42" s="57" t="s">
        <v>389</v>
      </c>
      <c r="DU42" s="57" t="s">
        <v>389</v>
      </c>
      <c r="DV42" s="57" t="s">
        <v>389</v>
      </c>
      <c r="DW42" s="57" t="s">
        <v>400</v>
      </c>
      <c r="DX42" s="57" t="s">
        <v>389</v>
      </c>
      <c r="DY42" s="57" t="s">
        <v>389</v>
      </c>
      <c r="DZ42" s="57"/>
      <c r="EA42" s="57" t="s">
        <v>389</v>
      </c>
      <c r="EB42" s="57" t="s">
        <v>389</v>
      </c>
      <c r="EC42" s="57"/>
      <c r="ED42" s="57"/>
      <c r="EE42" s="57" t="s">
        <v>389</v>
      </c>
      <c r="EF42" s="57" t="s">
        <v>389</v>
      </c>
      <c r="EG42" s="57"/>
      <c r="EH42" s="57"/>
      <c r="EI42" s="57" t="s">
        <v>389</v>
      </c>
      <c r="EJ42" s="57" t="s">
        <v>389</v>
      </c>
      <c r="EK42" s="57"/>
      <c r="EL42" s="57"/>
      <c r="EM42" s="57" t="s">
        <v>389</v>
      </c>
      <c r="EN42" s="57" t="s">
        <v>389</v>
      </c>
      <c r="EO42" s="57" t="s">
        <v>389</v>
      </c>
      <c r="EP42" s="57"/>
      <c r="EQ42" s="57"/>
      <c r="ER42" s="57"/>
      <c r="ES42" s="57"/>
      <c r="ET42" s="57" t="s">
        <v>389</v>
      </c>
      <c r="EU42" s="57" t="s">
        <v>389</v>
      </c>
      <c r="EV42" s="57" t="s">
        <v>389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6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21</v>
      </c>
      <c r="AGR42" s="36" t="str">
        <f t="shared" si="491"/>
        <v/>
      </c>
      <c r="AGS42" s="36" t="str">
        <f t="shared" si="477"/>
        <v/>
      </c>
      <c r="AGT42" s="39" t="str">
        <f t="shared" si="492"/>
        <v/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328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389</v>
      </c>
      <c r="BD43" s="57" t="s">
        <v>389</v>
      </c>
      <c r="BE43" s="57" t="s">
        <v>389</v>
      </c>
      <c r="BF43" s="57" t="s">
        <v>389</v>
      </c>
      <c r="BG43" s="57" t="s">
        <v>389</v>
      </c>
      <c r="BH43" s="57" t="s">
        <v>389</v>
      </c>
      <c r="BI43" s="57"/>
      <c r="BJ43" s="57"/>
      <c r="BK43" s="57" t="s">
        <v>389</v>
      </c>
      <c r="BL43" s="57" t="s">
        <v>389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389</v>
      </c>
      <c r="CB43" s="57" t="s">
        <v>389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389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400</v>
      </c>
      <c r="DT43" s="57" t="s">
        <v>400</v>
      </c>
      <c r="DU43" s="57" t="s">
        <v>400</v>
      </c>
      <c r="DV43" s="57" t="s">
        <v>400</v>
      </c>
      <c r="DW43" s="57" t="s">
        <v>400</v>
      </c>
      <c r="DX43" s="57" t="s">
        <v>400</v>
      </c>
      <c r="DY43" s="57" t="s">
        <v>400</v>
      </c>
      <c r="DZ43" s="57"/>
      <c r="EA43" s="57" t="s">
        <v>400</v>
      </c>
      <c r="EB43" s="57" t="s">
        <v>400</v>
      </c>
      <c r="EC43" s="57"/>
      <c r="ED43" s="57"/>
      <c r="EE43" s="57" t="s">
        <v>400</v>
      </c>
      <c r="EF43" s="57" t="s">
        <v>400</v>
      </c>
      <c r="EG43" s="57"/>
      <c r="EH43" s="57"/>
      <c r="EI43" s="57" t="s">
        <v>400</v>
      </c>
      <c r="EJ43" s="57" t="s">
        <v>400</v>
      </c>
      <c r="EK43" s="57"/>
      <c r="EL43" s="57"/>
      <c r="EM43" s="57" t="s">
        <v>400</v>
      </c>
      <c r="EN43" s="57" t="s">
        <v>400</v>
      </c>
      <c r="EO43" s="57" t="s">
        <v>400</v>
      </c>
      <c r="EP43" s="57"/>
      <c r="EQ43" s="57" t="s">
        <v>400</v>
      </c>
      <c r="ER43" s="57" t="s">
        <v>400</v>
      </c>
      <c r="ES43" s="57" t="s">
        <v>400</v>
      </c>
      <c r="ET43" s="57" t="s">
        <v>400</v>
      </c>
      <c r="EU43" s="57" t="s">
        <v>400</v>
      </c>
      <c r="EV43" s="57" t="s">
        <v>400</v>
      </c>
      <c r="EW43" s="57"/>
      <c r="EX43" s="57"/>
      <c r="EY43" s="57"/>
      <c r="EZ43" s="57" t="s">
        <v>400</v>
      </c>
      <c r="FA43" s="57" t="s">
        <v>400</v>
      </c>
      <c r="FB43" s="57" t="s">
        <v>400</v>
      </c>
      <c r="FC43" s="57" t="s">
        <v>400</v>
      </c>
      <c r="FD43" s="57" t="s">
        <v>400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>
        <f t="shared" si="485"/>
        <v>14</v>
      </c>
      <c r="AGG43" s="43" t="str">
        <f t="shared" si="486"/>
        <v/>
      </c>
      <c r="AGH43" s="35" t="str">
        <f t="shared" si="474"/>
        <v/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27</v>
      </c>
      <c r="AGP43" s="36" t="str">
        <f t="shared" si="476"/>
        <v/>
      </c>
      <c r="AGQ43" s="39">
        <f t="shared" si="490"/>
        <v>1</v>
      </c>
      <c r="AGR43" s="36" t="str">
        <f t="shared" si="491"/>
        <v/>
      </c>
      <c r="AGS43" s="36" t="str">
        <f t="shared" si="477"/>
        <v/>
      </c>
      <c r="AGT43" s="39" t="str">
        <f t="shared" si="492"/>
        <v/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329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400</v>
      </c>
      <c r="X44" s="57"/>
      <c r="Y44" s="57" t="s">
        <v>400</v>
      </c>
      <c r="Z44" s="57"/>
      <c r="AA44" s="57" t="s">
        <v>400</v>
      </c>
      <c r="AB44" s="57" t="s">
        <v>400</v>
      </c>
      <c r="AC44" s="57" t="s">
        <v>400</v>
      </c>
      <c r="AD44" s="57" t="s">
        <v>400</v>
      </c>
      <c r="AE44" s="57" t="s">
        <v>400</v>
      </c>
      <c r="AF44" s="57" t="s">
        <v>400</v>
      </c>
      <c r="AG44" s="57" t="s">
        <v>400</v>
      </c>
      <c r="AH44" s="57"/>
      <c r="AI44" s="57"/>
      <c r="AJ44" s="57" t="s">
        <v>400</v>
      </c>
      <c r="AK44" s="57"/>
      <c r="AL44" s="57"/>
      <c r="AM44" s="57" t="s">
        <v>400</v>
      </c>
      <c r="AN44" s="57" t="s">
        <v>400</v>
      </c>
      <c r="AO44" s="57"/>
      <c r="AP44" s="38"/>
      <c r="AQ44" s="57" t="s">
        <v>400</v>
      </c>
      <c r="AR44" s="57" t="s">
        <v>400</v>
      </c>
      <c r="AS44" s="57" t="s">
        <v>400</v>
      </c>
      <c r="AT44" s="57" t="s">
        <v>400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389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 t="str">
        <f t="shared" si="490"/>
        <v/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330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389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389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389</v>
      </c>
      <c r="CB45" s="57" t="s">
        <v>389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389</v>
      </c>
      <c r="CO45" s="57"/>
      <c r="CP45" s="57"/>
      <c r="CQ45" s="57" t="s">
        <v>389</v>
      </c>
      <c r="CR45" s="57"/>
      <c r="CS45" s="57"/>
      <c r="CT45" s="57"/>
      <c r="CU45" s="57" t="s">
        <v>389</v>
      </c>
      <c r="CV45" s="57" t="s">
        <v>389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390</v>
      </c>
      <c r="EN45" s="57" t="s">
        <v>390</v>
      </c>
      <c r="EO45" s="57" t="s">
        <v>390</v>
      </c>
      <c r="EP45" s="57"/>
      <c r="EQ45" s="57"/>
      <c r="ER45" s="57"/>
      <c r="ES45" s="57"/>
      <c r="ET45" s="57" t="s">
        <v>389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>
        <f t="shared" si="486"/>
        <v>3</v>
      </c>
      <c r="AGH45" s="35">
        <f t="shared" si="474"/>
        <v>1</v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>
        <f t="shared" si="476"/>
        <v>3</v>
      </c>
      <c r="AGQ45" s="39">
        <f t="shared" si="490"/>
        <v>4</v>
      </c>
      <c r="AGR45" s="36" t="str">
        <f t="shared" si="491"/>
        <v/>
      </c>
      <c r="AGS45" s="36" t="str">
        <f t="shared" si="477"/>
        <v/>
      </c>
      <c r="AGT45" s="39" t="str">
        <f t="shared" si="492"/>
        <v/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30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331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389</v>
      </c>
      <c r="CR56" s="57"/>
      <c r="CS56" s="57"/>
      <c r="CT56" s="57"/>
      <c r="CU56" s="57" t="s">
        <v>389</v>
      </c>
      <c r="CV56" s="57" t="s">
        <v>389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332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389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389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37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7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5" si="522">IF(COUNTIFS($C$6:$AGE$6,9,$C57:$AGE57,"н")=0,"",COUNTIFS($C$6:$AGE$6,9,$C57:$AGE57,"н"))</f>
        <v>1</v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5" si="524">IF(COUNTIFS($C$6:$AGE$6,10,$C57:$AGE57,"н")=0,"",COUNTIFS($C$6:$AGE$6,10,$C57:$AGE57,"н"))</f>
        <v>1</v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 t="str">
        <f t="shared" ref="AGT57:AGT85" si="526">IF(COUNTIFS($C$6:$AGE$6,11,$C57:$AGE57,"н")=0,"",COUNTIFS($C$6:$AGE$6,11,$C57:$AGE57,"н"))</f>
        <v/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333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389</v>
      </c>
      <c r="CG58" s="57" t="s">
        <v>389</v>
      </c>
      <c r="CH58" s="57" t="s">
        <v>389</v>
      </c>
      <c r="CI58" s="57"/>
      <c r="CJ58" s="57" t="s">
        <v>389</v>
      </c>
      <c r="CK58" s="57" t="s">
        <v>389</v>
      </c>
      <c r="CL58" s="57" t="s">
        <v>389</v>
      </c>
      <c r="CM58" s="57"/>
      <c r="CN58" s="57" t="s">
        <v>389</v>
      </c>
      <c r="CO58" s="57" t="s">
        <v>389</v>
      </c>
      <c r="CP58" s="57" t="s">
        <v>389</v>
      </c>
      <c r="CQ58" s="57" t="s">
        <v>389</v>
      </c>
      <c r="CR58" s="57" t="s">
        <v>389</v>
      </c>
      <c r="CS58" s="57" t="s">
        <v>389</v>
      </c>
      <c r="CT58" s="57" t="s">
        <v>389</v>
      </c>
      <c r="CU58" s="57" t="s">
        <v>389</v>
      </c>
      <c r="CV58" s="57" t="s">
        <v>389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389</v>
      </c>
      <c r="ED58" s="57"/>
      <c r="EE58" s="57" t="s">
        <v>389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37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7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8</v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334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389</v>
      </c>
      <c r="P59" s="57"/>
      <c r="Q59" s="57"/>
      <c r="R59" s="57"/>
      <c r="S59" s="57" t="s">
        <v>389</v>
      </c>
      <c r="T59" s="57" t="s">
        <v>389</v>
      </c>
      <c r="U59" s="57"/>
      <c r="V59" s="38"/>
      <c r="W59" s="61"/>
      <c r="X59" s="57"/>
      <c r="Y59" s="57"/>
      <c r="Z59" s="57"/>
      <c r="AA59" s="57"/>
      <c r="AB59" s="57" t="s">
        <v>389</v>
      </c>
      <c r="AC59" s="57" t="s">
        <v>389</v>
      </c>
      <c r="AD59" s="57" t="s">
        <v>389</v>
      </c>
      <c r="AE59" s="57" t="s">
        <v>389</v>
      </c>
      <c r="AF59" s="57"/>
      <c r="AG59" s="57"/>
      <c r="AH59" s="57"/>
      <c r="AI59" s="57"/>
      <c r="AJ59" s="57"/>
      <c r="AK59" s="57"/>
      <c r="AL59" s="57"/>
      <c r="AM59" s="57"/>
      <c r="AN59" s="57" t="s">
        <v>389</v>
      </c>
      <c r="AO59" s="57" t="s">
        <v>389</v>
      </c>
      <c r="AP59" s="38"/>
      <c r="AQ59" s="61"/>
      <c r="AR59" s="57" t="s">
        <v>389</v>
      </c>
      <c r="AS59" s="57" t="s">
        <v>389</v>
      </c>
      <c r="AT59" s="57" t="s">
        <v>389</v>
      </c>
      <c r="AU59" s="57"/>
      <c r="AV59" s="57" t="s">
        <v>389</v>
      </c>
      <c r="AW59" s="57" t="s">
        <v>389</v>
      </c>
      <c r="AX59" s="57" t="s">
        <v>389</v>
      </c>
      <c r="AY59" s="57"/>
      <c r="AZ59" s="57" t="s">
        <v>389</v>
      </c>
      <c r="BA59" s="57" t="s">
        <v>389</v>
      </c>
      <c r="BB59" s="57" t="s">
        <v>389</v>
      </c>
      <c r="BC59" s="57" t="s">
        <v>389</v>
      </c>
      <c r="BD59" s="57" t="s">
        <v>389</v>
      </c>
      <c r="BE59" s="57" t="s">
        <v>389</v>
      </c>
      <c r="BF59" s="57"/>
      <c r="BG59" s="57" t="s">
        <v>389</v>
      </c>
      <c r="BH59" s="57" t="s">
        <v>389</v>
      </c>
      <c r="BI59" s="57"/>
      <c r="BJ59" s="38"/>
      <c r="BK59" s="61"/>
      <c r="BL59" s="57" t="s">
        <v>389</v>
      </c>
      <c r="BM59" s="57" t="s">
        <v>389</v>
      </c>
      <c r="BN59" s="57"/>
      <c r="BO59" s="57"/>
      <c r="BP59" s="57" t="s">
        <v>389</v>
      </c>
      <c r="BQ59" s="57" t="s">
        <v>389</v>
      </c>
      <c r="BR59" s="57" t="s">
        <v>389</v>
      </c>
      <c r="BS59" s="57"/>
      <c r="BT59" s="57" t="s">
        <v>389</v>
      </c>
      <c r="BU59" s="57" t="s">
        <v>389</v>
      </c>
      <c r="BV59" s="57" t="s">
        <v>389</v>
      </c>
      <c r="BW59" s="57"/>
      <c r="BX59" s="57" t="s">
        <v>389</v>
      </c>
      <c r="BY59" s="57" t="s">
        <v>389</v>
      </c>
      <c r="BZ59" s="57"/>
      <c r="CA59" s="57"/>
      <c r="CB59" s="57" t="s">
        <v>389</v>
      </c>
      <c r="CC59" s="57" t="s">
        <v>389</v>
      </c>
      <c r="CD59" s="38"/>
      <c r="CE59" s="61"/>
      <c r="CF59" s="57" t="s">
        <v>389</v>
      </c>
      <c r="CG59" s="57" t="s">
        <v>389</v>
      </c>
      <c r="CH59" s="57" t="s">
        <v>389</v>
      </c>
      <c r="CI59" s="57"/>
      <c r="CJ59" s="57" t="s">
        <v>389</v>
      </c>
      <c r="CK59" s="57" t="s">
        <v>389</v>
      </c>
      <c r="CL59" s="57" t="s">
        <v>389</v>
      </c>
      <c r="CM59" s="57"/>
      <c r="CN59" s="57" t="s">
        <v>389</v>
      </c>
      <c r="CO59" s="57" t="s">
        <v>389</v>
      </c>
      <c r="CP59" s="57" t="s">
        <v>404</v>
      </c>
      <c r="CQ59" s="57" t="s">
        <v>389</v>
      </c>
      <c r="CR59" s="57" t="s">
        <v>389</v>
      </c>
      <c r="CS59" s="57" t="s">
        <v>389</v>
      </c>
      <c r="CT59" s="57" t="s">
        <v>389</v>
      </c>
      <c r="CU59" s="57" t="s">
        <v>389</v>
      </c>
      <c r="CV59" s="57" t="s">
        <v>389</v>
      </c>
      <c r="CW59" s="57"/>
      <c r="CX59" s="57"/>
      <c r="CY59" s="61"/>
      <c r="CZ59" s="57" t="s">
        <v>389</v>
      </c>
      <c r="DA59" s="57" t="s">
        <v>389</v>
      </c>
      <c r="DB59" s="57"/>
      <c r="DC59" s="57" t="s">
        <v>389</v>
      </c>
      <c r="DD59" s="57" t="s">
        <v>389</v>
      </c>
      <c r="DE59" s="57" t="s">
        <v>389</v>
      </c>
      <c r="DF59" s="57" t="s">
        <v>389</v>
      </c>
      <c r="DG59" s="57"/>
      <c r="DH59" s="57" t="s">
        <v>389</v>
      </c>
      <c r="DI59" s="57" t="s">
        <v>389</v>
      </c>
      <c r="DJ59" s="57" t="s">
        <v>389</v>
      </c>
      <c r="DK59" s="57"/>
      <c r="DL59" s="57" t="s">
        <v>389</v>
      </c>
      <c r="DM59" s="57" t="s">
        <v>389</v>
      </c>
      <c r="DN59" s="57" t="s">
        <v>389</v>
      </c>
      <c r="DO59" s="57"/>
      <c r="DP59" s="57" t="s">
        <v>389</v>
      </c>
      <c r="DQ59" s="57" t="s">
        <v>389</v>
      </c>
      <c r="DR59" s="57"/>
      <c r="DS59" s="61"/>
      <c r="DT59" s="57"/>
      <c r="DU59" s="57"/>
      <c r="DV59" s="57" t="s">
        <v>389</v>
      </c>
      <c r="DW59" s="57"/>
      <c r="DX59" s="57"/>
      <c r="DY59" s="57"/>
      <c r="DZ59" s="57"/>
      <c r="EA59" s="57"/>
      <c r="EB59" s="57"/>
      <c r="EC59" s="57" t="s">
        <v>389</v>
      </c>
      <c r="ED59" s="57"/>
      <c r="EE59" s="57" t="s">
        <v>389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37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7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 t="str">
        <f t="shared" si="508"/>
        <v/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23</v>
      </c>
      <c r="AGR59" s="36" t="str">
        <f t="shared" si="525"/>
        <v/>
      </c>
      <c r="AGS59" s="36" t="str">
        <f t="shared" si="511"/>
        <v/>
      </c>
      <c r="AGT59" s="39" t="str">
        <f t="shared" si="526"/>
        <v/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392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389</v>
      </c>
      <c r="P60" s="57" t="s">
        <v>389</v>
      </c>
      <c r="Q60" s="57" t="s">
        <v>389</v>
      </c>
      <c r="R60" s="57" t="s">
        <v>389</v>
      </c>
      <c r="S60" s="57" t="s">
        <v>389</v>
      </c>
      <c r="T60" s="57" t="s">
        <v>389</v>
      </c>
      <c r="U60" s="57"/>
      <c r="V60" s="38"/>
      <c r="W60" s="61"/>
      <c r="X60" s="57"/>
      <c r="Y60" s="57"/>
      <c r="Z60" s="57"/>
      <c r="AA60" s="57"/>
      <c r="AB60" s="57" t="s">
        <v>389</v>
      </c>
      <c r="AC60" s="57" t="s">
        <v>389</v>
      </c>
      <c r="AD60" s="57" t="s">
        <v>389</v>
      </c>
      <c r="AE60" s="57" t="s">
        <v>389</v>
      </c>
      <c r="AF60" s="57"/>
      <c r="AG60" s="57"/>
      <c r="AH60" s="57"/>
      <c r="AI60" s="57"/>
      <c r="AJ60" s="57"/>
      <c r="AK60" s="57"/>
      <c r="AL60" s="57"/>
      <c r="AM60" s="57"/>
      <c r="AN60" s="57" t="s">
        <v>389</v>
      </c>
      <c r="AO60" s="57" t="s">
        <v>389</v>
      </c>
      <c r="AP60" s="38"/>
      <c r="AQ60" s="61"/>
      <c r="AR60" s="57" t="s">
        <v>389</v>
      </c>
      <c r="AS60" s="57" t="s">
        <v>389</v>
      </c>
      <c r="AT60" s="57" t="s">
        <v>389</v>
      </c>
      <c r="AU60" s="57"/>
      <c r="AV60" s="57" t="s">
        <v>389</v>
      </c>
      <c r="AW60" s="57" t="s">
        <v>389</v>
      </c>
      <c r="AX60" s="57" t="s">
        <v>389</v>
      </c>
      <c r="AY60" s="57"/>
      <c r="AZ60" s="57" t="s">
        <v>389</v>
      </c>
      <c r="BA60" s="57" t="s">
        <v>389</v>
      </c>
      <c r="BB60" s="57" t="s">
        <v>389</v>
      </c>
      <c r="BC60" s="57" t="s">
        <v>389</v>
      </c>
      <c r="BD60" s="57" t="s">
        <v>389</v>
      </c>
      <c r="BE60" s="57" t="s">
        <v>389</v>
      </c>
      <c r="BF60" s="57"/>
      <c r="BG60" s="57" t="s">
        <v>389</v>
      </c>
      <c r="BH60" s="57" t="s">
        <v>389</v>
      </c>
      <c r="BI60" s="57"/>
      <c r="BJ60" s="38"/>
      <c r="BK60" s="61"/>
      <c r="BL60" s="57" t="s">
        <v>389</v>
      </c>
      <c r="BM60" s="57" t="s">
        <v>389</v>
      </c>
      <c r="BN60" s="57"/>
      <c r="BO60" s="57"/>
      <c r="BP60" s="57" t="s">
        <v>389</v>
      </c>
      <c r="BQ60" s="57" t="s">
        <v>389</v>
      </c>
      <c r="BR60" s="57" t="s">
        <v>389</v>
      </c>
      <c r="BS60" s="57"/>
      <c r="BT60" s="57" t="s">
        <v>389</v>
      </c>
      <c r="BU60" s="57" t="s">
        <v>389</v>
      </c>
      <c r="BV60" s="57" t="s">
        <v>389</v>
      </c>
      <c r="BW60" s="57"/>
      <c r="BX60" s="57" t="s">
        <v>389</v>
      </c>
      <c r="BY60" s="57" t="s">
        <v>389</v>
      </c>
      <c r="BZ60" s="57"/>
      <c r="CA60" s="57"/>
      <c r="CB60" s="57" t="s">
        <v>389</v>
      </c>
      <c r="CC60" s="57" t="s">
        <v>389</v>
      </c>
      <c r="CD60" s="38"/>
      <c r="CE60" s="61"/>
      <c r="CF60" s="57"/>
      <c r="CG60" s="57"/>
      <c r="CH60" s="57"/>
      <c r="CI60" s="57"/>
      <c r="CJ60" s="57"/>
      <c r="CK60" s="57"/>
      <c r="CL60" s="57" t="s">
        <v>389</v>
      </c>
      <c r="CM60" s="57"/>
      <c r="CN60" s="57"/>
      <c r="CO60" s="57"/>
      <c r="CP60" s="57"/>
      <c r="CQ60" s="57" t="s">
        <v>389</v>
      </c>
      <c r="CR60" s="57"/>
      <c r="CS60" s="57"/>
      <c r="CT60" s="57"/>
      <c r="CU60" s="57"/>
      <c r="CV60" s="57" t="s">
        <v>389</v>
      </c>
      <c r="CW60" s="57"/>
      <c r="CX60" s="57"/>
      <c r="CY60" s="61"/>
      <c r="CZ60" s="57" t="s">
        <v>389</v>
      </c>
      <c r="DA60" s="57" t="s">
        <v>389</v>
      </c>
      <c r="DB60" s="57"/>
      <c r="DC60" s="57" t="s">
        <v>389</v>
      </c>
      <c r="DD60" s="57" t="s">
        <v>389</v>
      </c>
      <c r="DE60" s="57"/>
      <c r="DF60" s="57"/>
      <c r="DG60" s="57"/>
      <c r="DH60" s="57" t="s">
        <v>389</v>
      </c>
      <c r="DI60" s="57" t="s">
        <v>389</v>
      </c>
      <c r="DJ60" s="57" t="s">
        <v>389</v>
      </c>
      <c r="DK60" s="57"/>
      <c r="DL60" s="57" t="s">
        <v>389</v>
      </c>
      <c r="DM60" s="57" t="s">
        <v>389</v>
      </c>
      <c r="DN60" s="57" t="s">
        <v>389</v>
      </c>
      <c r="DO60" s="57"/>
      <c r="DP60" s="57" t="s">
        <v>389</v>
      </c>
      <c r="DQ60" s="57" t="s">
        <v>389</v>
      </c>
      <c r="DR60" s="57"/>
      <c r="DS60" s="61"/>
      <c r="DT60" s="57"/>
      <c r="DU60" s="57"/>
      <c r="DV60" s="57" t="s">
        <v>389</v>
      </c>
      <c r="DW60" s="57"/>
      <c r="DX60" s="57"/>
      <c r="DY60" s="57"/>
      <c r="DZ60" s="57"/>
      <c r="EA60" s="57"/>
      <c r="EB60" s="57"/>
      <c r="EC60" s="57"/>
      <c r="ED60" s="57"/>
      <c r="EE60" s="57" t="s">
        <v>389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389</v>
      </c>
      <c r="FF60" s="57"/>
      <c r="FG60" s="37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7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1</v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17</v>
      </c>
      <c r="AGR60" s="36" t="str">
        <f t="shared" si="525"/>
        <v/>
      </c>
      <c r="AGS60" s="36" t="str">
        <f t="shared" si="511"/>
        <v/>
      </c>
      <c r="AGT60" s="39" t="str">
        <f t="shared" si="526"/>
        <v/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393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389</v>
      </c>
      <c r="CC61" s="57" t="s">
        <v>389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389</v>
      </c>
      <c r="CR61" s="57"/>
      <c r="CS61" s="57"/>
      <c r="CT61" s="57"/>
      <c r="CU61" s="57" t="s">
        <v>389</v>
      </c>
      <c r="CV61" s="57"/>
      <c r="CW61" s="57"/>
      <c r="CX61" s="57"/>
      <c r="CY61" s="61"/>
      <c r="CZ61" s="57"/>
      <c r="DA61" s="57"/>
      <c r="DB61" s="57" t="s">
        <v>389</v>
      </c>
      <c r="DC61" s="57"/>
      <c r="DD61" s="57" t="s">
        <v>389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389</v>
      </c>
      <c r="DR61" s="57"/>
      <c r="DS61" s="61"/>
      <c r="DT61" s="57"/>
      <c r="DU61" s="57"/>
      <c r="DV61" s="57"/>
      <c r="DW61" s="57"/>
      <c r="DX61" s="57" t="s">
        <v>389</v>
      </c>
      <c r="DY61" s="57"/>
      <c r="DZ61" s="57"/>
      <c r="EA61" s="57"/>
      <c r="EB61" s="57"/>
      <c r="EC61" s="57" t="s">
        <v>389</v>
      </c>
      <c r="ED61" s="57"/>
      <c r="EE61" s="57" t="s">
        <v>389</v>
      </c>
      <c r="EF61" s="57"/>
      <c r="EG61" s="57"/>
      <c r="EH61" s="57"/>
      <c r="EI61" s="57" t="s">
        <v>389</v>
      </c>
      <c r="EJ61" s="57" t="s">
        <v>389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389</v>
      </c>
      <c r="FF61" s="57"/>
      <c r="FG61" s="37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7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1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11</v>
      </c>
      <c r="AGR61" s="36" t="str">
        <f t="shared" si="525"/>
        <v/>
      </c>
      <c r="AGS61" s="36" t="str">
        <f t="shared" si="511"/>
        <v/>
      </c>
      <c r="AGT61" s="39" t="str">
        <f t="shared" si="526"/>
        <v/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335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389</v>
      </c>
      <c r="P62" s="57" t="s">
        <v>389</v>
      </c>
      <c r="Q62" s="57" t="s">
        <v>389</v>
      </c>
      <c r="R62" s="57" t="s">
        <v>389</v>
      </c>
      <c r="S62" s="57"/>
      <c r="T62" s="57" t="s">
        <v>389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389</v>
      </c>
      <c r="CO62" s="57" t="s">
        <v>389</v>
      </c>
      <c r="CP62" s="57"/>
      <c r="CQ62" s="57" t="s">
        <v>389</v>
      </c>
      <c r="CR62" s="57"/>
      <c r="CS62" s="57"/>
      <c r="CT62" s="57"/>
      <c r="CU62" s="57" t="s">
        <v>389</v>
      </c>
      <c r="CV62" s="57" t="s">
        <v>389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389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389</v>
      </c>
      <c r="ET62" s="57" t="s">
        <v>389</v>
      </c>
      <c r="EU62" s="57"/>
      <c r="EV62" s="57" t="s">
        <v>389</v>
      </c>
      <c r="EW62" s="57" t="s">
        <v>389</v>
      </c>
      <c r="EX62" s="57"/>
      <c r="EY62" s="57"/>
      <c r="EZ62" s="57"/>
      <c r="FA62" s="57"/>
      <c r="FB62" s="57"/>
      <c r="FC62" s="57"/>
      <c r="FD62" s="57"/>
      <c r="FE62" s="57" t="s">
        <v>389</v>
      </c>
      <c r="FF62" s="57"/>
      <c r="FG62" s="37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7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>
        <f t="shared" si="508"/>
        <v>5</v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9</v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336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389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389</v>
      </c>
      <c r="DA63" s="57" t="s">
        <v>389</v>
      </c>
      <c r="DB63" s="57"/>
      <c r="DC63" s="57" t="s">
        <v>389</v>
      </c>
      <c r="DD63" s="57" t="s">
        <v>389</v>
      </c>
      <c r="DE63" s="57" t="s">
        <v>389</v>
      </c>
      <c r="DF63" s="57" t="s">
        <v>389</v>
      </c>
      <c r="DG63" s="57"/>
      <c r="DH63" s="57" t="s">
        <v>389</v>
      </c>
      <c r="DI63" s="57" t="s">
        <v>389</v>
      </c>
      <c r="DJ63" s="57" t="s">
        <v>389</v>
      </c>
      <c r="DK63" s="57"/>
      <c r="DL63" s="57" t="s">
        <v>389</v>
      </c>
      <c r="DM63" s="57" t="s">
        <v>389</v>
      </c>
      <c r="DN63" s="57" t="s">
        <v>389</v>
      </c>
      <c r="DO63" s="57"/>
      <c r="DP63" s="57" t="s">
        <v>389</v>
      </c>
      <c r="DQ63" s="57" t="s">
        <v>389</v>
      </c>
      <c r="DR63" s="57"/>
      <c r="DS63" s="61"/>
      <c r="DT63" s="57" t="s">
        <v>389</v>
      </c>
      <c r="DU63" s="57" t="s">
        <v>389</v>
      </c>
      <c r="DV63" s="57" t="s">
        <v>389</v>
      </c>
      <c r="DW63" s="57"/>
      <c r="DX63" s="57" t="s">
        <v>389</v>
      </c>
      <c r="DY63" s="57" t="s">
        <v>389</v>
      </c>
      <c r="DZ63" s="57" t="s">
        <v>389</v>
      </c>
      <c r="EA63" s="57"/>
      <c r="EB63" s="57" t="s">
        <v>389</v>
      </c>
      <c r="EC63" s="57" t="s">
        <v>389</v>
      </c>
      <c r="ED63" s="57" t="s">
        <v>389</v>
      </c>
      <c r="EE63" s="57" t="s">
        <v>389</v>
      </c>
      <c r="EF63" s="57" t="s">
        <v>389</v>
      </c>
      <c r="EG63" s="57" t="s">
        <v>389</v>
      </c>
      <c r="EH63" s="57"/>
      <c r="EI63" s="57" t="s">
        <v>389</v>
      </c>
      <c r="EJ63" s="57" t="s">
        <v>389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389</v>
      </c>
      <c r="FF63" s="57"/>
      <c r="FG63" s="37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7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>
        <f t="shared" si="508"/>
        <v>1</v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29</v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337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389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389</v>
      </c>
      <c r="EP64" s="57" t="s">
        <v>389</v>
      </c>
      <c r="EQ64" s="57"/>
      <c r="ER64" s="57" t="s">
        <v>389</v>
      </c>
      <c r="ES64" s="57" t="s">
        <v>389</v>
      </c>
      <c r="ET64" s="57" t="s">
        <v>389</v>
      </c>
      <c r="EU64" s="57"/>
      <c r="EV64" s="57" t="s">
        <v>389</v>
      </c>
      <c r="EW64" s="57" t="s">
        <v>389</v>
      </c>
      <c r="EX64" s="57"/>
      <c r="EY64" s="57"/>
      <c r="EZ64" s="57" t="s">
        <v>389</v>
      </c>
      <c r="FA64" s="57"/>
      <c r="FB64" s="57"/>
      <c r="FC64" s="57"/>
      <c r="FD64" s="57"/>
      <c r="FE64" s="57" t="s">
        <v>389</v>
      </c>
      <c r="FF64" s="57"/>
      <c r="FG64" s="37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7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>
        <f t="shared" si="508"/>
        <v>9</v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10</v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338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389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389</v>
      </c>
      <c r="CM65" s="57"/>
      <c r="CN65" s="57"/>
      <c r="CO65" s="57"/>
      <c r="CP65" s="57"/>
      <c r="CQ65" s="57" t="s">
        <v>389</v>
      </c>
      <c r="CR65" s="57"/>
      <c r="CS65" s="57"/>
      <c r="CT65" s="57"/>
      <c r="CU65" s="57" t="s">
        <v>389</v>
      </c>
      <c r="CV65" s="57" t="s">
        <v>389</v>
      </c>
      <c r="CW65" s="57"/>
      <c r="CX65" s="57"/>
      <c r="CY65" s="61"/>
      <c r="CZ65" s="57" t="s">
        <v>389</v>
      </c>
      <c r="DA65" s="57" t="s">
        <v>389</v>
      </c>
      <c r="DB65" s="57" t="s">
        <v>389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37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7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339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389</v>
      </c>
      <c r="Q66" s="57"/>
      <c r="R66" s="57"/>
      <c r="S66" s="57" t="s">
        <v>389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389</v>
      </c>
      <c r="CK66" s="57"/>
      <c r="CL66" s="57" t="s">
        <v>389</v>
      </c>
      <c r="CM66" s="57"/>
      <c r="CN66" s="57" t="s">
        <v>389</v>
      </c>
      <c r="CO66" s="57" t="s">
        <v>389</v>
      </c>
      <c r="CP66" s="57"/>
      <c r="CQ66" s="57" t="s">
        <v>389</v>
      </c>
      <c r="CR66" s="57"/>
      <c r="CS66" s="57"/>
      <c r="CT66" s="57"/>
      <c r="CU66" s="57" t="s">
        <v>389</v>
      </c>
      <c r="CV66" s="57" t="s">
        <v>389</v>
      </c>
      <c r="CW66" s="57"/>
      <c r="CX66" s="57"/>
      <c r="CY66" s="61"/>
      <c r="CZ66" s="57" t="s">
        <v>389</v>
      </c>
      <c r="DA66" s="57" t="s">
        <v>389</v>
      </c>
      <c r="DB66" s="57" t="s">
        <v>389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389</v>
      </c>
      <c r="DY66" s="57"/>
      <c r="DZ66" s="57"/>
      <c r="EA66" s="57"/>
      <c r="EB66" s="57"/>
      <c r="EC66" s="57" t="s">
        <v>389</v>
      </c>
      <c r="ED66" s="57"/>
      <c r="EE66" s="57" t="s">
        <v>389</v>
      </c>
      <c r="EF66" s="57" t="s">
        <v>389</v>
      </c>
      <c r="EG66" s="57"/>
      <c r="EH66" s="57"/>
      <c r="EI66" s="57" t="s">
        <v>389</v>
      </c>
      <c r="EJ66" s="57" t="s">
        <v>389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37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7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 t="str">
        <f t="shared" si="508"/>
        <v/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12</v>
      </c>
      <c r="AGR66" s="36" t="str">
        <f t="shared" si="525"/>
        <v/>
      </c>
      <c r="AGS66" s="36" t="str">
        <f t="shared" si="511"/>
        <v/>
      </c>
      <c r="AGT66" s="39" t="str">
        <f t="shared" si="526"/>
        <v/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340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61"/>
      <c r="CZ67" s="57" t="s">
        <v>389</v>
      </c>
      <c r="DA67" s="57" t="s">
        <v>389</v>
      </c>
      <c r="DB67" s="57" t="s">
        <v>389</v>
      </c>
      <c r="DC67" s="57" t="s">
        <v>389</v>
      </c>
      <c r="DD67" s="57" t="s">
        <v>389</v>
      </c>
      <c r="DE67" s="57" t="s">
        <v>389</v>
      </c>
      <c r="DF67" s="57" t="s">
        <v>389</v>
      </c>
      <c r="DG67" s="57"/>
      <c r="DH67" s="57" t="s">
        <v>389</v>
      </c>
      <c r="DI67" s="57" t="s">
        <v>389</v>
      </c>
      <c r="DJ67" s="57" t="s">
        <v>389</v>
      </c>
      <c r="DK67" s="57"/>
      <c r="DL67" s="57" t="s">
        <v>389</v>
      </c>
      <c r="DM67" s="57" t="s">
        <v>389</v>
      </c>
      <c r="DN67" s="57" t="s">
        <v>389</v>
      </c>
      <c r="DO67" s="57"/>
      <c r="DP67" s="57" t="s">
        <v>389</v>
      </c>
      <c r="DQ67" s="57" t="s">
        <v>389</v>
      </c>
      <c r="DR67" s="57"/>
      <c r="DS67" s="61"/>
      <c r="DT67" s="57" t="s">
        <v>389</v>
      </c>
      <c r="DU67" s="57" t="s">
        <v>389</v>
      </c>
      <c r="DV67" s="57" t="s">
        <v>389</v>
      </c>
      <c r="DW67" s="57"/>
      <c r="DX67" s="57" t="s">
        <v>389</v>
      </c>
      <c r="DY67" s="57" t="s">
        <v>389</v>
      </c>
      <c r="DZ67" s="57" t="s">
        <v>389</v>
      </c>
      <c r="EA67" s="57"/>
      <c r="EB67" s="57" t="s">
        <v>389</v>
      </c>
      <c r="EC67" s="57" t="s">
        <v>389</v>
      </c>
      <c r="ED67" s="57" t="s">
        <v>389</v>
      </c>
      <c r="EE67" s="57" t="s">
        <v>389</v>
      </c>
      <c r="EF67" s="57" t="s">
        <v>389</v>
      </c>
      <c r="EG67" s="57" t="s">
        <v>389</v>
      </c>
      <c r="EH67" s="57"/>
      <c r="EI67" s="57" t="s">
        <v>389</v>
      </c>
      <c r="EJ67" s="57" t="s">
        <v>389</v>
      </c>
      <c r="EK67" s="57"/>
      <c r="EL67" s="38"/>
      <c r="EM67" s="61"/>
      <c r="EN67" s="57"/>
      <c r="EO67" s="57"/>
      <c r="EP67" s="57"/>
      <c r="EQ67" s="57"/>
      <c r="ER67" s="57"/>
      <c r="ES67" s="57" t="s">
        <v>389</v>
      </c>
      <c r="ET67" s="57" t="s">
        <v>389</v>
      </c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 t="s">
        <v>389</v>
      </c>
      <c r="FF67" s="57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>
        <f t="shared" si="508"/>
        <v>3</v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32</v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341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 t="s">
        <v>389</v>
      </c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 t="s">
        <v>389</v>
      </c>
      <c r="EP68" s="57" t="s">
        <v>389</v>
      </c>
      <c r="EQ68" s="57"/>
      <c r="ER68" s="57" t="s">
        <v>389</v>
      </c>
      <c r="ES68" s="57" t="s">
        <v>389</v>
      </c>
      <c r="ET68" s="57" t="s">
        <v>389</v>
      </c>
      <c r="EU68" s="57"/>
      <c r="EV68" s="57" t="s">
        <v>389</v>
      </c>
      <c r="EW68" s="57" t="s">
        <v>389</v>
      </c>
      <c r="EX68" s="57"/>
      <c r="EY68" s="57"/>
      <c r="EZ68" s="57" t="s">
        <v>389</v>
      </c>
      <c r="FA68" s="57"/>
      <c r="FB68" s="57"/>
      <c r="FC68" s="57"/>
      <c r="FD68" s="57"/>
      <c r="FE68" s="57" t="s">
        <v>389</v>
      </c>
      <c r="FF68" s="57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>
        <f t="shared" si="508"/>
        <v>9</v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>
        <f t="shared" si="524"/>
        <v>10</v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394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342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 t="s">
        <v>389</v>
      </c>
      <c r="CV70" s="57" t="s">
        <v>389</v>
      </c>
      <c r="CW70" s="57"/>
      <c r="CX70" s="57"/>
      <c r="CY70" s="61"/>
      <c r="CZ70" s="57"/>
      <c r="DA70" s="57"/>
      <c r="DB70" s="57"/>
      <c r="DC70" s="57"/>
      <c r="DD70" s="57" t="s">
        <v>389</v>
      </c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389</v>
      </c>
      <c r="EE70" s="57"/>
      <c r="EF70" s="57"/>
      <c r="EG70" s="57"/>
      <c r="EH70" s="57"/>
      <c r="EI70" s="57"/>
      <c r="EJ70" s="57"/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>
        <f t="shared" si="524"/>
        <v>4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343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/>
      <c r="CG71" s="57"/>
      <c r="CH71" s="57"/>
      <c r="CI71" s="57"/>
      <c r="CJ71" s="57"/>
      <c r="CK71" s="57" t="s">
        <v>389</v>
      </c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61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389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 t="s">
        <v>389</v>
      </c>
      <c r="EE71" s="57"/>
      <c r="EF71" s="57"/>
      <c r="EG71" s="57"/>
      <c r="EH71" s="57"/>
      <c r="EI71" s="57" t="s">
        <v>389</v>
      </c>
      <c r="EJ71" s="57" t="s">
        <v>389</v>
      </c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 t="str">
        <f t="shared" si="521"/>
        <v/>
      </c>
      <c r="AGM71" s="36" t="str">
        <f t="shared" si="509"/>
        <v/>
      </c>
      <c r="AGN71" s="39">
        <f t="shared" si="522"/>
        <v>1</v>
      </c>
      <c r="AGO71" s="36" t="str">
        <f t="shared" si="523"/>
        <v/>
      </c>
      <c r="AGP71" s="36" t="str">
        <f t="shared" si="510"/>
        <v/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344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400</v>
      </c>
      <c r="P72" s="57" t="s">
        <v>400</v>
      </c>
      <c r="Q72" s="57" t="s">
        <v>400</v>
      </c>
      <c r="R72" s="57" t="s">
        <v>400</v>
      </c>
      <c r="S72" s="57" t="s">
        <v>400</v>
      </c>
      <c r="T72" s="57" t="s">
        <v>400</v>
      </c>
      <c r="U72" s="57"/>
      <c r="V72" s="38"/>
      <c r="W72" s="61"/>
      <c r="X72" s="57" t="s">
        <v>400</v>
      </c>
      <c r="Y72" s="57" t="s">
        <v>400</v>
      </c>
      <c r="Z72" s="57" t="s">
        <v>400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390</v>
      </c>
      <c r="CG72" s="57" t="s">
        <v>390</v>
      </c>
      <c r="CH72" s="57" t="s">
        <v>390</v>
      </c>
      <c r="CI72" s="57"/>
      <c r="CJ72" s="57" t="s">
        <v>390</v>
      </c>
      <c r="CK72" s="57" t="s">
        <v>390</v>
      </c>
      <c r="CL72" s="57" t="s">
        <v>390</v>
      </c>
      <c r="CM72" s="57"/>
      <c r="CN72" s="57" t="s">
        <v>390</v>
      </c>
      <c r="CO72" s="57" t="s">
        <v>390</v>
      </c>
      <c r="CP72" s="57" t="s">
        <v>390</v>
      </c>
      <c r="CQ72" s="57" t="s">
        <v>390</v>
      </c>
      <c r="CR72" s="57" t="s">
        <v>390</v>
      </c>
      <c r="CS72" s="57" t="s">
        <v>390</v>
      </c>
      <c r="CT72" s="57" t="s">
        <v>390</v>
      </c>
      <c r="CU72" s="57" t="s">
        <v>390</v>
      </c>
      <c r="CV72" s="57" t="s">
        <v>390</v>
      </c>
      <c r="CW72" s="57"/>
      <c r="CX72" s="57"/>
      <c r="CY72" s="61"/>
      <c r="CZ72" s="57"/>
      <c r="DA72" s="57"/>
      <c r="DB72" s="57"/>
      <c r="DC72" s="57"/>
      <c r="DD72" s="57" t="s">
        <v>389</v>
      </c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 t="s">
        <v>389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 t="s">
        <v>389</v>
      </c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 t="str">
        <f t="shared" si="508"/>
        <v/>
      </c>
      <c r="AGL72" s="36">
        <f t="shared" si="521"/>
        <v>9</v>
      </c>
      <c r="AGM72" s="36">
        <f t="shared" si="509"/>
        <v>9</v>
      </c>
      <c r="AGN72" s="39" t="str">
        <f t="shared" si="522"/>
        <v/>
      </c>
      <c r="AGO72" s="36" t="str">
        <f t="shared" si="523"/>
        <v/>
      </c>
      <c r="AGP72" s="36">
        <f t="shared" si="510"/>
        <v>6</v>
      </c>
      <c r="AGQ72" s="39">
        <f t="shared" si="524"/>
        <v>3</v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345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390</v>
      </c>
      <c r="Y73" s="57" t="s">
        <v>390</v>
      </c>
      <c r="Z73" s="57" t="s">
        <v>390</v>
      </c>
      <c r="AA73" s="57" t="s">
        <v>390</v>
      </c>
      <c r="AB73" s="57" t="s">
        <v>390</v>
      </c>
      <c r="AC73" s="57" t="s">
        <v>390</v>
      </c>
      <c r="AD73" s="57" t="s">
        <v>390</v>
      </c>
      <c r="AE73" s="57" t="s">
        <v>390</v>
      </c>
      <c r="AF73" s="57" t="s">
        <v>390</v>
      </c>
      <c r="AG73" s="57" t="s">
        <v>390</v>
      </c>
      <c r="AH73" s="57"/>
      <c r="AI73" s="57"/>
      <c r="AJ73" s="57" t="s">
        <v>390</v>
      </c>
      <c r="AK73" s="57" t="s">
        <v>390</v>
      </c>
      <c r="AL73" s="57" t="s">
        <v>390</v>
      </c>
      <c r="AM73" s="57"/>
      <c r="AN73" s="57" t="s">
        <v>390</v>
      </c>
      <c r="AO73" s="57" t="s">
        <v>390</v>
      </c>
      <c r="AP73" s="38"/>
      <c r="AQ73" s="61"/>
      <c r="AR73" s="57" t="s">
        <v>390</v>
      </c>
      <c r="AS73" s="57" t="s">
        <v>390</v>
      </c>
      <c r="AT73" s="57" t="s">
        <v>390</v>
      </c>
      <c r="AU73" s="57"/>
      <c r="AV73" s="57" t="s">
        <v>390</v>
      </c>
      <c r="AW73" s="57" t="s">
        <v>390</v>
      </c>
      <c r="AX73" s="57" t="s">
        <v>390</v>
      </c>
      <c r="AY73" s="57"/>
      <c r="AZ73" s="57" t="s">
        <v>390</v>
      </c>
      <c r="BA73" s="57" t="s">
        <v>390</v>
      </c>
      <c r="BB73" s="57" t="s">
        <v>390</v>
      </c>
      <c r="BC73" s="57" t="s">
        <v>390</v>
      </c>
      <c r="BD73" s="57" t="s">
        <v>390</v>
      </c>
      <c r="BE73" s="57" t="s">
        <v>390</v>
      </c>
      <c r="BF73" s="57"/>
      <c r="BG73" s="57" t="s">
        <v>390</v>
      </c>
      <c r="BH73" s="57" t="s">
        <v>390</v>
      </c>
      <c r="BI73" s="57"/>
      <c r="BJ73" s="38"/>
      <c r="BK73" s="61"/>
      <c r="BL73" s="57" t="s">
        <v>390</v>
      </c>
      <c r="BM73" s="57" t="s">
        <v>390</v>
      </c>
      <c r="BN73" s="57"/>
      <c r="BO73" s="57"/>
      <c r="BP73" s="57" t="s">
        <v>390</v>
      </c>
      <c r="BQ73" s="57" t="s">
        <v>390</v>
      </c>
      <c r="BR73" s="57" t="s">
        <v>390</v>
      </c>
      <c r="BS73" s="57"/>
      <c r="BT73" s="57" t="s">
        <v>390</v>
      </c>
      <c r="BU73" s="57" t="s">
        <v>390</v>
      </c>
      <c r="BV73" s="57" t="s">
        <v>390</v>
      </c>
      <c r="BW73" s="57"/>
      <c r="BX73" s="57" t="s">
        <v>390</v>
      </c>
      <c r="BY73" s="57" t="s">
        <v>390</v>
      </c>
      <c r="BZ73" s="57"/>
      <c r="CA73" s="57"/>
      <c r="CB73" s="57" t="s">
        <v>390</v>
      </c>
      <c r="CC73" s="57" t="s">
        <v>390</v>
      </c>
      <c r="CD73" s="38"/>
      <c r="CE73" s="61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61"/>
      <c r="CZ73" s="57" t="s">
        <v>390</v>
      </c>
      <c r="DA73" s="57" t="s">
        <v>390</v>
      </c>
      <c r="DB73" s="57" t="s">
        <v>390</v>
      </c>
      <c r="DC73" s="57" t="s">
        <v>390</v>
      </c>
      <c r="DD73" s="57" t="s">
        <v>390</v>
      </c>
      <c r="DE73" s="57" t="s">
        <v>390</v>
      </c>
      <c r="DF73" s="57"/>
      <c r="DG73" s="57"/>
      <c r="DH73" s="57" t="s">
        <v>390</v>
      </c>
      <c r="DI73" s="57" t="s">
        <v>390</v>
      </c>
      <c r="DJ73" s="57" t="s">
        <v>390</v>
      </c>
      <c r="DK73" s="57"/>
      <c r="DL73" s="57" t="s">
        <v>390</v>
      </c>
      <c r="DM73" s="57" t="s">
        <v>390</v>
      </c>
      <c r="DN73" s="57" t="s">
        <v>390</v>
      </c>
      <c r="DO73" s="57"/>
      <c r="DP73" s="57" t="s">
        <v>390</v>
      </c>
      <c r="DQ73" s="57" t="s">
        <v>390</v>
      </c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 t="s">
        <v>389</v>
      </c>
      <c r="EX73" s="57"/>
      <c r="EY73" s="57"/>
      <c r="EZ73" s="57"/>
      <c r="FA73" s="57"/>
      <c r="FB73" s="57"/>
      <c r="FC73" s="57"/>
      <c r="FD73" s="57"/>
      <c r="FE73" s="57" t="s">
        <v>389</v>
      </c>
      <c r="FF73" s="57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>
        <f t="shared" si="508"/>
        <v>2</v>
      </c>
      <c r="AGL73" s="36" t="str">
        <f t="shared" si="521"/>
        <v/>
      </c>
      <c r="AGM73" s="36">
        <f t="shared" si="509"/>
        <v>41</v>
      </c>
      <c r="AGN73" s="39" t="str">
        <f t="shared" si="522"/>
        <v/>
      </c>
      <c r="AGO73" s="36" t="str">
        <f t="shared" si="523"/>
        <v/>
      </c>
      <c r="AGP73" s="36">
        <f t="shared" si="510"/>
        <v>14</v>
      </c>
      <c r="AGQ73" s="39">
        <f t="shared" si="524"/>
        <v>2</v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346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61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38"/>
      <c r="CE74" s="61"/>
      <c r="CF74" s="57"/>
      <c r="CG74" s="57"/>
      <c r="CH74" s="57" t="s">
        <v>389</v>
      </c>
      <c r="CI74" s="57"/>
      <c r="CJ74" s="57" t="s">
        <v>389</v>
      </c>
      <c r="CK74" s="57"/>
      <c r="CL74" s="57" t="s">
        <v>389</v>
      </c>
      <c r="CM74" s="57"/>
      <c r="CN74" s="57" t="s">
        <v>389</v>
      </c>
      <c r="CO74" s="57" t="s">
        <v>389</v>
      </c>
      <c r="CP74" s="57"/>
      <c r="CQ74" s="57" t="s">
        <v>389</v>
      </c>
      <c r="CR74" s="57"/>
      <c r="CS74" s="57"/>
      <c r="CT74" s="57"/>
      <c r="CU74" s="57"/>
      <c r="CV74" s="57"/>
      <c r="CW74" s="57"/>
      <c r="CX74" s="57"/>
      <c r="CY74" s="61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61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 t="s">
        <v>389</v>
      </c>
      <c r="FF74" s="57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>
        <f t="shared" si="508"/>
        <v>1</v>
      </c>
      <c r="AGL74" s="36" t="str">
        <f t="shared" si="521"/>
        <v/>
      </c>
      <c r="AGM74" s="36" t="str">
        <f t="shared" si="509"/>
        <v/>
      </c>
      <c r="AGN74" s="39">
        <f t="shared" si="522"/>
        <v>5</v>
      </c>
      <c r="AGO74" s="36" t="str">
        <f t="shared" si="523"/>
        <v/>
      </c>
      <c r="AGP74" s="36" t="str">
        <f t="shared" si="510"/>
        <v/>
      </c>
      <c r="AGQ74" s="39">
        <f t="shared" si="524"/>
        <v>2</v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347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389</v>
      </c>
      <c r="AC75" s="57"/>
      <c r="AD75" s="57" t="s">
        <v>389</v>
      </c>
      <c r="AE75" s="57" t="s">
        <v>389</v>
      </c>
      <c r="AF75" s="57"/>
      <c r="AG75" s="57"/>
      <c r="AH75" s="57"/>
      <c r="AI75" s="57"/>
      <c r="AJ75" s="57"/>
      <c r="AK75" s="57"/>
      <c r="AL75" s="57"/>
      <c r="AM75" s="57"/>
      <c r="AN75" s="57" t="s">
        <v>389</v>
      </c>
      <c r="AO75" s="57" t="s">
        <v>389</v>
      </c>
      <c r="AP75" s="38"/>
      <c r="AQ75" s="61"/>
      <c r="AR75" s="57" t="s">
        <v>389</v>
      </c>
      <c r="AS75" s="57" t="s">
        <v>389</v>
      </c>
      <c r="AT75" s="57" t="s">
        <v>389</v>
      </c>
      <c r="AU75" s="57"/>
      <c r="AV75" s="57" t="s">
        <v>389</v>
      </c>
      <c r="AW75" s="57" t="s">
        <v>389</v>
      </c>
      <c r="AX75" s="57" t="s">
        <v>389</v>
      </c>
      <c r="AY75" s="57"/>
      <c r="AZ75" s="57" t="s">
        <v>389</v>
      </c>
      <c r="BA75" s="57" t="s">
        <v>389</v>
      </c>
      <c r="BB75" s="57" t="s">
        <v>389</v>
      </c>
      <c r="BC75" s="57" t="s">
        <v>389</v>
      </c>
      <c r="BD75" s="57" t="s">
        <v>389</v>
      </c>
      <c r="BE75" s="57" t="s">
        <v>389</v>
      </c>
      <c r="BF75" s="57"/>
      <c r="BG75" s="57" t="s">
        <v>389</v>
      </c>
      <c r="BH75" s="57" t="s">
        <v>389</v>
      </c>
      <c r="BI75" s="57"/>
      <c r="BJ75" s="38"/>
      <c r="BK75" s="61"/>
      <c r="BL75" s="57" t="s">
        <v>389</v>
      </c>
      <c r="BM75" s="57" t="s">
        <v>389</v>
      </c>
      <c r="BN75" s="57"/>
      <c r="BO75" s="57"/>
      <c r="BP75" s="57" t="s">
        <v>389</v>
      </c>
      <c r="BQ75" s="57" t="s">
        <v>389</v>
      </c>
      <c r="BR75" s="57" t="s">
        <v>389</v>
      </c>
      <c r="BS75" s="57"/>
      <c r="BT75" s="57" t="s">
        <v>389</v>
      </c>
      <c r="BU75" s="57"/>
      <c r="BV75" s="57"/>
      <c r="BW75" s="57"/>
      <c r="BX75" s="57"/>
      <c r="BY75" s="57"/>
      <c r="BZ75" s="57"/>
      <c r="CA75" s="57"/>
      <c r="CB75" s="57" t="s">
        <v>389</v>
      </c>
      <c r="CC75" s="57" t="s">
        <v>389</v>
      </c>
      <c r="CD75" s="38"/>
      <c r="CE75" s="61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61"/>
      <c r="CZ75" s="57"/>
      <c r="DA75" s="57" t="s">
        <v>389</v>
      </c>
      <c r="DB75" s="57" t="s">
        <v>389</v>
      </c>
      <c r="DC75" s="57"/>
      <c r="DD75" s="57"/>
      <c r="DE75" s="57"/>
      <c r="DF75" s="57"/>
      <c r="DG75" s="57"/>
      <c r="DH75" s="57"/>
      <c r="DI75" s="57" t="s">
        <v>389</v>
      </c>
      <c r="DJ75" s="57"/>
      <c r="DK75" s="57"/>
      <c r="DL75" s="57" t="s">
        <v>389</v>
      </c>
      <c r="DM75" s="57"/>
      <c r="DN75" s="57"/>
      <c r="DO75" s="57"/>
      <c r="DP75" s="57"/>
      <c r="DQ75" s="57" t="s">
        <v>389</v>
      </c>
      <c r="DR75" s="57"/>
      <c r="DS75" s="61"/>
      <c r="DT75" s="57"/>
      <c r="DU75" s="57"/>
      <c r="DV75" s="57" t="s">
        <v>389</v>
      </c>
      <c r="DW75" s="57"/>
      <c r="DX75" s="57"/>
      <c r="DY75" s="57"/>
      <c r="DZ75" s="57"/>
      <c r="EA75" s="57"/>
      <c r="EB75" s="57"/>
      <c r="EC75" s="57"/>
      <c r="ED75" s="57"/>
      <c r="EE75" s="57" t="s">
        <v>389</v>
      </c>
      <c r="EF75" s="57"/>
      <c r="EG75" s="57"/>
      <c r="EH75" s="57"/>
      <c r="EI75" s="57"/>
      <c r="EJ75" s="57" t="s">
        <v>389</v>
      </c>
      <c r="EK75" s="57"/>
      <c r="EL75" s="38"/>
      <c r="EM75" s="61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 t="str">
        <f t="shared" si="508"/>
        <v/>
      </c>
      <c r="AGL75" s="36" t="str">
        <f t="shared" si="521"/>
        <v/>
      </c>
      <c r="AGM75" s="36" t="str">
        <f t="shared" si="509"/>
        <v/>
      </c>
      <c r="AGN75" s="39">
        <f t="shared" si="522"/>
        <v>27</v>
      </c>
      <c r="AGO75" s="36" t="str">
        <f t="shared" si="523"/>
        <v/>
      </c>
      <c r="AGP75" s="36" t="str">
        <f t="shared" si="510"/>
        <v/>
      </c>
      <c r="AGQ75" s="39">
        <f t="shared" si="524"/>
        <v>8</v>
      </c>
      <c r="AGR75" s="36" t="str">
        <f t="shared" si="525"/>
        <v/>
      </c>
      <c r="AGS75" s="36" t="str">
        <f t="shared" si="511"/>
        <v/>
      </c>
      <c r="AGT75" s="39" t="str">
        <f t="shared" si="526"/>
        <v/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348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61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38"/>
      <c r="CE76" s="61"/>
      <c r="CF76" s="57" t="s">
        <v>390</v>
      </c>
      <c r="CG76" s="57" t="s">
        <v>390</v>
      </c>
      <c r="CH76" s="57" t="s">
        <v>390</v>
      </c>
      <c r="CI76" s="57"/>
      <c r="CJ76" s="57" t="s">
        <v>390</v>
      </c>
      <c r="CK76" s="57" t="s">
        <v>390</v>
      </c>
      <c r="CL76" s="57" t="s">
        <v>390</v>
      </c>
      <c r="CM76" s="57"/>
      <c r="CN76" s="57" t="s">
        <v>390</v>
      </c>
      <c r="CO76" s="57" t="s">
        <v>390</v>
      </c>
      <c r="CP76" s="57" t="s">
        <v>390</v>
      </c>
      <c r="CQ76" s="57" t="s">
        <v>390</v>
      </c>
      <c r="CR76" s="57" t="s">
        <v>390</v>
      </c>
      <c r="CS76" s="57" t="s">
        <v>390</v>
      </c>
      <c r="CT76" s="57" t="s">
        <v>390</v>
      </c>
      <c r="CU76" s="57" t="s">
        <v>390</v>
      </c>
      <c r="CV76" s="57" t="s">
        <v>390</v>
      </c>
      <c r="CW76" s="57"/>
      <c r="CX76" s="57"/>
      <c r="CY76" s="61"/>
      <c r="CZ76" s="57"/>
      <c r="DA76" s="57"/>
      <c r="DB76" s="57" t="s">
        <v>389</v>
      </c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38"/>
      <c r="EM76" s="61"/>
      <c r="EN76" s="57"/>
      <c r="EO76" s="57"/>
      <c r="EP76" s="57"/>
      <c r="EQ76" s="57"/>
      <c r="ER76" s="57"/>
      <c r="ES76" s="57"/>
      <c r="ET76" s="57" t="s">
        <v>389</v>
      </c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 t="s">
        <v>389</v>
      </c>
      <c r="FF76" s="57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>
        <f t="shared" si="508"/>
        <v>2</v>
      </c>
      <c r="AGL76" s="36" t="str">
        <f t="shared" si="521"/>
        <v/>
      </c>
      <c r="AGM76" s="36">
        <f t="shared" si="509"/>
        <v>9</v>
      </c>
      <c r="AGN76" s="39" t="str">
        <f t="shared" si="522"/>
        <v/>
      </c>
      <c r="AGO76" s="36" t="str">
        <f t="shared" si="523"/>
        <v/>
      </c>
      <c r="AGP76" s="36">
        <f t="shared" si="510"/>
        <v>6</v>
      </c>
      <c r="AGQ76" s="39">
        <f t="shared" si="524"/>
        <v>3</v>
      </c>
      <c r="AGR76" s="36" t="str">
        <f t="shared" si="525"/>
        <v/>
      </c>
      <c r="AGS76" s="36" t="str">
        <f t="shared" si="511"/>
        <v/>
      </c>
      <c r="AGT76" s="39" t="str">
        <f t="shared" si="526"/>
        <v/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349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390</v>
      </c>
      <c r="Y77" s="57" t="s">
        <v>390</v>
      </c>
      <c r="Z77" s="57" t="s">
        <v>390</v>
      </c>
      <c r="AA77" s="57" t="s">
        <v>390</v>
      </c>
      <c r="AB77" s="57" t="s">
        <v>390</v>
      </c>
      <c r="AC77" s="57" t="s">
        <v>390</v>
      </c>
      <c r="AD77" s="57" t="s">
        <v>390</v>
      </c>
      <c r="AE77" s="57" t="s">
        <v>390</v>
      </c>
      <c r="AF77" s="57" t="s">
        <v>390</v>
      </c>
      <c r="AG77" s="57" t="s">
        <v>390</v>
      </c>
      <c r="AH77" s="57"/>
      <c r="AI77" s="57"/>
      <c r="AJ77" s="57" t="s">
        <v>390</v>
      </c>
      <c r="AK77" s="57" t="s">
        <v>390</v>
      </c>
      <c r="AL77" s="57" t="s">
        <v>390</v>
      </c>
      <c r="AM77" s="57"/>
      <c r="AN77" s="57" t="s">
        <v>390</v>
      </c>
      <c r="AO77" s="57" t="s">
        <v>390</v>
      </c>
      <c r="AP77" s="38"/>
      <c r="AQ77" s="61"/>
      <c r="AR77" s="57" t="s">
        <v>390</v>
      </c>
      <c r="AS77" s="57" t="s">
        <v>390</v>
      </c>
      <c r="AT77" s="57" t="s">
        <v>390</v>
      </c>
      <c r="AU77" s="57"/>
      <c r="AV77" s="57" t="s">
        <v>390</v>
      </c>
      <c r="AW77" s="57" t="s">
        <v>390</v>
      </c>
      <c r="AX77" s="57" t="s">
        <v>390</v>
      </c>
      <c r="AY77" s="57"/>
      <c r="AZ77" s="57" t="s">
        <v>390</v>
      </c>
      <c r="BA77" s="57" t="s">
        <v>390</v>
      </c>
      <c r="BB77" s="57" t="s">
        <v>390</v>
      </c>
      <c r="BC77" s="57" t="s">
        <v>390</v>
      </c>
      <c r="BD77" s="57" t="s">
        <v>390</v>
      </c>
      <c r="BE77" s="57" t="s">
        <v>390</v>
      </c>
      <c r="BF77" s="57"/>
      <c r="BG77" s="57" t="s">
        <v>390</v>
      </c>
      <c r="BH77" s="57" t="s">
        <v>390</v>
      </c>
      <c r="BI77" s="57"/>
      <c r="BJ77" s="38"/>
      <c r="BK77" s="61"/>
      <c r="BL77" s="57" t="s">
        <v>390</v>
      </c>
      <c r="BM77" s="57" t="s">
        <v>390</v>
      </c>
      <c r="BN77" s="57"/>
      <c r="BO77" s="57"/>
      <c r="BP77" s="57" t="s">
        <v>390</v>
      </c>
      <c r="BQ77" s="57" t="s">
        <v>390</v>
      </c>
      <c r="BR77" s="57" t="s">
        <v>390</v>
      </c>
      <c r="BS77" s="57"/>
      <c r="BT77" s="57" t="s">
        <v>390</v>
      </c>
      <c r="BU77" s="57" t="s">
        <v>390</v>
      </c>
      <c r="BV77" s="57" t="s">
        <v>390</v>
      </c>
      <c r="BW77" s="57"/>
      <c r="BX77" s="57" t="s">
        <v>390</v>
      </c>
      <c r="BY77" s="57" t="s">
        <v>390</v>
      </c>
      <c r="BZ77" s="57"/>
      <c r="CA77" s="57"/>
      <c r="CB77" s="57" t="s">
        <v>390</v>
      </c>
      <c r="CC77" s="57" t="s">
        <v>390</v>
      </c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 t="s">
        <v>390</v>
      </c>
      <c r="DA77" s="57" t="s">
        <v>390</v>
      </c>
      <c r="DB77" s="57" t="s">
        <v>390</v>
      </c>
      <c r="DC77" s="57" t="s">
        <v>390</v>
      </c>
      <c r="DD77" s="57" t="s">
        <v>390</v>
      </c>
      <c r="DE77" s="57" t="s">
        <v>390</v>
      </c>
      <c r="DF77" s="57"/>
      <c r="DG77" s="57"/>
      <c r="DH77" s="57" t="s">
        <v>390</v>
      </c>
      <c r="DI77" s="57" t="s">
        <v>390</v>
      </c>
      <c r="DJ77" s="57" t="s">
        <v>390</v>
      </c>
      <c r="DK77" s="57"/>
      <c r="DL77" s="57" t="s">
        <v>390</v>
      </c>
      <c r="DM77" s="57" t="s">
        <v>390</v>
      </c>
      <c r="DN77" s="57" t="s">
        <v>390</v>
      </c>
      <c r="DO77" s="57"/>
      <c r="DP77" s="57" t="s">
        <v>390</v>
      </c>
      <c r="DQ77" s="57" t="s">
        <v>390</v>
      </c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 t="s">
        <v>389</v>
      </c>
      <c r="EG77" s="57"/>
      <c r="EH77" s="57"/>
      <c r="EI77" s="57" t="s">
        <v>389</v>
      </c>
      <c r="EJ77" s="57"/>
      <c r="EK77" s="57"/>
      <c r="EL77" s="38"/>
      <c r="EM77" s="61"/>
      <c r="EN77" s="57"/>
      <c r="EO77" s="57"/>
      <c r="EP77" s="57"/>
      <c r="EQ77" s="57"/>
      <c r="ER77" s="57"/>
      <c r="ES77" s="57" t="s">
        <v>389</v>
      </c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>
        <f t="shared" si="508"/>
        <v>1</v>
      </c>
      <c r="AGL77" s="36" t="str">
        <f t="shared" si="521"/>
        <v/>
      </c>
      <c r="AGM77" s="36">
        <f t="shared" si="509"/>
        <v>41</v>
      </c>
      <c r="AGN77" s="39" t="str">
        <f t="shared" si="522"/>
        <v/>
      </c>
      <c r="AGO77" s="36" t="str">
        <f t="shared" si="523"/>
        <v/>
      </c>
      <c r="AGP77" s="36">
        <f t="shared" si="510"/>
        <v>14</v>
      </c>
      <c r="AGQ77" s="39">
        <f t="shared" si="524"/>
        <v>3</v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 t="s">
        <v>407</v>
      </c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38"/>
      <c r="EM78" s="61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61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61"/>
      <c r="EN79" s="57"/>
      <c r="EO79" s="57"/>
      <c r="EP79" s="57"/>
      <c r="EQ79" s="57"/>
      <c r="ER79" s="57"/>
      <c r="ES79" s="57"/>
      <c r="ET79" s="57" t="s">
        <v>389</v>
      </c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>
        <f t="shared" si="524"/>
        <v>1</v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31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350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5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389</v>
      </c>
      <c r="CV87" s="57" t="s">
        <v>389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 t="s">
        <v>389</v>
      </c>
      <c r="DI87" s="38" t="s">
        <v>389</v>
      </c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 t="s">
        <v>389</v>
      </c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 t="s">
        <v>389</v>
      </c>
      <c r="EY87" s="57" t="s">
        <v>389</v>
      </c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38"/>
      <c r="GA87" s="37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>
        <f t="shared" ref="AGH87:AGH109" si="542">IF(COUNTIFS($C$7:$AGE$7,"="&amp;$AGK$1,$C87:$AGE87,"н")=0,"",COUNTIFS($C$7:$AGE$7,"="&amp;$AGK$1,$C87:$AGE87,"н"))</f>
        <v>2</v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>
        <f>IF(COUNTIFS($C$6:$AGE$6,10,$C87:$AGE87,"н")=0,"",COUNTIFS($C$6:$AGE$6,10,$C87:$AGE87,"н"))</f>
        <v>7</v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 t="str">
        <f>IF(COUNTIFS($C$6:$AGE$6,11,$C87:$AGE87,"н")=0,"",COUNTIFS($C$6:$AGE$6,11,$C87:$AGE87,"н"))</f>
        <v/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351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389</v>
      </c>
      <c r="BX88" s="57" t="s">
        <v>389</v>
      </c>
      <c r="BY88" s="57"/>
      <c r="BZ88" s="57"/>
      <c r="CA88" s="57"/>
      <c r="CB88" s="57"/>
      <c r="CC88" s="57"/>
      <c r="CD88" s="38"/>
      <c r="CE88" s="75"/>
      <c r="CF88" s="57"/>
      <c r="CG88" s="57" t="s">
        <v>389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389</v>
      </c>
      <c r="CV88" s="57" t="s">
        <v>389</v>
      </c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 t="s">
        <v>389</v>
      </c>
      <c r="DV88" s="57"/>
      <c r="DW88" s="57"/>
      <c r="DX88" s="57" t="s">
        <v>389</v>
      </c>
      <c r="DY88" s="57"/>
      <c r="DZ88" s="57"/>
      <c r="EA88" s="57"/>
      <c r="EB88" s="57"/>
      <c r="EC88" s="57"/>
      <c r="ED88" s="57"/>
      <c r="EE88" s="57" t="s">
        <v>389</v>
      </c>
      <c r="EF88" s="57"/>
      <c r="EG88" s="57"/>
      <c r="EH88" s="57"/>
      <c r="EI88" s="57"/>
      <c r="EJ88" s="57"/>
      <c r="EK88" s="57"/>
      <c r="EL88" s="57"/>
      <c r="EM88" s="57" t="s">
        <v>389</v>
      </c>
      <c r="EN88" s="57"/>
      <c r="EO88" s="57"/>
      <c r="EP88" s="57"/>
      <c r="EQ88" s="57" t="s">
        <v>389</v>
      </c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38"/>
      <c r="GA88" s="37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>
        <f t="shared" si="542"/>
        <v>2</v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>
        <f t="shared" ref="AGN88:AGN116" si="556">IF(COUNTIFS($C$6:$AGE$6,9,$C88:$AGE88,"н")=0,"",COUNTIFS($C$6:$AGE$6,9,$C88:$AGE88,"н"))</f>
        <v>3</v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>
        <f t="shared" ref="AGQ88:AGQ116" si="558">IF(COUNTIFS($C$6:$AGE$6,10,$C88:$AGE88,"н")=0,"",COUNTIFS($C$6:$AGE$6,10,$C88:$AGE88,"н"))</f>
        <v>7</v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 t="str">
        <f t="shared" ref="AGT88:AGT116" si="560">IF(COUNTIFS($C$6:$AGE$6,11,$C88:$AGE88,"н")=0,"",COUNTIFS($C$6:$AGE$6,11,$C88:$AGE88,"н"))</f>
        <v/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352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 t="s">
        <v>389</v>
      </c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 t="s">
        <v>389</v>
      </c>
      <c r="CK89" s="57" t="s">
        <v>389</v>
      </c>
      <c r="CL89" s="57"/>
      <c r="CM89" s="57"/>
      <c r="CN89" s="57"/>
      <c r="CO89" s="57"/>
      <c r="CP89" s="57"/>
      <c r="CQ89" s="57" t="s">
        <v>389</v>
      </c>
      <c r="CR89" s="57" t="s">
        <v>389</v>
      </c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 t="s">
        <v>389</v>
      </c>
      <c r="ES89" s="57"/>
      <c r="ET89" s="57"/>
      <c r="EU89" s="57" t="s">
        <v>389</v>
      </c>
      <c r="EV89" s="57" t="s">
        <v>389</v>
      </c>
      <c r="EW89" s="57"/>
      <c r="EX89" s="57"/>
      <c r="EY89" s="57" t="s">
        <v>389</v>
      </c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38"/>
      <c r="GA89" s="37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>
        <f t="shared" si="542"/>
        <v>4</v>
      </c>
      <c r="AGL89" s="36" t="str">
        <f t="shared" si="555"/>
        <v/>
      </c>
      <c r="AGM89" s="36" t="str">
        <f t="shared" si="543"/>
        <v/>
      </c>
      <c r="AGN89" s="39">
        <f t="shared" si="556"/>
        <v>3</v>
      </c>
      <c r="AGO89" s="36" t="str">
        <f t="shared" si="557"/>
        <v/>
      </c>
      <c r="AGP89" s="36" t="str">
        <f t="shared" si="544"/>
        <v/>
      </c>
      <c r="AGQ89" s="39">
        <f t="shared" si="558"/>
        <v>6</v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353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389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389</v>
      </c>
      <c r="BB90" s="57"/>
      <c r="BC90" s="57"/>
      <c r="BD90" s="57"/>
      <c r="BE90" s="57"/>
      <c r="BF90" s="57"/>
      <c r="BG90" s="57"/>
      <c r="BH90" s="57" t="s">
        <v>389</v>
      </c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 t="s">
        <v>389</v>
      </c>
      <c r="CL90" s="57"/>
      <c r="CM90" s="57"/>
      <c r="CN90" s="57"/>
      <c r="CO90" s="57"/>
      <c r="CP90" s="57"/>
      <c r="CQ90" s="57"/>
      <c r="CR90" s="57"/>
      <c r="CS90" s="57"/>
      <c r="CT90" s="57"/>
      <c r="CU90" s="57" t="s">
        <v>389</v>
      </c>
      <c r="CV90" s="57" t="s">
        <v>389</v>
      </c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 t="s">
        <v>389</v>
      </c>
      <c r="EK90" s="57" t="s">
        <v>389</v>
      </c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 t="s">
        <v>389</v>
      </c>
      <c r="EW90" s="57"/>
      <c r="EX90" s="57" t="s">
        <v>389</v>
      </c>
      <c r="EY90" s="57" t="s">
        <v>389</v>
      </c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38"/>
      <c r="GA90" s="37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>
        <f t="shared" si="542"/>
        <v>3</v>
      </c>
      <c r="AGL90" s="36" t="str">
        <f t="shared" si="555"/>
        <v/>
      </c>
      <c r="AGM90" s="36" t="str">
        <f t="shared" si="543"/>
        <v/>
      </c>
      <c r="AGN90" s="39">
        <f t="shared" si="556"/>
        <v>4</v>
      </c>
      <c r="AGO90" s="36" t="str">
        <f t="shared" si="557"/>
        <v/>
      </c>
      <c r="AGP90" s="36" t="str">
        <f t="shared" si="544"/>
        <v/>
      </c>
      <c r="AGQ90" s="39">
        <f t="shared" si="558"/>
        <v>7</v>
      </c>
      <c r="AGR90" s="36" t="str">
        <f t="shared" si="559"/>
        <v/>
      </c>
      <c r="AGS90" s="36" t="str">
        <f t="shared" si="545"/>
        <v/>
      </c>
      <c r="AGT90" s="39" t="str">
        <f t="shared" si="560"/>
        <v/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354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 t="s">
        <v>389</v>
      </c>
      <c r="DQ91" s="38" t="s">
        <v>389</v>
      </c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38"/>
      <c r="GA91" s="37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>
        <f t="shared" si="558"/>
        <v>2</v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355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 t="s">
        <v>389</v>
      </c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 t="s">
        <v>389</v>
      </c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 t="s">
        <v>389</v>
      </c>
      <c r="EY92" s="57"/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38"/>
      <c r="GA92" s="37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>
        <f t="shared" si="542"/>
        <v>1</v>
      </c>
      <c r="AGL92" s="36" t="str">
        <f t="shared" si="555"/>
        <v/>
      </c>
      <c r="AGM92" s="36" t="str">
        <f t="shared" si="543"/>
        <v/>
      </c>
      <c r="AGN92" s="39">
        <f t="shared" si="556"/>
        <v>1</v>
      </c>
      <c r="AGO92" s="36" t="str">
        <f t="shared" si="557"/>
        <v/>
      </c>
      <c r="AGP92" s="36" t="str">
        <f t="shared" si="544"/>
        <v/>
      </c>
      <c r="AGQ92" s="39">
        <f t="shared" si="558"/>
        <v>2</v>
      </c>
      <c r="AGR92" s="36" t="str">
        <f t="shared" si="559"/>
        <v/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356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389</v>
      </c>
      <c r="AO93" s="38"/>
      <c r="AP93" s="38"/>
      <c r="AQ93" s="75"/>
      <c r="AR93" s="57"/>
      <c r="AS93" s="57"/>
      <c r="AT93" s="57"/>
      <c r="AU93" s="57"/>
      <c r="AV93" s="57" t="s">
        <v>389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 t="s">
        <v>389</v>
      </c>
      <c r="CN93" s="57" t="s">
        <v>389</v>
      </c>
      <c r="CO93" s="57" t="s">
        <v>389</v>
      </c>
      <c r="CP93" s="57"/>
      <c r="CQ93" s="57" t="s">
        <v>389</v>
      </c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 t="s">
        <v>389</v>
      </c>
      <c r="DI93" s="38" t="s">
        <v>389</v>
      </c>
      <c r="DJ93" s="38"/>
      <c r="DK93" s="38" t="s">
        <v>389</v>
      </c>
      <c r="DL93" s="38" t="s">
        <v>389</v>
      </c>
      <c r="DM93" s="38"/>
      <c r="DN93" s="38"/>
      <c r="DO93" s="38"/>
      <c r="DP93" s="38"/>
      <c r="DQ93" s="38"/>
      <c r="DR93" s="38"/>
      <c r="DS93" s="61"/>
      <c r="DT93" s="57"/>
      <c r="DU93" s="57" t="s">
        <v>389</v>
      </c>
      <c r="DV93" s="57"/>
      <c r="DW93" s="57"/>
      <c r="DX93" s="57" t="s">
        <v>389</v>
      </c>
      <c r="DY93" s="57"/>
      <c r="DZ93" s="57"/>
      <c r="EA93" s="57"/>
      <c r="EB93" s="57"/>
      <c r="EC93" s="57"/>
      <c r="ED93" s="57"/>
      <c r="EE93" s="57" t="s">
        <v>389</v>
      </c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38"/>
      <c r="GA93" s="37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 t="str">
        <f t="shared" si="542"/>
        <v/>
      </c>
      <c r="AGL93" s="36" t="str">
        <f t="shared" si="555"/>
        <v/>
      </c>
      <c r="AGM93" s="36" t="str">
        <f t="shared" si="543"/>
        <v/>
      </c>
      <c r="AGN93" s="39">
        <f t="shared" si="556"/>
        <v>5</v>
      </c>
      <c r="AGO93" s="36" t="str">
        <f t="shared" si="557"/>
        <v/>
      </c>
      <c r="AGP93" s="36" t="str">
        <f t="shared" si="544"/>
        <v/>
      </c>
      <c r="AGQ93" s="39">
        <f t="shared" si="558"/>
        <v>8</v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357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38"/>
      <c r="GA94" s="37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 t="str">
        <f t="shared" si="558"/>
        <v/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358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 t="s">
        <v>389</v>
      </c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 t="s">
        <v>389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 t="s">
        <v>389</v>
      </c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 t="s">
        <v>389</v>
      </c>
      <c r="DR95" s="38" t="s">
        <v>389</v>
      </c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 t="s">
        <v>389</v>
      </c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38"/>
      <c r="GA95" s="37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>
        <f t="shared" si="542"/>
        <v>1</v>
      </c>
      <c r="AGL95" s="36" t="str">
        <f t="shared" si="555"/>
        <v/>
      </c>
      <c r="AGM95" s="36" t="str">
        <f t="shared" si="543"/>
        <v/>
      </c>
      <c r="AGN95" s="39">
        <f t="shared" si="556"/>
        <v>2</v>
      </c>
      <c r="AGO95" s="36" t="str">
        <f t="shared" si="557"/>
        <v/>
      </c>
      <c r="AGP95" s="36" t="str">
        <f t="shared" si="544"/>
        <v/>
      </c>
      <c r="AGQ95" s="39">
        <f t="shared" si="558"/>
        <v>4</v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359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 t="s">
        <v>389</v>
      </c>
      <c r="EV96" s="57" t="s">
        <v>389</v>
      </c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>
        <f t="shared" si="542"/>
        <v>2</v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>
        <f t="shared" si="558"/>
        <v>2</v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360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5"/>
      <c r="CF97" s="57"/>
      <c r="CG97" s="57" t="s">
        <v>389</v>
      </c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>
        <f t="shared" si="556"/>
        <v>1</v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361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389</v>
      </c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 t="s">
        <v>389</v>
      </c>
      <c r="CB98" s="57" t="s">
        <v>389</v>
      </c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389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>
        <f t="shared" si="556"/>
        <v>3</v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362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 t="s">
        <v>389</v>
      </c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>
        <f t="shared" si="558"/>
        <v>1</v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363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5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364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 t="s">
        <v>400</v>
      </c>
      <c r="BM101" s="57" t="s">
        <v>400</v>
      </c>
      <c r="BN101" s="57"/>
      <c r="BO101" s="57"/>
      <c r="BP101" s="57" t="s">
        <v>400</v>
      </c>
      <c r="BQ101" s="57" t="s">
        <v>400</v>
      </c>
      <c r="BR101" s="57"/>
      <c r="BS101" s="57"/>
      <c r="BT101" s="57" t="s">
        <v>400</v>
      </c>
      <c r="BU101" s="57" t="s">
        <v>400</v>
      </c>
      <c r="BV101" s="57"/>
      <c r="BW101" s="57" t="s">
        <v>400</v>
      </c>
      <c r="BX101" s="57" t="s">
        <v>400</v>
      </c>
      <c r="BY101" s="57" t="s">
        <v>400</v>
      </c>
      <c r="BZ101" s="57"/>
      <c r="CA101" s="57"/>
      <c r="CB101" s="57" t="s">
        <v>400</v>
      </c>
      <c r="CC101" s="57" t="s">
        <v>400</v>
      </c>
      <c r="CD101" s="38"/>
      <c r="CE101" s="75"/>
      <c r="CF101" s="57"/>
      <c r="CG101" s="57"/>
      <c r="CH101" s="57"/>
      <c r="CI101" s="57"/>
      <c r="CJ101" s="57"/>
      <c r="CK101" s="57"/>
      <c r="CL101" s="57" t="s">
        <v>389</v>
      </c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 t="s">
        <v>389</v>
      </c>
      <c r="EZ101" s="57"/>
      <c r="FA101" s="38"/>
      <c r="FB101" s="38"/>
      <c r="FC101" s="38"/>
      <c r="FD101" s="38"/>
      <c r="FE101" s="38"/>
      <c r="FF101" s="38"/>
      <c r="FG101" s="61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>
        <f t="shared" si="542"/>
        <v>1</v>
      </c>
      <c r="AGL101" s="36">
        <f t="shared" si="555"/>
        <v>11</v>
      </c>
      <c r="AGM101" s="36" t="str">
        <f t="shared" si="543"/>
        <v/>
      </c>
      <c r="AGN101" s="39">
        <f t="shared" si="556"/>
        <v>1</v>
      </c>
      <c r="AGO101" s="36" t="str">
        <f t="shared" si="557"/>
        <v/>
      </c>
      <c r="AGP101" s="36" t="str">
        <f t="shared" si="544"/>
        <v/>
      </c>
      <c r="AGQ101" s="39">
        <f t="shared" si="558"/>
        <v>1</v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365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 t="str">
        <f t="shared" si="558"/>
        <v/>
      </c>
      <c r="AGR102" s="36" t="str">
        <f t="shared" si="559"/>
        <v/>
      </c>
      <c r="AGS102" s="36" t="str">
        <f t="shared" si="545"/>
        <v/>
      </c>
      <c r="AGT102" s="39" t="str">
        <f t="shared" si="560"/>
        <v/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366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 t="s">
        <v>389</v>
      </c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>
        <f t="shared" si="556"/>
        <v>1</v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367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368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 t="s">
        <v>400</v>
      </c>
      <c r="CR105" s="57" t="s">
        <v>400</v>
      </c>
      <c r="CS105" s="57"/>
      <c r="CT105" s="57"/>
      <c r="CU105" s="57" t="s">
        <v>400</v>
      </c>
      <c r="CV105" s="57" t="s">
        <v>400</v>
      </c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>
        <f t="shared" si="557"/>
        <v>4</v>
      </c>
      <c r="AGP105" s="36" t="str">
        <f t="shared" si="544"/>
        <v/>
      </c>
      <c r="AGQ105" s="39" t="str">
        <f t="shared" si="558"/>
        <v/>
      </c>
      <c r="AGR105" s="36" t="str">
        <f t="shared" si="559"/>
        <v/>
      </c>
      <c r="AGS105" s="36" t="str">
        <f t="shared" si="545"/>
        <v/>
      </c>
      <c r="AGT105" s="39" t="str">
        <f t="shared" si="560"/>
        <v/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369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 t="s">
        <v>389</v>
      </c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>
        <f t="shared" si="558"/>
        <v>1</v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370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389</v>
      </c>
      <c r="AV107" s="57"/>
      <c r="AW107" s="57"/>
      <c r="AX107" s="57"/>
      <c r="AY107" s="57"/>
      <c r="AZ107" s="57"/>
      <c r="BA107" s="57"/>
      <c r="BB107" s="57"/>
      <c r="BC107" s="57" t="s">
        <v>400</v>
      </c>
      <c r="BD107" s="57" t="s">
        <v>400</v>
      </c>
      <c r="BE107" s="57" t="s">
        <v>400</v>
      </c>
      <c r="BF107" s="57"/>
      <c r="BG107" s="57"/>
      <c r="BH107" s="57" t="s">
        <v>400</v>
      </c>
      <c r="BI107" s="57" t="s">
        <v>400</v>
      </c>
      <c r="BJ107" s="38"/>
      <c r="BK107" s="75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38"/>
      <c r="CE107" s="75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 t="s">
        <v>389</v>
      </c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38"/>
      <c r="FB107" s="38"/>
      <c r="FC107" s="38"/>
      <c r="FD107" s="38"/>
      <c r="FE107" s="38"/>
      <c r="FF107" s="38"/>
      <c r="FG107" s="61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>
        <f t="shared" si="558"/>
        <v>1</v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61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32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371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389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57" t="s">
        <v>389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 t="s">
        <v>389</v>
      </c>
      <c r="DJ118" s="38" t="s">
        <v>389</v>
      </c>
      <c r="DK118" s="38"/>
      <c r="DL118" s="38"/>
      <c r="DM118" s="38"/>
      <c r="DN118" s="38"/>
      <c r="DO118" s="38"/>
      <c r="DP118" s="38"/>
      <c r="DQ118" s="38"/>
      <c r="DR118" s="38"/>
      <c r="DS118" s="57" t="s">
        <v>390</v>
      </c>
      <c r="DT118" s="57" t="s">
        <v>390</v>
      </c>
      <c r="DU118" s="57"/>
      <c r="DV118" s="57"/>
      <c r="DW118" s="57" t="s">
        <v>390</v>
      </c>
      <c r="DX118" s="57" t="s">
        <v>390</v>
      </c>
      <c r="DY118" s="57"/>
      <c r="DZ118" s="57"/>
      <c r="EA118" s="57"/>
      <c r="EB118" s="57"/>
      <c r="EC118" s="57"/>
      <c r="ED118" s="57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 t="str">
        <f t="shared" ref="AGH118:AGH125" si="576">IF(COUNTIFS($C$7:$AGE$7,"="&amp;$AGK$1,$C118:$AGE118,"н")=0,"",COUNTIFS($C$7:$AGE$7,"="&amp;$AGK$1,$C118:$AGE118,"н"))</f>
        <v/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2</v>
      </c>
      <c r="AGO118" s="36" t="str">
        <f>IF(COUNTIFS($C$6:$AGE$6,10,$C118:$AGE118,"б")=0,"",COUNTIFS($C$6:$AGE$6,10,$C118:$AGE118,"б"))</f>
        <v/>
      </c>
      <c r="AGP118" s="36">
        <f t="shared" ref="AGP118:AGP125" si="578">IF(COUNTIFS($C$6:$AGE$6,10,$C118:$AGE118,"у")=0,"",COUNTIFS($C$6:$AGE$6,10,$C118:$AGE118,"у"))</f>
        <v>4</v>
      </c>
      <c r="AGQ118" s="39">
        <f>IF(COUNTIFS($C$6:$AGE$6,10,$C118:$AGE118,"н")=0,"",COUNTIFS($C$6:$AGE$6,10,$C118:$AGE118,"н"))</f>
        <v>2</v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372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400</v>
      </c>
      <c r="AR119" s="57" t="s">
        <v>400</v>
      </c>
      <c r="AS119" s="57"/>
      <c r="AT119" s="57"/>
      <c r="AU119" s="57"/>
      <c r="AV119" s="57" t="s">
        <v>400</v>
      </c>
      <c r="AW119" s="57" t="s">
        <v>400</v>
      </c>
      <c r="AX119" s="57" t="s">
        <v>400</v>
      </c>
      <c r="AY119" s="57"/>
      <c r="AZ119" s="57" t="s">
        <v>400</v>
      </c>
      <c r="BA119" s="57" t="s">
        <v>400</v>
      </c>
      <c r="BB119" s="57" t="s">
        <v>400</v>
      </c>
      <c r="BC119" s="57"/>
      <c r="BD119" s="57" t="s">
        <v>400</v>
      </c>
      <c r="BE119" s="57" t="s">
        <v>400</v>
      </c>
      <c r="BF119" s="38"/>
      <c r="BG119" s="38"/>
      <c r="BH119" s="38"/>
      <c r="BI119" s="38"/>
      <c r="BJ119" s="38"/>
      <c r="BK119" s="57" t="s">
        <v>389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 t="s">
        <v>389</v>
      </c>
      <c r="DT119" s="57" t="s">
        <v>389</v>
      </c>
      <c r="DU119" s="57"/>
      <c r="DV119" s="57"/>
      <c r="DW119" s="57" t="s">
        <v>389</v>
      </c>
      <c r="DX119" s="57" t="s">
        <v>389</v>
      </c>
      <c r="DY119" s="57"/>
      <c r="DZ119" s="57"/>
      <c r="EA119" s="57" t="s">
        <v>389</v>
      </c>
      <c r="EB119" s="57" t="s">
        <v>389</v>
      </c>
      <c r="EC119" s="57" t="s">
        <v>389</v>
      </c>
      <c r="ED119" s="57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 t="str">
        <f t="shared" si="576"/>
        <v/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>
        <f t="shared" ref="AGN119:AGN125" si="590">IF(COUNTIFS($C$6:$AGE$6,9,$C119:$AGE119,"н")=0,"",COUNTIFS($C$6:$AGE$6,9,$C119:$AGE119,"н"))</f>
        <v>1</v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>
        <f t="shared" ref="AGQ119:AGQ125" si="592">IF(COUNTIFS($C$6:$AGE$6,10,$C119:$AGE119,"н")=0,"",COUNTIFS($C$6:$AGE$6,10,$C119:$AGE119,"н"))</f>
        <v>7</v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373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389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57" t="s">
        <v>389</v>
      </c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2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374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389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 t="str">
        <f t="shared" si="592"/>
        <v/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375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 t="str">
        <f t="shared" si="592"/>
        <v/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402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390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 t="s">
        <v>389</v>
      </c>
      <c r="DJ123" s="38" t="s">
        <v>389</v>
      </c>
      <c r="DK123" s="38"/>
      <c r="DL123" s="38"/>
      <c r="DM123" s="38"/>
      <c r="DN123" s="38"/>
      <c r="DO123" s="38"/>
      <c r="DP123" s="38"/>
      <c r="DQ123" s="38"/>
      <c r="DR123" s="38"/>
      <c r="DS123" s="57" t="s">
        <v>389</v>
      </c>
      <c r="DT123" s="57" t="s">
        <v>389</v>
      </c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>
        <f t="shared" si="592"/>
        <v>4</v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33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376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389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390</v>
      </c>
      <c r="BB127" s="57"/>
      <c r="BC127" s="57"/>
      <c r="BD127" s="57"/>
      <c r="BE127" s="57" t="s">
        <v>389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 t="s">
        <v>400</v>
      </c>
      <c r="CP127" s="57" t="s">
        <v>400</v>
      </c>
      <c r="CQ127" s="57" t="s">
        <v>400</v>
      </c>
      <c r="CR127" s="57"/>
      <c r="CS127" s="57"/>
      <c r="CT127" s="57" t="s">
        <v>390</v>
      </c>
      <c r="CU127" s="57"/>
      <c r="CV127" s="57"/>
      <c r="CW127" s="38"/>
      <c r="CX127" s="38"/>
      <c r="CY127" s="61"/>
      <c r="CZ127" s="57" t="s">
        <v>390</v>
      </c>
      <c r="DA127" s="57"/>
      <c r="DB127" s="57"/>
      <c r="DC127" s="57" t="s">
        <v>390</v>
      </c>
      <c r="DD127" s="57" t="s">
        <v>390</v>
      </c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 t="s">
        <v>389</v>
      </c>
      <c r="DT127" s="57" t="s">
        <v>389</v>
      </c>
      <c r="DU127" s="57"/>
      <c r="DV127" s="57"/>
      <c r="DW127" s="57"/>
      <c r="DX127" s="57"/>
      <c r="DY127" s="57"/>
      <c r="DZ127" s="57"/>
      <c r="EA127" s="57"/>
      <c r="EB127" s="57" t="s">
        <v>390</v>
      </c>
      <c r="EC127" s="57" t="s">
        <v>390</v>
      </c>
      <c r="ED127" s="57" t="s">
        <v>390</v>
      </c>
      <c r="EE127" s="57"/>
      <c r="EF127" s="57" t="s">
        <v>389</v>
      </c>
      <c r="EG127" s="57"/>
      <c r="EH127" s="57"/>
      <c r="EI127" s="57"/>
      <c r="EJ127" s="38"/>
      <c r="EK127" s="38"/>
      <c r="EL127" s="38"/>
      <c r="EM127" s="57"/>
      <c r="EN127" s="57"/>
      <c r="EO127" s="57"/>
      <c r="EP127" s="57"/>
      <c r="EQ127" s="57" t="s">
        <v>400</v>
      </c>
      <c r="ER127" s="57" t="s">
        <v>400</v>
      </c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>
        <f>IF(COUNTIFS($C$7:$AGE$7,"="&amp;$AGK$5,$C127:$AGE127,"б")=0,"",COUNTIFS($C$7:$AGE$7,"="&amp;$AGK$5,$C127:$AGE127,"б"))</f>
        <v>2</v>
      </c>
      <c r="AGG127" s="43" t="str">
        <f>IF(COUNTIFS($C$7:$AGE$7,"="&amp;$AGK$5,$C127:$AGE127,"у")=0,"",COUNTIFS($C$7:$AGE$7,"="&amp;$AGK$5,$C127:$AGE127,"у"))</f>
        <v/>
      </c>
      <c r="AGH127" s="35" t="str">
        <f t="shared" ref="AGH127:AGH132" si="610">IF(COUNTIFS($C$7:$AGE$7,"="&amp;$AGK$1,$C127:$AGE127,"н")=0,"",COUNTIFS($C$7:$AGE$7,"="&amp;$AGK$1,$C127:$AGE127,"н"))</f>
        <v/>
      </c>
      <c r="AGL127" s="36">
        <f>IF(COUNTIFS($C$6:$AGE$6,9,$C127:$AGE127,"б")=0,"",COUNTIFS($C$6:$AGE$6,9,$C127:$AGE127,"б"))</f>
        <v>2</v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>
        <f>IF(COUNTIFS($C$6:$AGE$6,10,$C127:$AGE127,"б")=0,"",COUNTIFS($C$6:$AGE$6,10,$C127:$AGE127,"б"))</f>
        <v>3</v>
      </c>
      <c r="AGP127" s="36">
        <f t="shared" ref="AGP127:AGP132" si="612">IF(COUNTIFS($C$6:$AGE$6,10,$C127:$AGE127,"у")=0,"",COUNTIFS($C$6:$AGE$6,10,$C127:$AGE127,"у"))</f>
        <v>7</v>
      </c>
      <c r="AGQ127" s="39">
        <f>IF(COUNTIFS($C$6:$AGE$6,10,$C127:$AGE127,"н")=0,"",COUNTIFS($C$6:$AGE$6,10,$C127:$AGE127,"н"))</f>
        <v>3</v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 t="str">
        <f>IF(COUNTIFS($C$6:$AGE$6,11,$C127:$AGE127,"н")=0,"",COUNTIFS($C$6:$AGE$6,11,$C127:$AGE127,"н"))</f>
        <v/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397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389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400</v>
      </c>
      <c r="AN128" s="57" t="s">
        <v>400</v>
      </c>
      <c r="AO128" s="57"/>
      <c r="AP128" s="38"/>
      <c r="AQ128" s="57" t="s">
        <v>389</v>
      </c>
      <c r="AR128" s="57" t="s">
        <v>389</v>
      </c>
      <c r="AS128" s="57"/>
      <c r="AT128" s="57"/>
      <c r="AU128" s="57" t="s">
        <v>400</v>
      </c>
      <c r="AV128" s="57" t="s">
        <v>400</v>
      </c>
      <c r="AW128" s="57"/>
      <c r="AX128" s="57"/>
      <c r="AY128" s="57" t="s">
        <v>389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 t="s">
        <v>389</v>
      </c>
      <c r="CT128" s="57" t="s">
        <v>389</v>
      </c>
      <c r="CU128" s="57"/>
      <c r="CV128" s="57"/>
      <c r="CW128" s="38"/>
      <c r="CX128" s="38"/>
      <c r="CY128" s="61"/>
      <c r="CZ128" s="57" t="s">
        <v>389</v>
      </c>
      <c r="DA128" s="57"/>
      <c r="DB128" s="57"/>
      <c r="DC128" s="57" t="s">
        <v>389</v>
      </c>
      <c r="DD128" s="57" t="s">
        <v>389</v>
      </c>
      <c r="DE128" s="57"/>
      <c r="DF128" s="57"/>
      <c r="DG128" s="57"/>
      <c r="DH128" s="57"/>
      <c r="DI128" s="57"/>
      <c r="DJ128" s="57"/>
      <c r="DK128" s="57" t="s">
        <v>389</v>
      </c>
      <c r="DL128" s="57" t="s">
        <v>389</v>
      </c>
      <c r="DM128" s="57"/>
      <c r="DN128" s="57"/>
      <c r="DO128" s="57" t="s">
        <v>389</v>
      </c>
      <c r="DP128" s="57" t="s">
        <v>389</v>
      </c>
      <c r="DQ128" s="57"/>
      <c r="DR128" s="38"/>
      <c r="DS128" s="57" t="s">
        <v>389</v>
      </c>
      <c r="DT128" s="57" t="s">
        <v>389</v>
      </c>
      <c r="DU128" s="57"/>
      <c r="DV128" s="57"/>
      <c r="DW128" s="57" t="s">
        <v>389</v>
      </c>
      <c r="DX128" s="57"/>
      <c r="DY128" s="57"/>
      <c r="DZ128" s="57"/>
      <c r="EA128" s="57"/>
      <c r="EB128" s="57"/>
      <c r="EC128" s="57"/>
      <c r="ED128" s="57"/>
      <c r="EE128" s="57"/>
      <c r="EF128" s="57" t="s">
        <v>389</v>
      </c>
      <c r="EG128" s="57"/>
      <c r="EH128" s="57"/>
      <c r="EI128" s="57"/>
      <c r="EJ128" s="38"/>
      <c r="EK128" s="38"/>
      <c r="EL128" s="38"/>
      <c r="EM128" s="57" t="s">
        <v>389</v>
      </c>
      <c r="EN128" s="57"/>
      <c r="EO128" s="57"/>
      <c r="EP128" s="57"/>
      <c r="EQ128" s="57" t="s">
        <v>389</v>
      </c>
      <c r="ER128" s="57" t="s">
        <v>389</v>
      </c>
      <c r="ES128" s="57"/>
      <c r="ET128" s="57"/>
      <c r="EU128" s="57" t="s">
        <v>389</v>
      </c>
      <c r="EV128" s="57"/>
      <c r="EW128" s="57"/>
      <c r="EX128" s="57"/>
      <c r="EY128" s="57" t="s">
        <v>389</v>
      </c>
      <c r="EZ128" s="57"/>
      <c r="FA128" s="57"/>
      <c r="FB128" s="57"/>
      <c r="FC128" s="57" t="s">
        <v>389</v>
      </c>
      <c r="FD128" s="57" t="s">
        <v>389</v>
      </c>
      <c r="FE128" s="38"/>
      <c r="FF128" s="38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38"/>
      <c r="FZ128" s="38"/>
      <c r="GA128" s="37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>
        <f t="shared" si="610"/>
        <v>7</v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>
        <f t="shared" ref="AGQ128:AGQ132" si="626">IF(COUNTIFS($C$6:$AGE$6,10,$C128:$AGE128,"н")=0,"",COUNTIFS($C$6:$AGE$6,10,$C128:$AGE128,"н"))</f>
        <v>20</v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 t="str">
        <f t="shared" ref="AGT128:AGT132" si="628">IF(COUNTIFS($C$6:$AGE$6,11,$C128:$AGE128,"н")=0,"",COUNTIFS($C$6:$AGE$6,11,$C128:$AGE128,"н"))</f>
        <v/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398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389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390</v>
      </c>
      <c r="AV129" s="57"/>
      <c r="AW129" s="57"/>
      <c r="AX129" s="57"/>
      <c r="AY129" s="57" t="s">
        <v>389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 t="s">
        <v>389</v>
      </c>
      <c r="CK129" s="57" t="s">
        <v>389</v>
      </c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 t="s">
        <v>389</v>
      </c>
      <c r="DL129" s="57" t="s">
        <v>389</v>
      </c>
      <c r="DM129" s="57"/>
      <c r="DN129" s="57"/>
      <c r="DO129" s="57" t="s">
        <v>389</v>
      </c>
      <c r="DP129" s="57" t="s">
        <v>389</v>
      </c>
      <c r="DQ129" s="57"/>
      <c r="DR129" s="38"/>
      <c r="DS129" s="57" t="s">
        <v>389</v>
      </c>
      <c r="DT129" s="57" t="s">
        <v>389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 t="s">
        <v>389</v>
      </c>
      <c r="FD129" s="57" t="s">
        <v>389</v>
      </c>
      <c r="FE129" s="38"/>
      <c r="FF129" s="38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38"/>
      <c r="FZ129" s="38"/>
      <c r="GA129" s="37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>
        <f t="shared" si="610"/>
        <v>2</v>
      </c>
      <c r="AGL129" s="36" t="str">
        <f t="shared" si="623"/>
        <v/>
      </c>
      <c r="AGM129" s="36">
        <f t="shared" si="611"/>
        <v>1</v>
      </c>
      <c r="AGN129" s="39">
        <f t="shared" si="624"/>
        <v>4</v>
      </c>
      <c r="AGO129" s="36" t="str">
        <f t="shared" si="625"/>
        <v/>
      </c>
      <c r="AGP129" s="36" t="str">
        <f t="shared" si="612"/>
        <v/>
      </c>
      <c r="AGQ129" s="39">
        <f t="shared" si="626"/>
        <v>8</v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399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389</v>
      </c>
      <c r="Q130" s="38"/>
      <c r="R130" s="38"/>
      <c r="S130" s="38"/>
      <c r="T130" s="38"/>
      <c r="U130" s="38"/>
      <c r="V130" s="38"/>
      <c r="W130" s="57" t="s">
        <v>389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400</v>
      </c>
      <c r="AR130" s="57" t="s">
        <v>400</v>
      </c>
      <c r="AS130" s="57"/>
      <c r="AT130" s="57"/>
      <c r="AU130" s="57" t="s">
        <v>400</v>
      </c>
      <c r="AV130" s="57" t="s">
        <v>400</v>
      </c>
      <c r="AW130" s="57"/>
      <c r="AX130" s="57"/>
      <c r="AY130" s="57" t="s">
        <v>400</v>
      </c>
      <c r="AZ130" s="57" t="s">
        <v>400</v>
      </c>
      <c r="BA130" s="57" t="s">
        <v>400</v>
      </c>
      <c r="BB130" s="57"/>
      <c r="BC130" s="57"/>
      <c r="BD130" s="57"/>
      <c r="BE130" s="57" t="s">
        <v>400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 t="s">
        <v>389</v>
      </c>
      <c r="CT130" s="57" t="s">
        <v>389</v>
      </c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 t="s">
        <v>389</v>
      </c>
      <c r="DP130" s="57"/>
      <c r="DQ130" s="57"/>
      <c r="DR130" s="38"/>
      <c r="DS130" s="57" t="s">
        <v>389</v>
      </c>
      <c r="DT130" s="57" t="s">
        <v>389</v>
      </c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38"/>
      <c r="EK130" s="38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 t="s">
        <v>389</v>
      </c>
      <c r="EV130" s="57"/>
      <c r="EW130" s="57"/>
      <c r="EX130" s="57"/>
      <c r="EY130" s="57" t="s">
        <v>389</v>
      </c>
      <c r="EZ130" s="57"/>
      <c r="FA130" s="57"/>
      <c r="FB130" s="57"/>
      <c r="FC130" s="57"/>
      <c r="FD130" s="57"/>
      <c r="FE130" s="38"/>
      <c r="FF130" s="38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38"/>
      <c r="FZ130" s="38"/>
      <c r="GA130" s="37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>
        <f t="shared" si="610"/>
        <v>2</v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 t="str">
        <f t="shared" si="625"/>
        <v/>
      </c>
      <c r="AGP130" s="36" t="str">
        <f t="shared" si="612"/>
        <v/>
      </c>
      <c r="AGQ130" s="39">
        <f t="shared" si="626"/>
        <v>7</v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61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34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377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38"/>
      <c r="GA134" s="37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395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38"/>
      <c r="GA135" s="37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378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389</v>
      </c>
      <c r="X136" s="57"/>
      <c r="Y136" s="57" t="s">
        <v>389</v>
      </c>
      <c r="Z136" s="57"/>
      <c r="AA136" s="57"/>
      <c r="AB136" s="57"/>
      <c r="AC136" s="57"/>
      <c r="AD136" s="57"/>
      <c r="AE136" s="57"/>
      <c r="AF136" s="57" t="s">
        <v>389</v>
      </c>
      <c r="AG136" s="57"/>
      <c r="AH136" s="57"/>
      <c r="AI136" s="57" t="s">
        <v>389</v>
      </c>
      <c r="AJ136" s="57" t="s">
        <v>389</v>
      </c>
      <c r="AK136" s="57"/>
      <c r="AL136" s="57"/>
      <c r="AM136" s="57" t="s">
        <v>389</v>
      </c>
      <c r="AN136" s="57" t="s">
        <v>389</v>
      </c>
      <c r="AO136" s="38"/>
      <c r="AP136" s="38"/>
      <c r="AQ136" s="57" t="s">
        <v>389</v>
      </c>
      <c r="AR136" s="57"/>
      <c r="AS136" s="57"/>
      <c r="AT136" s="57"/>
      <c r="AU136" s="57"/>
      <c r="AV136" s="57" t="s">
        <v>389</v>
      </c>
      <c r="AW136" s="57"/>
      <c r="AX136" s="57"/>
      <c r="AY136" s="57"/>
      <c r="AZ136" s="57" t="s">
        <v>389</v>
      </c>
      <c r="BA136" s="57"/>
      <c r="BB136" s="57" t="s">
        <v>389</v>
      </c>
      <c r="BC136" s="57"/>
      <c r="BD136" s="57" t="s">
        <v>389</v>
      </c>
      <c r="BE136" s="57"/>
      <c r="BF136" s="38"/>
      <c r="BG136" s="38"/>
      <c r="BH136" s="38"/>
      <c r="BI136" s="38"/>
      <c r="BJ136" s="38"/>
      <c r="BK136" s="57" t="s">
        <v>389</v>
      </c>
      <c r="BL136" s="57"/>
      <c r="BM136" s="57" t="s">
        <v>389</v>
      </c>
      <c r="BN136" s="57"/>
      <c r="BO136" s="57" t="s">
        <v>389</v>
      </c>
      <c r="BP136" s="57" t="s">
        <v>389</v>
      </c>
      <c r="BQ136" s="57"/>
      <c r="BR136" s="57"/>
      <c r="BS136" s="57"/>
      <c r="BT136" s="57" t="s">
        <v>389</v>
      </c>
      <c r="BU136" s="57" t="s">
        <v>389</v>
      </c>
      <c r="BV136" s="57"/>
      <c r="BW136" s="57" t="s">
        <v>389</v>
      </c>
      <c r="BX136" s="57" t="s">
        <v>389</v>
      </c>
      <c r="BY136" s="57"/>
      <c r="BZ136" s="57"/>
      <c r="CA136" s="57" t="s">
        <v>389</v>
      </c>
      <c r="CB136" s="57" t="s">
        <v>389</v>
      </c>
      <c r="CC136" s="57"/>
      <c r="CD136" s="38"/>
      <c r="CE136" s="61"/>
      <c r="CF136" s="57"/>
      <c r="CG136" s="57"/>
      <c r="CH136" s="57"/>
      <c r="CI136" s="57" t="s">
        <v>390</v>
      </c>
      <c r="CJ136" s="57" t="s">
        <v>390</v>
      </c>
      <c r="CK136" s="57"/>
      <c r="CL136" s="57"/>
      <c r="CM136" s="57"/>
      <c r="CN136" s="57" t="s">
        <v>390</v>
      </c>
      <c r="CO136" s="57" t="s">
        <v>390</v>
      </c>
      <c r="CP136" s="57"/>
      <c r="CQ136" s="57"/>
      <c r="CR136" s="57" t="s">
        <v>390</v>
      </c>
      <c r="CS136" s="57"/>
      <c r="CT136" s="57"/>
      <c r="CU136" s="57"/>
      <c r="CV136" s="57"/>
      <c r="CW136" s="38"/>
      <c r="CX136" s="38"/>
      <c r="CY136" s="61"/>
      <c r="CZ136" s="57"/>
      <c r="DA136" s="57" t="s">
        <v>390</v>
      </c>
      <c r="DB136" s="57"/>
      <c r="DC136" s="57" t="s">
        <v>390</v>
      </c>
      <c r="DD136" s="57" t="s">
        <v>390</v>
      </c>
      <c r="DE136" s="57"/>
      <c r="DF136" s="57"/>
      <c r="DG136" s="57"/>
      <c r="DH136" s="57" t="s">
        <v>390</v>
      </c>
      <c r="DI136" s="57" t="s">
        <v>390</v>
      </c>
      <c r="DJ136" s="57"/>
      <c r="DK136" s="57"/>
      <c r="DL136" s="57"/>
      <c r="DM136" s="57"/>
      <c r="DN136" s="57"/>
      <c r="DO136" s="57"/>
      <c r="DP136" s="57"/>
      <c r="DQ136" s="57"/>
      <c r="DR136" s="38"/>
      <c r="DS136" s="57" t="s">
        <v>390</v>
      </c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 t="s">
        <v>390</v>
      </c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38"/>
      <c r="GA136" s="37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 t="str">
        <f t="shared" si="644"/>
        <v/>
      </c>
      <c r="AGL136" s="36" t="str">
        <f t="shared" si="657"/>
        <v/>
      </c>
      <c r="AGM136" s="36">
        <f t="shared" si="645"/>
        <v>4</v>
      </c>
      <c r="AGN136" s="39">
        <f t="shared" si="658"/>
        <v>22</v>
      </c>
      <c r="AGO136" s="36" t="str">
        <f t="shared" si="659"/>
        <v/>
      </c>
      <c r="AGP136" s="36">
        <f t="shared" si="646"/>
        <v>8</v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379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57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 t="str">
        <f t="shared" si="647"/>
        <v/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380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390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 t="s">
        <v>400</v>
      </c>
      <c r="BL138" s="57"/>
      <c r="BM138" s="57" t="s">
        <v>400</v>
      </c>
      <c r="BN138" s="57"/>
      <c r="BO138" s="57" t="s">
        <v>400</v>
      </c>
      <c r="BP138" s="57" t="s">
        <v>400</v>
      </c>
      <c r="BQ138" s="57"/>
      <c r="BR138" s="57"/>
      <c r="BS138" s="57"/>
      <c r="BT138" s="57" t="s">
        <v>400</v>
      </c>
      <c r="BU138" s="57" t="s">
        <v>400</v>
      </c>
      <c r="BV138" s="57"/>
      <c r="BW138" s="57" t="s">
        <v>400</v>
      </c>
      <c r="BX138" s="57" t="s">
        <v>400</v>
      </c>
      <c r="BY138" s="57"/>
      <c r="BZ138" s="57"/>
      <c r="CA138" s="57" t="s">
        <v>400</v>
      </c>
      <c r="CB138" s="57" t="s">
        <v>400</v>
      </c>
      <c r="CC138" s="57"/>
      <c r="CD138" s="38"/>
      <c r="CE138" s="61"/>
      <c r="CF138" s="57"/>
      <c r="CG138" s="57"/>
      <c r="CH138" s="57"/>
      <c r="CI138" s="57" t="s">
        <v>400</v>
      </c>
      <c r="CJ138" s="57" t="s">
        <v>400</v>
      </c>
      <c r="CK138" s="57"/>
      <c r="CL138" s="57"/>
      <c r="CM138" s="57"/>
      <c r="CN138" s="57" t="s">
        <v>400</v>
      </c>
      <c r="CO138" s="57" t="s">
        <v>400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 t="s">
        <v>400</v>
      </c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389</v>
      </c>
      <c r="DP138" s="57" t="s">
        <v>389</v>
      </c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 t="str">
        <f t="shared" si="644"/>
        <v/>
      </c>
      <c r="AGL138" s="36">
        <f t="shared" si="657"/>
        <v>14</v>
      </c>
      <c r="AGM138" s="36">
        <f t="shared" si="645"/>
        <v>1</v>
      </c>
      <c r="AGN138" s="39" t="str">
        <f t="shared" si="658"/>
        <v/>
      </c>
      <c r="AGO138" s="36">
        <f t="shared" si="659"/>
        <v>1</v>
      </c>
      <c r="AGP138" s="36" t="str">
        <f t="shared" si="646"/>
        <v/>
      </c>
      <c r="AGQ138" s="39">
        <f t="shared" si="660"/>
        <v>2</v>
      </c>
      <c r="AGR138" s="36" t="str">
        <f t="shared" si="661"/>
        <v/>
      </c>
      <c r="AGS138" s="36" t="str">
        <f t="shared" si="647"/>
        <v/>
      </c>
      <c r="AGT138" s="39" t="str">
        <f t="shared" si="662"/>
        <v/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381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 t="s">
        <v>389</v>
      </c>
      <c r="CJ139" s="57" t="s">
        <v>389</v>
      </c>
      <c r="CK139" s="57"/>
      <c r="CL139" s="57"/>
      <c r="CM139" s="57"/>
      <c r="CN139" s="57" t="s">
        <v>389</v>
      </c>
      <c r="CO139" s="57" t="s">
        <v>389</v>
      </c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 t="s">
        <v>389</v>
      </c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>
        <f t="shared" si="658"/>
        <v>4</v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382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 t="str">
        <f t="shared" si="660"/>
        <v/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383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389</v>
      </c>
      <c r="AN141" s="57" t="s">
        <v>389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389</v>
      </c>
      <c r="BL141" s="57"/>
      <c r="BM141" s="57" t="s">
        <v>389</v>
      </c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 t="s">
        <v>389</v>
      </c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 t="s">
        <v>389</v>
      </c>
      <c r="DB141" s="57"/>
      <c r="DC141" s="57"/>
      <c r="DD141" s="57"/>
      <c r="DE141" s="57"/>
      <c r="DF141" s="57"/>
      <c r="DG141" s="57"/>
      <c r="DH141" s="57"/>
      <c r="DI141" s="57"/>
      <c r="DJ141" s="57"/>
      <c r="DK141" s="57" t="s">
        <v>389</v>
      </c>
      <c r="DL141" s="57" t="s">
        <v>389</v>
      </c>
      <c r="DM141" s="57"/>
      <c r="DN141" s="57"/>
      <c r="DO141" s="57" t="s">
        <v>389</v>
      </c>
      <c r="DP141" s="57"/>
      <c r="DQ141" s="57"/>
      <c r="DR141" s="38"/>
      <c r="DS141" s="57" t="s">
        <v>389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 t="s">
        <v>389</v>
      </c>
      <c r="EP141" s="57"/>
      <c r="EQ141" s="57" t="s">
        <v>389</v>
      </c>
      <c r="ER141" s="57"/>
      <c r="ES141" s="57"/>
      <c r="ET141" s="57"/>
      <c r="EU141" s="57"/>
      <c r="EV141" s="57"/>
      <c r="EW141" s="57" t="s">
        <v>389</v>
      </c>
      <c r="EX141" s="57"/>
      <c r="EY141" s="57" t="s">
        <v>389</v>
      </c>
      <c r="EZ141" s="57" t="s">
        <v>389</v>
      </c>
      <c r="FA141" s="57"/>
      <c r="FB141" s="57"/>
      <c r="FC141" s="57" t="s">
        <v>389</v>
      </c>
      <c r="FD141" s="57" t="s">
        <v>389</v>
      </c>
      <c r="FE141" s="38"/>
      <c r="FF141" s="38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>
        <f t="shared" si="644"/>
        <v>7</v>
      </c>
      <c r="AGL141" s="36" t="str">
        <f t="shared" si="657"/>
        <v/>
      </c>
      <c r="AGM141" s="36" t="str">
        <f t="shared" si="645"/>
        <v/>
      </c>
      <c r="AGN141" s="39">
        <f t="shared" si="658"/>
        <v>5</v>
      </c>
      <c r="AGO141" s="36" t="str">
        <f t="shared" si="659"/>
        <v/>
      </c>
      <c r="AGP141" s="36" t="str">
        <f t="shared" si="646"/>
        <v/>
      </c>
      <c r="AGQ141" s="39">
        <f t="shared" si="660"/>
        <v>12</v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384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389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390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 t="s">
        <v>389</v>
      </c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 t="s">
        <v>390</v>
      </c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>
        <f t="shared" si="645"/>
        <v>1</v>
      </c>
      <c r="AGN142" s="39">
        <f t="shared" si="658"/>
        <v>2</v>
      </c>
      <c r="AGO142" s="36" t="str">
        <f t="shared" si="659"/>
        <v/>
      </c>
      <c r="AGP142" s="36">
        <f t="shared" si="646"/>
        <v>1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396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38"/>
      <c r="EM143" s="57" t="s">
        <v>390</v>
      </c>
      <c r="EN143" s="57"/>
      <c r="EO143" s="57" t="s">
        <v>390</v>
      </c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38"/>
      <c r="FF143" s="38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>
        <f t="shared" si="656"/>
        <v>2</v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>
        <f t="shared" si="646"/>
        <v>2</v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 t="str">
        <f t="shared" si="662"/>
        <v/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385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 t="s">
        <v>389</v>
      </c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 t="s">
        <v>389</v>
      </c>
      <c r="FD144" s="57"/>
      <c r="FE144" s="38"/>
      <c r="FF144" s="38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>
        <f t="shared" si="644"/>
        <v>1</v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>
        <f t="shared" si="660"/>
        <v>2</v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386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38"/>
      <c r="CE145" s="61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38"/>
      <c r="CX145" s="38"/>
      <c r="CY145" s="61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38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38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38"/>
      <c r="FF145" s="38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387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389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389</v>
      </c>
      <c r="AN146" s="57" t="s">
        <v>389</v>
      </c>
      <c r="AO146" s="38"/>
      <c r="AP146" s="38"/>
      <c r="AQ146" s="57" t="s">
        <v>389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389</v>
      </c>
      <c r="BE146" s="57"/>
      <c r="BF146" s="38"/>
      <c r="BG146" s="38"/>
      <c r="BH146" s="38"/>
      <c r="BI146" s="38"/>
      <c r="BJ146" s="38"/>
      <c r="BK146" s="57"/>
      <c r="BL146" s="57"/>
      <c r="BM146" s="57" t="s">
        <v>389</v>
      </c>
      <c r="BN146" s="57"/>
      <c r="BO146" s="57" t="s">
        <v>390</v>
      </c>
      <c r="BP146" s="57" t="s">
        <v>390</v>
      </c>
      <c r="BQ146" s="57"/>
      <c r="BR146" s="57"/>
      <c r="BS146" s="57"/>
      <c r="BT146" s="57" t="s">
        <v>389</v>
      </c>
      <c r="BU146" s="57" t="s">
        <v>389</v>
      </c>
      <c r="BV146" s="57"/>
      <c r="BW146" s="57"/>
      <c r="BX146" s="57"/>
      <c r="BY146" s="57"/>
      <c r="BZ146" s="57"/>
      <c r="CA146" s="57"/>
      <c r="CB146" s="57" t="s">
        <v>390</v>
      </c>
      <c r="CC146" s="57"/>
      <c r="CD146" s="38"/>
      <c r="CE146" s="61"/>
      <c r="CF146" s="57"/>
      <c r="CG146" s="57"/>
      <c r="CH146" s="57"/>
      <c r="CI146" s="57"/>
      <c r="CJ146" s="57" t="s">
        <v>389</v>
      </c>
      <c r="CK146" s="57"/>
      <c r="CL146" s="57"/>
      <c r="CM146" s="57"/>
      <c r="CN146" s="57" t="s">
        <v>389</v>
      </c>
      <c r="CO146" s="57" t="s">
        <v>389</v>
      </c>
      <c r="CP146" s="57"/>
      <c r="CQ146" s="57"/>
      <c r="CR146" s="57" t="s">
        <v>389</v>
      </c>
      <c r="CS146" s="57"/>
      <c r="CT146" s="57"/>
      <c r="CU146" s="57"/>
      <c r="CV146" s="57"/>
      <c r="CW146" s="38"/>
      <c r="CX146" s="38"/>
      <c r="CY146" s="61"/>
      <c r="CZ146" s="57"/>
      <c r="DA146" s="57" t="s">
        <v>389</v>
      </c>
      <c r="DB146" s="57"/>
      <c r="DC146" s="57" t="s">
        <v>389</v>
      </c>
      <c r="DD146" s="57" t="s">
        <v>389</v>
      </c>
      <c r="DE146" s="57"/>
      <c r="DF146" s="57"/>
      <c r="DG146" s="57"/>
      <c r="DH146" s="57" t="s">
        <v>389</v>
      </c>
      <c r="DI146" s="57" t="s">
        <v>389</v>
      </c>
      <c r="DJ146" s="57"/>
      <c r="DK146" s="57" t="s">
        <v>389</v>
      </c>
      <c r="DL146" s="57" t="s">
        <v>389</v>
      </c>
      <c r="DM146" s="57"/>
      <c r="DN146" s="57"/>
      <c r="DO146" s="57" t="s">
        <v>389</v>
      </c>
      <c r="DP146" s="57" t="s">
        <v>389</v>
      </c>
      <c r="DQ146" s="57"/>
      <c r="DR146" s="38"/>
      <c r="DS146" s="57" t="s">
        <v>389</v>
      </c>
      <c r="DT146" s="57"/>
      <c r="DU146" s="57"/>
      <c r="DV146" s="57"/>
      <c r="DW146" s="57" t="s">
        <v>389</v>
      </c>
      <c r="DX146" s="57" t="s">
        <v>389</v>
      </c>
      <c r="DY146" s="57"/>
      <c r="DZ146" s="57"/>
      <c r="EA146" s="57"/>
      <c r="EB146" s="57" t="s">
        <v>389</v>
      </c>
      <c r="EC146" s="57" t="s">
        <v>389</v>
      </c>
      <c r="ED146" s="57"/>
      <c r="EE146" s="57"/>
      <c r="EF146" s="57" t="s">
        <v>389</v>
      </c>
      <c r="EG146" s="57"/>
      <c r="EH146" s="57"/>
      <c r="EI146" s="57"/>
      <c r="EJ146" s="57"/>
      <c r="EK146" s="57"/>
      <c r="EL146" s="38"/>
      <c r="EM146" s="57"/>
      <c r="EN146" s="57"/>
      <c r="EO146" s="57" t="s">
        <v>389</v>
      </c>
      <c r="EP146" s="57"/>
      <c r="EQ146" s="57" t="s">
        <v>389</v>
      </c>
      <c r="ER146" s="57" t="s">
        <v>389</v>
      </c>
      <c r="ES146" s="57"/>
      <c r="ET146" s="57"/>
      <c r="EU146" s="57"/>
      <c r="EV146" s="57"/>
      <c r="EW146" s="57"/>
      <c r="EX146" s="57"/>
      <c r="EY146" s="57" t="s">
        <v>389</v>
      </c>
      <c r="EZ146" s="57"/>
      <c r="FA146" s="57"/>
      <c r="FB146" s="57"/>
      <c r="FC146" s="57" t="s">
        <v>389</v>
      </c>
      <c r="FD146" s="57" t="s">
        <v>389</v>
      </c>
      <c r="FE146" s="38"/>
      <c r="FF146" s="38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>
        <f t="shared" si="644"/>
        <v>6</v>
      </c>
      <c r="AGL146" s="36" t="str">
        <f t="shared" si="657"/>
        <v/>
      </c>
      <c r="AGM146" s="36">
        <f t="shared" si="645"/>
        <v>3</v>
      </c>
      <c r="AGN146" s="39">
        <f t="shared" si="658"/>
        <v>11</v>
      </c>
      <c r="AGO146" s="36" t="str">
        <f t="shared" si="659"/>
        <v/>
      </c>
      <c r="AGP146" s="36" t="str">
        <f t="shared" si="646"/>
        <v/>
      </c>
      <c r="AGQ146" s="39">
        <f t="shared" si="660"/>
        <v>22</v>
      </c>
      <c r="AGR146" s="36" t="str">
        <f t="shared" si="661"/>
        <v/>
      </c>
      <c r="AGS146" s="36" t="str">
        <f t="shared" si="647"/>
        <v/>
      </c>
      <c r="AGT146" s="39" t="str">
        <f t="shared" si="662"/>
        <v/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388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61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38"/>
      <c r="FF147" s="38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35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38"/>
      <c r="CX155" s="38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389</v>
      </c>
      <c r="DX155" s="62" t="s">
        <v>389</v>
      </c>
      <c r="DY155" s="62" t="s">
        <v>389</v>
      </c>
      <c r="DZ155" s="62"/>
      <c r="EA155" s="62"/>
      <c r="EB155" s="62"/>
      <c r="EC155" s="62"/>
      <c r="ED155" s="62"/>
      <c r="EE155" s="62" t="s">
        <v>389</v>
      </c>
      <c r="EF155" s="62"/>
      <c r="EG155" s="62"/>
      <c r="EH155" s="62"/>
      <c r="EI155" s="62" t="s">
        <v>389</v>
      </c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389</v>
      </c>
      <c r="ET155" s="62"/>
      <c r="EU155" s="62"/>
      <c r="EV155" s="62"/>
      <c r="EW155" s="62"/>
      <c r="EX155" s="62"/>
      <c r="EY155" s="62" t="s">
        <v>389</v>
      </c>
      <c r="EZ155" s="62" t="s">
        <v>389</v>
      </c>
      <c r="FA155" s="62"/>
      <c r="FB155" s="62"/>
      <c r="FC155" s="62"/>
      <c r="FD155" s="62" t="s">
        <v>389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>
        <f t="shared" ref="AGH155:AGH166" si="678">IF(COUNTIFS($C$7:$AGE$7,"="&amp;$AGK$1,$C155:$AGE155,"н")=0,"",COUNTIFS($C$7:$AGE$7,"="&amp;$AGK$1,$C155:$AGE155,"н"))</f>
        <v>4</v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>
        <f>IF(COUNTIFS($C$6:$AGE$6,10,$C155:$AGE155,"н")=0,"",COUNTIFS($C$6:$AGE$6,10,$C155:$AGE155,"н"))</f>
        <v>9</v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389</v>
      </c>
      <c r="P156" s="62" t="s">
        <v>389</v>
      </c>
      <c r="Q156" s="62"/>
      <c r="R156" s="62"/>
      <c r="S156" s="62" t="s">
        <v>389</v>
      </c>
      <c r="T156" s="62" t="s">
        <v>389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389</v>
      </c>
      <c r="AF156" s="62" t="s">
        <v>389</v>
      </c>
      <c r="AG156" s="62"/>
      <c r="AH156" s="62"/>
      <c r="AI156" s="62" t="s">
        <v>389</v>
      </c>
      <c r="AJ156" s="62"/>
      <c r="AK156" s="62"/>
      <c r="AL156" s="62"/>
      <c r="AM156" s="62" t="s">
        <v>389</v>
      </c>
      <c r="AN156" s="62" t="s">
        <v>389</v>
      </c>
      <c r="AO156" s="62"/>
      <c r="AP156" s="62"/>
      <c r="AQ156" s="62"/>
      <c r="AR156" s="62"/>
      <c r="AS156" s="62"/>
      <c r="AT156" s="62"/>
      <c r="AU156" s="62" t="s">
        <v>389</v>
      </c>
      <c r="AV156" s="62" t="s">
        <v>389</v>
      </c>
      <c r="AW156" s="62" t="s">
        <v>389</v>
      </c>
      <c r="AX156" s="62" t="s">
        <v>389</v>
      </c>
      <c r="AY156" s="62" t="s">
        <v>389</v>
      </c>
      <c r="AZ156" s="62" t="s">
        <v>389</v>
      </c>
      <c r="BA156" s="62" t="s">
        <v>389</v>
      </c>
      <c r="BB156" s="62" t="s">
        <v>389</v>
      </c>
      <c r="BC156" s="62" t="s">
        <v>389</v>
      </c>
      <c r="BD156" s="62" t="s">
        <v>389</v>
      </c>
      <c r="BE156" s="62"/>
      <c r="BF156" s="62"/>
      <c r="BG156" s="62"/>
      <c r="BH156" s="62"/>
      <c r="BI156" s="62"/>
      <c r="BJ156" s="62"/>
      <c r="BK156" s="62" t="s">
        <v>389</v>
      </c>
      <c r="BL156" s="62" t="s">
        <v>389</v>
      </c>
      <c r="BM156" s="62" t="s">
        <v>389</v>
      </c>
      <c r="BN156" s="62" t="s">
        <v>389</v>
      </c>
      <c r="BO156" s="62" t="s">
        <v>389</v>
      </c>
      <c r="BP156" s="62" t="s">
        <v>389</v>
      </c>
      <c r="BQ156" s="62" t="s">
        <v>389</v>
      </c>
      <c r="BR156" s="62" t="s">
        <v>389</v>
      </c>
      <c r="BS156" s="62" t="s">
        <v>389</v>
      </c>
      <c r="BT156" s="62" t="s">
        <v>389</v>
      </c>
      <c r="BU156" s="62" t="s">
        <v>389</v>
      </c>
      <c r="BV156" s="62" t="s">
        <v>389</v>
      </c>
      <c r="BW156" s="62" t="s">
        <v>389</v>
      </c>
      <c r="BX156" s="62"/>
      <c r="BY156" s="62"/>
      <c r="BZ156" s="62"/>
      <c r="CA156" s="62"/>
      <c r="CB156" s="62"/>
      <c r="CC156" s="38"/>
      <c r="CD156" s="38"/>
      <c r="CE156" s="62" t="s">
        <v>389</v>
      </c>
      <c r="CF156" s="62" t="s">
        <v>389</v>
      </c>
      <c r="CG156" s="62" t="s">
        <v>389</v>
      </c>
      <c r="CH156" s="62" t="s">
        <v>389</v>
      </c>
      <c r="CI156" s="62" t="s">
        <v>389</v>
      </c>
      <c r="CJ156" s="62"/>
      <c r="CK156" s="62" t="s">
        <v>389</v>
      </c>
      <c r="CL156" s="62" t="s">
        <v>389</v>
      </c>
      <c r="CM156" s="62" t="s">
        <v>389</v>
      </c>
      <c r="CN156" s="62" t="s">
        <v>389</v>
      </c>
      <c r="CO156" s="62" t="s">
        <v>389</v>
      </c>
      <c r="CP156" s="62" t="s">
        <v>389</v>
      </c>
      <c r="CQ156" s="62"/>
      <c r="CR156" s="62"/>
      <c r="CS156" s="62"/>
      <c r="CT156" s="62"/>
      <c r="CU156" s="62" t="s">
        <v>389</v>
      </c>
      <c r="CV156" s="62"/>
      <c r="CW156" s="38"/>
      <c r="CX156" s="38"/>
      <c r="CY156" s="62" t="s">
        <v>389</v>
      </c>
      <c r="CZ156" s="62" t="s">
        <v>389</v>
      </c>
      <c r="DA156" s="62"/>
      <c r="DB156" s="62"/>
      <c r="DC156" s="62"/>
      <c r="DD156" s="62"/>
      <c r="DE156" s="62" t="s">
        <v>389</v>
      </c>
      <c r="DF156" s="62" t="s">
        <v>389</v>
      </c>
      <c r="DG156" s="62"/>
      <c r="DH156" s="62"/>
      <c r="DI156" s="62"/>
      <c r="DJ156" s="62"/>
      <c r="DK156" s="62" t="s">
        <v>389</v>
      </c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 t="s">
        <v>389</v>
      </c>
      <c r="DX156" s="62" t="s">
        <v>389</v>
      </c>
      <c r="DY156" s="62" t="s">
        <v>389</v>
      </c>
      <c r="DZ156" s="62"/>
      <c r="EA156" s="62" t="s">
        <v>389</v>
      </c>
      <c r="EB156" s="62" t="s">
        <v>389</v>
      </c>
      <c r="EC156" s="62" t="s">
        <v>389</v>
      </c>
      <c r="ED156" s="62" t="s">
        <v>389</v>
      </c>
      <c r="EE156" s="62" t="s">
        <v>389</v>
      </c>
      <c r="EF156" s="62"/>
      <c r="EG156" s="62"/>
      <c r="EH156" s="62"/>
      <c r="EI156" s="62" t="s">
        <v>389</v>
      </c>
      <c r="EJ156" s="62"/>
      <c r="EK156" s="38"/>
      <c r="EL156" s="38"/>
      <c r="EM156" s="62"/>
      <c r="EN156" s="62"/>
      <c r="EO156" s="62" t="s">
        <v>389</v>
      </c>
      <c r="EP156" s="62"/>
      <c r="EQ156" s="62"/>
      <c r="ER156" s="62"/>
      <c r="ES156" s="62"/>
      <c r="ET156" s="62"/>
      <c r="EU156" s="62" t="s">
        <v>389</v>
      </c>
      <c r="EV156" s="62"/>
      <c r="EW156" s="62"/>
      <c r="EX156" s="62"/>
      <c r="EY156" s="62" t="s">
        <v>389</v>
      </c>
      <c r="EZ156" s="62" t="s">
        <v>389</v>
      </c>
      <c r="FA156" s="62"/>
      <c r="FB156" s="62"/>
      <c r="FC156" s="62"/>
      <c r="FD156" s="62" t="s">
        <v>389</v>
      </c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38"/>
      <c r="GA156" s="37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5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43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>
        <f t="shared" ref="AGQ156:AGQ166" si="694">IF(COUNTIFS($C$6:$AGE$6,10,$C156:$AGE156,"н")=0,"",COUNTIFS($C$6:$AGE$6,10,$C156:$AGE156,"н"))</f>
        <v>20</v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 t="str">
        <f t="shared" ref="AGT156:AGT166" si="696">IF(COUNTIFS($C$6:$AGE$6,11,$C156:$AGE156,"н")=0,"",COUNTIFS($C$6:$AGE$6,11,$C156:$AGE156,"н"))</f>
        <v/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 t="s">
        <v>390</v>
      </c>
      <c r="L157" s="62" t="s">
        <v>390</v>
      </c>
      <c r="M157" s="62" t="s">
        <v>390</v>
      </c>
      <c r="N157" s="62" t="s">
        <v>390</v>
      </c>
      <c r="O157" s="62"/>
      <c r="P157" s="62" t="s">
        <v>389</v>
      </c>
      <c r="Q157" s="62"/>
      <c r="R157" s="62"/>
      <c r="S157" s="62"/>
      <c r="T157" s="62"/>
      <c r="U157" s="38"/>
      <c r="V157" s="38"/>
      <c r="W157" s="62" t="s">
        <v>389</v>
      </c>
      <c r="X157" s="62" t="s">
        <v>389</v>
      </c>
      <c r="Y157" s="62" t="s">
        <v>389</v>
      </c>
      <c r="Z157" s="62" t="s">
        <v>389</v>
      </c>
      <c r="AA157" s="62"/>
      <c r="AB157" s="62"/>
      <c r="AC157" s="62"/>
      <c r="AD157" s="62"/>
      <c r="AE157" s="62" t="s">
        <v>389</v>
      </c>
      <c r="AF157" s="62" t="s">
        <v>389</v>
      </c>
      <c r="AG157" s="62"/>
      <c r="AH157" s="62"/>
      <c r="AI157" s="62" t="s">
        <v>389</v>
      </c>
      <c r="AJ157" s="62"/>
      <c r="AK157" s="62"/>
      <c r="AL157" s="62"/>
      <c r="AM157" s="62" t="s">
        <v>389</v>
      </c>
      <c r="AN157" s="62" t="s">
        <v>389</v>
      </c>
      <c r="AO157" s="62"/>
      <c r="AP157" s="62"/>
      <c r="AQ157" s="62"/>
      <c r="AR157" s="62"/>
      <c r="AS157" s="62"/>
      <c r="AT157" s="62"/>
      <c r="AU157" s="62" t="s">
        <v>389</v>
      </c>
      <c r="AV157" s="62" t="s">
        <v>389</v>
      </c>
      <c r="AW157" s="62" t="s">
        <v>389</v>
      </c>
      <c r="AX157" s="62" t="s">
        <v>389</v>
      </c>
      <c r="AY157" s="62" t="s">
        <v>389</v>
      </c>
      <c r="AZ157" s="62" t="s">
        <v>389</v>
      </c>
      <c r="BA157" s="62" t="s">
        <v>389</v>
      </c>
      <c r="BB157" s="62" t="s">
        <v>389</v>
      </c>
      <c r="BC157" s="62" t="s">
        <v>389</v>
      </c>
      <c r="BD157" s="62" t="s">
        <v>389</v>
      </c>
      <c r="BE157" s="62"/>
      <c r="BF157" s="62"/>
      <c r="BG157" s="62" t="s">
        <v>389</v>
      </c>
      <c r="BH157" s="62" t="s">
        <v>389</v>
      </c>
      <c r="BI157" s="62"/>
      <c r="BJ157" s="62"/>
      <c r="BK157" s="62" t="s">
        <v>389</v>
      </c>
      <c r="BL157" s="62" t="s">
        <v>389</v>
      </c>
      <c r="BM157" s="62" t="s">
        <v>389</v>
      </c>
      <c r="BN157" s="62" t="s">
        <v>389</v>
      </c>
      <c r="BO157" s="62" t="s">
        <v>389</v>
      </c>
      <c r="BP157" s="62" t="s">
        <v>389</v>
      </c>
      <c r="BQ157" s="62" t="s">
        <v>389</v>
      </c>
      <c r="BR157" s="62" t="s">
        <v>389</v>
      </c>
      <c r="BS157" s="62" t="s">
        <v>389</v>
      </c>
      <c r="BT157" s="62" t="s">
        <v>389</v>
      </c>
      <c r="BU157" s="62" t="s">
        <v>389</v>
      </c>
      <c r="BV157" s="62" t="s">
        <v>389</v>
      </c>
      <c r="BW157" s="62" t="s">
        <v>389</v>
      </c>
      <c r="BX157" s="62"/>
      <c r="BY157" s="62"/>
      <c r="BZ157" s="62"/>
      <c r="CA157" s="62" t="s">
        <v>389</v>
      </c>
      <c r="CB157" s="62" t="s">
        <v>389</v>
      </c>
      <c r="CC157" s="38"/>
      <c r="CD157" s="38"/>
      <c r="CE157" s="62" t="s">
        <v>400</v>
      </c>
      <c r="CF157" s="62" t="s">
        <v>400</v>
      </c>
      <c r="CG157" s="62" t="s">
        <v>400</v>
      </c>
      <c r="CH157" s="62" t="s">
        <v>400</v>
      </c>
      <c r="CI157" s="62" t="s">
        <v>400</v>
      </c>
      <c r="CJ157" s="62" t="s">
        <v>400</v>
      </c>
      <c r="CK157" s="62" t="s">
        <v>400</v>
      </c>
      <c r="CL157" s="62" t="s">
        <v>400</v>
      </c>
      <c r="CM157" s="62" t="s">
        <v>400</v>
      </c>
      <c r="CN157" s="62" t="s">
        <v>400</v>
      </c>
      <c r="CO157" s="62" t="s">
        <v>400</v>
      </c>
      <c r="CP157" s="62" t="s">
        <v>400</v>
      </c>
      <c r="CQ157" s="62" t="s">
        <v>400</v>
      </c>
      <c r="CR157" s="62" t="s">
        <v>400</v>
      </c>
      <c r="CS157" s="62"/>
      <c r="CT157" s="62"/>
      <c r="CU157" s="62" t="s">
        <v>389</v>
      </c>
      <c r="CV157" s="62"/>
      <c r="CW157" s="38"/>
      <c r="CX157" s="38"/>
      <c r="CY157" s="62"/>
      <c r="CZ157" s="62"/>
      <c r="DA157" s="62"/>
      <c r="DB157" s="62"/>
      <c r="DC157" s="62" t="s">
        <v>389</v>
      </c>
      <c r="DD157" s="62" t="s">
        <v>389</v>
      </c>
      <c r="DE157" s="62"/>
      <c r="DF157" s="62" t="s">
        <v>389</v>
      </c>
      <c r="DG157" s="62" t="s">
        <v>389</v>
      </c>
      <c r="DH157" s="62"/>
      <c r="DI157" s="62"/>
      <c r="DJ157" s="62"/>
      <c r="DK157" s="62" t="s">
        <v>389</v>
      </c>
      <c r="DL157" s="62"/>
      <c r="DM157" s="62"/>
      <c r="DN157" s="62"/>
      <c r="DO157" s="62" t="s">
        <v>389</v>
      </c>
      <c r="DP157" s="62" t="s">
        <v>389</v>
      </c>
      <c r="DQ157" s="62"/>
      <c r="DR157" s="62"/>
      <c r="DS157" s="62" t="s">
        <v>389</v>
      </c>
      <c r="DT157" s="62" t="s">
        <v>389</v>
      </c>
      <c r="DU157" s="62" t="s">
        <v>389</v>
      </c>
      <c r="DV157" s="62" t="s">
        <v>389</v>
      </c>
      <c r="DW157" s="62" t="s">
        <v>389</v>
      </c>
      <c r="DX157" s="62" t="s">
        <v>389</v>
      </c>
      <c r="DY157" s="62" t="s">
        <v>389</v>
      </c>
      <c r="DZ157" s="62" t="s">
        <v>389</v>
      </c>
      <c r="EA157" s="62" t="s">
        <v>389</v>
      </c>
      <c r="EB157" s="62" t="s">
        <v>389</v>
      </c>
      <c r="EC157" s="62" t="s">
        <v>389</v>
      </c>
      <c r="ED157" s="62" t="s">
        <v>389</v>
      </c>
      <c r="EE157" s="62" t="s">
        <v>389</v>
      </c>
      <c r="EF157" s="62"/>
      <c r="EG157" s="62"/>
      <c r="EH157" s="62"/>
      <c r="EI157" s="62"/>
      <c r="EJ157" s="62"/>
      <c r="EK157" s="38"/>
      <c r="EL157" s="38"/>
      <c r="EM157" s="62"/>
      <c r="EN157" s="62"/>
      <c r="EO157" s="62" t="s">
        <v>389</v>
      </c>
      <c r="EP157" s="62"/>
      <c r="EQ157" s="62" t="s">
        <v>389</v>
      </c>
      <c r="ER157" s="62" t="s">
        <v>389</v>
      </c>
      <c r="ES157" s="62" t="s">
        <v>389</v>
      </c>
      <c r="ET157" s="62" t="s">
        <v>389</v>
      </c>
      <c r="EU157" s="62" t="s">
        <v>389</v>
      </c>
      <c r="EV157" s="62"/>
      <c r="EW157" s="62"/>
      <c r="EX157" s="62"/>
      <c r="EY157" s="62" t="s">
        <v>389</v>
      </c>
      <c r="EZ157" s="62" t="s">
        <v>389</v>
      </c>
      <c r="FA157" s="62"/>
      <c r="FB157" s="62"/>
      <c r="FC157" s="62" t="s">
        <v>389</v>
      </c>
      <c r="FD157" s="62" t="s">
        <v>389</v>
      </c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10</v>
      </c>
      <c r="AGL157" s="36">
        <f t="shared" si="691"/>
        <v>12</v>
      </c>
      <c r="AGM157" s="36">
        <f t="shared" si="679"/>
        <v>4</v>
      </c>
      <c r="AGN157" s="39">
        <f t="shared" si="692"/>
        <v>37</v>
      </c>
      <c r="AGO157" s="36">
        <f t="shared" si="693"/>
        <v>2</v>
      </c>
      <c r="AGP157" s="36" t="str">
        <f t="shared" si="680"/>
        <v/>
      </c>
      <c r="AGQ157" s="39">
        <f t="shared" si="694"/>
        <v>31</v>
      </c>
      <c r="AGR157" s="36" t="str">
        <f t="shared" si="695"/>
        <v/>
      </c>
      <c r="AGS157" s="36" t="str">
        <f t="shared" si="681"/>
        <v/>
      </c>
      <c r="AGT157" s="39" t="str">
        <f t="shared" si="696"/>
        <v/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389</v>
      </c>
      <c r="BD158" s="62" t="s">
        <v>389</v>
      </c>
      <c r="BE158" s="62"/>
      <c r="BF158" s="62"/>
      <c r="BG158" s="62" t="s">
        <v>389</v>
      </c>
      <c r="BH158" s="62" t="s">
        <v>389</v>
      </c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 t="s">
        <v>390</v>
      </c>
      <c r="CB158" s="62" t="s">
        <v>390</v>
      </c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 t="s">
        <v>389</v>
      </c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 t="s">
        <v>389</v>
      </c>
      <c r="DL158" s="62"/>
      <c r="DM158" s="62"/>
      <c r="DN158" s="62"/>
      <c r="DO158" s="62" t="s">
        <v>389</v>
      </c>
      <c r="DP158" s="62" t="s">
        <v>389</v>
      </c>
      <c r="DQ158" s="62"/>
      <c r="DR158" s="62"/>
      <c r="DS158" s="62" t="s">
        <v>400</v>
      </c>
      <c r="DT158" s="62" t="s">
        <v>400</v>
      </c>
      <c r="DU158" s="62" t="s">
        <v>400</v>
      </c>
      <c r="DV158" s="62" t="s">
        <v>400</v>
      </c>
      <c r="DW158" s="62" t="s">
        <v>400</v>
      </c>
      <c r="DX158" s="62" t="s">
        <v>400</v>
      </c>
      <c r="DY158" s="62" t="s">
        <v>400</v>
      </c>
      <c r="DZ158" s="62" t="s">
        <v>400</v>
      </c>
      <c r="EA158" s="62" t="s">
        <v>400</v>
      </c>
      <c r="EB158" s="62" t="s">
        <v>400</v>
      </c>
      <c r="EC158" s="62" t="s">
        <v>400</v>
      </c>
      <c r="ED158" s="62" t="s">
        <v>400</v>
      </c>
      <c r="EE158" s="62" t="s">
        <v>400</v>
      </c>
      <c r="EF158" s="62"/>
      <c r="EG158" s="62"/>
      <c r="EH158" s="62"/>
      <c r="EI158" s="62" t="s">
        <v>400</v>
      </c>
      <c r="EJ158" s="62"/>
      <c r="EK158" s="38"/>
      <c r="EL158" s="38"/>
      <c r="EM158" s="62"/>
      <c r="EN158" s="62"/>
      <c r="EO158" s="62"/>
      <c r="EP158" s="62"/>
      <c r="EQ158" s="62"/>
      <c r="ER158" s="62"/>
      <c r="ES158" s="62" t="s">
        <v>389</v>
      </c>
      <c r="ET158" s="62"/>
      <c r="EU158" s="62"/>
      <c r="EV158" s="62"/>
      <c r="EW158" s="62"/>
      <c r="EX158" s="62"/>
      <c r="EY158" s="62" t="s">
        <v>389</v>
      </c>
      <c r="EZ158" s="62" t="s">
        <v>389</v>
      </c>
      <c r="FA158" s="62"/>
      <c r="FB158" s="62"/>
      <c r="FC158" s="62"/>
      <c r="FD158" s="62" t="s">
        <v>389</v>
      </c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>
        <f t="shared" si="678"/>
        <v>4</v>
      </c>
      <c r="AGL158" s="36" t="str">
        <f t="shared" si="691"/>
        <v/>
      </c>
      <c r="AGM158" s="36">
        <f t="shared" si="679"/>
        <v>2</v>
      </c>
      <c r="AGN158" s="39">
        <f t="shared" si="692"/>
        <v>4</v>
      </c>
      <c r="AGO158" s="36">
        <f t="shared" si="693"/>
        <v>14</v>
      </c>
      <c r="AGP158" s="36" t="str">
        <f t="shared" si="680"/>
        <v/>
      </c>
      <c r="AGQ158" s="39">
        <f t="shared" si="694"/>
        <v>8</v>
      </c>
      <c r="AGR158" s="36" t="str">
        <f t="shared" si="695"/>
        <v/>
      </c>
      <c r="AGS158" s="36" t="str">
        <f t="shared" si="681"/>
        <v/>
      </c>
      <c r="AGT158" s="39" t="str">
        <f t="shared" si="696"/>
        <v/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38"/>
      <c r="CD159" s="38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38"/>
      <c r="CX159" s="38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38"/>
      <c r="FF159" s="38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60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389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389</v>
      </c>
      <c r="AB160" s="62" t="s">
        <v>389</v>
      </c>
      <c r="AC160" s="62" t="s">
        <v>389</v>
      </c>
      <c r="AD160" s="62" t="s">
        <v>389</v>
      </c>
      <c r="AE160" s="62" t="s">
        <v>389</v>
      </c>
      <c r="AF160" s="62" t="s">
        <v>389</v>
      </c>
      <c r="AG160" s="62"/>
      <c r="AH160" s="62"/>
      <c r="AI160" s="62"/>
      <c r="AJ160" s="62"/>
      <c r="AK160" s="62"/>
      <c r="AL160" s="62"/>
      <c r="AM160" s="62" t="s">
        <v>389</v>
      </c>
      <c r="AN160" s="62" t="s">
        <v>389</v>
      </c>
      <c r="AO160" s="62"/>
      <c r="AP160" s="62"/>
      <c r="AQ160" s="62"/>
      <c r="AR160" s="62"/>
      <c r="AS160" s="62"/>
      <c r="AT160" s="62"/>
      <c r="AU160" s="62" t="s">
        <v>389</v>
      </c>
      <c r="AV160" s="62" t="s">
        <v>389</v>
      </c>
      <c r="AW160" s="62" t="s">
        <v>389</v>
      </c>
      <c r="AX160" s="62" t="s">
        <v>389</v>
      </c>
      <c r="AY160" s="62" t="s">
        <v>389</v>
      </c>
      <c r="AZ160" s="62" t="s">
        <v>389</v>
      </c>
      <c r="BA160" s="62" t="s">
        <v>389</v>
      </c>
      <c r="BB160" s="62" t="s">
        <v>389</v>
      </c>
      <c r="BC160" s="62"/>
      <c r="BD160" s="62"/>
      <c r="BE160" s="62"/>
      <c r="BF160" s="62"/>
      <c r="BG160" s="62" t="s">
        <v>400</v>
      </c>
      <c r="BH160" s="62" t="s">
        <v>400</v>
      </c>
      <c r="BI160" s="62"/>
      <c r="BJ160" s="62"/>
      <c r="BK160" s="62" t="s">
        <v>389</v>
      </c>
      <c r="BL160" s="62" t="s">
        <v>389</v>
      </c>
      <c r="BM160" s="62" t="s">
        <v>389</v>
      </c>
      <c r="BN160" s="62" t="s">
        <v>389</v>
      </c>
      <c r="BO160" s="62" t="s">
        <v>389</v>
      </c>
      <c r="BP160" s="62" t="s">
        <v>389</v>
      </c>
      <c r="BQ160" s="62" t="s">
        <v>389</v>
      </c>
      <c r="BR160" s="62" t="s">
        <v>389</v>
      </c>
      <c r="BS160" s="62" t="s">
        <v>389</v>
      </c>
      <c r="BT160" s="62"/>
      <c r="BU160" s="62"/>
      <c r="BV160" s="62"/>
      <c r="BW160" s="62" t="s">
        <v>389</v>
      </c>
      <c r="BX160" s="62"/>
      <c r="BY160" s="62"/>
      <c r="BZ160" s="62"/>
      <c r="CA160" s="62" t="s">
        <v>389</v>
      </c>
      <c r="CB160" s="62" t="s">
        <v>389</v>
      </c>
      <c r="CC160" s="38"/>
      <c r="CD160" s="38"/>
      <c r="CE160" s="62" t="s">
        <v>400</v>
      </c>
      <c r="CF160" s="62" t="s">
        <v>400</v>
      </c>
      <c r="CG160" s="62" t="s">
        <v>400</v>
      </c>
      <c r="CH160" s="62" t="s">
        <v>400</v>
      </c>
      <c r="CI160" s="62" t="s">
        <v>400</v>
      </c>
      <c r="CJ160" s="62" t="s">
        <v>400</v>
      </c>
      <c r="CK160" s="62" t="s">
        <v>400</v>
      </c>
      <c r="CL160" s="62" t="s">
        <v>400</v>
      </c>
      <c r="CM160" s="62" t="s">
        <v>400</v>
      </c>
      <c r="CN160" s="62" t="s">
        <v>400</v>
      </c>
      <c r="CO160" s="62" t="s">
        <v>400</v>
      </c>
      <c r="CP160" s="62" t="s">
        <v>400</v>
      </c>
      <c r="CQ160" s="62" t="s">
        <v>400</v>
      </c>
      <c r="CR160" s="62" t="s">
        <v>400</v>
      </c>
      <c r="CS160" s="62"/>
      <c r="CT160" s="62"/>
      <c r="CU160" s="62" t="s">
        <v>400</v>
      </c>
      <c r="CV160" s="62"/>
      <c r="CW160" s="38"/>
      <c r="CX160" s="38"/>
      <c r="CY160" s="62" t="s">
        <v>400</v>
      </c>
      <c r="CZ160" s="62" t="s">
        <v>400</v>
      </c>
      <c r="DA160" s="62"/>
      <c r="DB160" s="62"/>
      <c r="DC160" s="62" t="s">
        <v>400</v>
      </c>
      <c r="DD160" s="62" t="s">
        <v>400</v>
      </c>
      <c r="DE160" s="62" t="s">
        <v>400</v>
      </c>
      <c r="DF160" s="62" t="s">
        <v>405</v>
      </c>
      <c r="DG160" s="62" t="s">
        <v>389</v>
      </c>
      <c r="DH160" s="62" t="s">
        <v>389</v>
      </c>
      <c r="DI160" s="62" t="s">
        <v>389</v>
      </c>
      <c r="DJ160" s="62" t="s">
        <v>389</v>
      </c>
      <c r="DK160" s="62"/>
      <c r="DL160" s="62"/>
      <c r="DM160" s="62"/>
      <c r="DN160" s="62"/>
      <c r="DO160" s="62" t="s">
        <v>389</v>
      </c>
      <c r="DP160" s="62" t="s">
        <v>389</v>
      </c>
      <c r="DQ160" s="62"/>
      <c r="DR160" s="62"/>
      <c r="DS160" s="62" t="s">
        <v>389</v>
      </c>
      <c r="DT160" s="62" t="s">
        <v>389</v>
      </c>
      <c r="DU160" s="62" t="s">
        <v>389</v>
      </c>
      <c r="DV160" s="62" t="s">
        <v>389</v>
      </c>
      <c r="DW160" s="62" t="s">
        <v>389</v>
      </c>
      <c r="DX160" s="62" t="s">
        <v>389</v>
      </c>
      <c r="DY160" s="62" t="s">
        <v>389</v>
      </c>
      <c r="DZ160" s="62"/>
      <c r="EA160" s="62" t="s">
        <v>389</v>
      </c>
      <c r="EB160" s="62" t="s">
        <v>389</v>
      </c>
      <c r="EC160" s="62" t="s">
        <v>389</v>
      </c>
      <c r="ED160" s="62" t="s">
        <v>389</v>
      </c>
      <c r="EE160" s="62"/>
      <c r="EF160" s="62"/>
      <c r="EG160" s="62"/>
      <c r="EH160" s="62"/>
      <c r="EI160" s="62"/>
      <c r="EJ160" s="62"/>
      <c r="EK160" s="38"/>
      <c r="EL160" s="38"/>
      <c r="EM160" s="62"/>
      <c r="EN160" s="62"/>
      <c r="EO160" s="62" t="s">
        <v>389</v>
      </c>
      <c r="EP160" s="62"/>
      <c r="EQ160" s="62" t="s">
        <v>389</v>
      </c>
      <c r="ER160" s="62" t="s">
        <v>389</v>
      </c>
      <c r="ES160" s="62" t="s">
        <v>389</v>
      </c>
      <c r="ET160" s="62" t="s">
        <v>389</v>
      </c>
      <c r="EU160" s="62" t="s">
        <v>389</v>
      </c>
      <c r="EV160" s="62"/>
      <c r="EW160" s="62"/>
      <c r="EX160" s="62"/>
      <c r="EY160" s="62" t="s">
        <v>389</v>
      </c>
      <c r="EZ160" s="62" t="s">
        <v>389</v>
      </c>
      <c r="FA160" s="62"/>
      <c r="FB160" s="62"/>
      <c r="FC160" s="62" t="s">
        <v>389</v>
      </c>
      <c r="FD160" s="62" t="s">
        <v>389</v>
      </c>
      <c r="FE160" s="38"/>
      <c r="FF160" s="38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38"/>
      <c r="GA160" s="37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7" t="s">
        <v>291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10</v>
      </c>
      <c r="AGL160" s="36">
        <f t="shared" si="691"/>
        <v>14</v>
      </c>
      <c r="AGM160" s="36" t="str">
        <f t="shared" si="679"/>
        <v/>
      </c>
      <c r="AGN160" s="39">
        <f t="shared" si="692"/>
        <v>29</v>
      </c>
      <c r="AGO160" s="36">
        <f t="shared" si="693"/>
        <v>8</v>
      </c>
      <c r="AGP160" s="36" t="str">
        <f t="shared" si="680"/>
        <v/>
      </c>
      <c r="AGQ160" s="39">
        <f t="shared" si="694"/>
        <v>27</v>
      </c>
      <c r="AGR160" s="36" t="str">
        <f t="shared" si="695"/>
        <v/>
      </c>
      <c r="AGS160" s="36" t="str">
        <f t="shared" si="681"/>
        <v/>
      </c>
      <c r="AGT160" s="39" t="str">
        <f t="shared" si="696"/>
        <v/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389</v>
      </c>
      <c r="Q161" s="62"/>
      <c r="R161" s="62"/>
      <c r="S161" s="62"/>
      <c r="T161" s="62"/>
      <c r="U161" s="38"/>
      <c r="V161" s="38"/>
      <c r="W161" s="62" t="s">
        <v>389</v>
      </c>
      <c r="X161" s="62" t="s">
        <v>389</v>
      </c>
      <c r="Y161" s="62" t="s">
        <v>389</v>
      </c>
      <c r="Z161" s="62" t="s">
        <v>389</v>
      </c>
      <c r="AA161" s="62"/>
      <c r="AB161" s="62"/>
      <c r="AC161" s="62"/>
      <c r="AD161" s="62"/>
      <c r="AE161" s="62" t="s">
        <v>389</v>
      </c>
      <c r="AF161" s="62" t="s">
        <v>389</v>
      </c>
      <c r="AG161" s="62"/>
      <c r="AH161" s="62"/>
      <c r="AI161" s="62" t="s">
        <v>389</v>
      </c>
      <c r="AJ161" s="62"/>
      <c r="AK161" s="62"/>
      <c r="AL161" s="62"/>
      <c r="AM161" s="62" t="s">
        <v>389</v>
      </c>
      <c r="AN161" s="62" t="s">
        <v>389</v>
      </c>
      <c r="AO161" s="62"/>
      <c r="AP161" s="62"/>
      <c r="AQ161" s="62" t="s">
        <v>400</v>
      </c>
      <c r="AR161" s="62" t="s">
        <v>400</v>
      </c>
      <c r="AS161" s="62" t="s">
        <v>400</v>
      </c>
      <c r="AT161" s="62" t="s">
        <v>400</v>
      </c>
      <c r="AU161" s="62" t="s">
        <v>400</v>
      </c>
      <c r="AV161" s="62" t="s">
        <v>400</v>
      </c>
      <c r="AW161" s="62" t="s">
        <v>400</v>
      </c>
      <c r="AX161" s="62" t="s">
        <v>400</v>
      </c>
      <c r="AY161" s="62" t="s">
        <v>400</v>
      </c>
      <c r="AZ161" s="62" t="s">
        <v>400</v>
      </c>
      <c r="BA161" s="62" t="s">
        <v>400</v>
      </c>
      <c r="BB161" s="62" t="s">
        <v>400</v>
      </c>
      <c r="BC161" s="62" t="s">
        <v>400</v>
      </c>
      <c r="BD161" s="62" t="s">
        <v>400</v>
      </c>
      <c r="BE161" s="62"/>
      <c r="BF161" s="62"/>
      <c r="BG161" s="62" t="s">
        <v>400</v>
      </c>
      <c r="BH161" s="62" t="s">
        <v>400</v>
      </c>
      <c r="BI161" s="62"/>
      <c r="BJ161" s="62"/>
      <c r="BK161" s="62" t="s">
        <v>389</v>
      </c>
      <c r="BL161" s="62" t="s">
        <v>389</v>
      </c>
      <c r="BM161" s="62" t="s">
        <v>389</v>
      </c>
      <c r="BN161" s="62" t="s">
        <v>389</v>
      </c>
      <c r="BO161" s="62" t="s">
        <v>389</v>
      </c>
      <c r="BP161" s="62" t="s">
        <v>389</v>
      </c>
      <c r="BQ161" s="62" t="s">
        <v>389</v>
      </c>
      <c r="BR161" s="62" t="s">
        <v>389</v>
      </c>
      <c r="BS161" s="62" t="s">
        <v>389</v>
      </c>
      <c r="BT161" s="62" t="s">
        <v>389</v>
      </c>
      <c r="BU161" s="62" t="s">
        <v>389</v>
      </c>
      <c r="BV161" s="62" t="s">
        <v>389</v>
      </c>
      <c r="BW161" s="62" t="s">
        <v>389</v>
      </c>
      <c r="BX161" s="62"/>
      <c r="BY161" s="62"/>
      <c r="BZ161" s="62"/>
      <c r="CA161" s="62" t="s">
        <v>389</v>
      </c>
      <c r="CB161" s="62" t="s">
        <v>389</v>
      </c>
      <c r="CC161" s="38"/>
      <c r="CD161" s="38"/>
      <c r="CE161" s="62" t="s">
        <v>400</v>
      </c>
      <c r="CF161" s="62" t="s">
        <v>400</v>
      </c>
      <c r="CG161" s="62" t="s">
        <v>400</v>
      </c>
      <c r="CH161" s="62" t="s">
        <v>400</v>
      </c>
      <c r="CI161" s="62" t="s">
        <v>400</v>
      </c>
      <c r="CJ161" s="62" t="s">
        <v>400</v>
      </c>
      <c r="CK161" s="62" t="s">
        <v>400</v>
      </c>
      <c r="CL161" s="62" t="s">
        <v>400</v>
      </c>
      <c r="CM161" s="62" t="s">
        <v>400</v>
      </c>
      <c r="CN161" s="62" t="s">
        <v>400</v>
      </c>
      <c r="CO161" s="62" t="s">
        <v>400</v>
      </c>
      <c r="CP161" s="62" t="s">
        <v>400</v>
      </c>
      <c r="CQ161" s="62" t="s">
        <v>400</v>
      </c>
      <c r="CR161" s="62" t="s">
        <v>400</v>
      </c>
      <c r="CS161" s="62"/>
      <c r="CT161" s="62"/>
      <c r="CU161" s="62" t="s">
        <v>400</v>
      </c>
      <c r="CV161" s="62"/>
      <c r="CW161" s="38"/>
      <c r="CX161" s="38"/>
      <c r="CY161" s="62" t="s">
        <v>400</v>
      </c>
      <c r="CZ161" s="62" t="s">
        <v>400</v>
      </c>
      <c r="DA161" s="62"/>
      <c r="DB161" s="62"/>
      <c r="DC161" s="62" t="s">
        <v>389</v>
      </c>
      <c r="DD161" s="62" t="s">
        <v>389</v>
      </c>
      <c r="DE161" s="62" t="s">
        <v>389</v>
      </c>
      <c r="DF161" s="62" t="s">
        <v>389</v>
      </c>
      <c r="DG161" s="62" t="s">
        <v>389</v>
      </c>
      <c r="DH161" s="62" t="s">
        <v>389</v>
      </c>
      <c r="DI161" s="62" t="s">
        <v>389</v>
      </c>
      <c r="DJ161" s="62" t="s">
        <v>389</v>
      </c>
      <c r="DK161" s="62" t="s">
        <v>389</v>
      </c>
      <c r="DL161" s="62"/>
      <c r="DM161" s="62"/>
      <c r="DN161" s="62"/>
      <c r="DO161" s="62" t="s">
        <v>389</v>
      </c>
      <c r="DP161" s="62" t="s">
        <v>389</v>
      </c>
      <c r="DQ161" s="62"/>
      <c r="DR161" s="62"/>
      <c r="DS161" s="62" t="s">
        <v>389</v>
      </c>
      <c r="DT161" s="62" t="s">
        <v>389</v>
      </c>
      <c r="DU161" s="62" t="s">
        <v>389</v>
      </c>
      <c r="DV161" s="62" t="s">
        <v>389</v>
      </c>
      <c r="DW161" s="62" t="s">
        <v>389</v>
      </c>
      <c r="DX161" s="62" t="s">
        <v>389</v>
      </c>
      <c r="DY161" s="62" t="s">
        <v>389</v>
      </c>
      <c r="DZ161" s="62" t="s">
        <v>389</v>
      </c>
      <c r="EA161" s="62" t="s">
        <v>389</v>
      </c>
      <c r="EB161" s="62" t="s">
        <v>389</v>
      </c>
      <c r="EC161" s="62" t="s">
        <v>389</v>
      </c>
      <c r="ED161" s="62" t="s">
        <v>389</v>
      </c>
      <c r="EE161" s="62" t="s">
        <v>389</v>
      </c>
      <c r="EF161" s="62"/>
      <c r="EG161" s="62"/>
      <c r="EH161" s="62"/>
      <c r="EI161" s="62" t="s">
        <v>389</v>
      </c>
      <c r="EJ161" s="62"/>
      <c r="EK161" s="38"/>
      <c r="EL161" s="38"/>
      <c r="EM161" s="62" t="s">
        <v>389</v>
      </c>
      <c r="EN161" s="62" t="s">
        <v>389</v>
      </c>
      <c r="EO161" s="62" t="s">
        <v>389</v>
      </c>
      <c r="EP161" s="62"/>
      <c r="EQ161" s="62" t="s">
        <v>389</v>
      </c>
      <c r="ER161" s="62" t="s">
        <v>389</v>
      </c>
      <c r="ES161" s="62" t="s">
        <v>389</v>
      </c>
      <c r="ET161" s="62" t="s">
        <v>389</v>
      </c>
      <c r="EU161" s="62" t="s">
        <v>389</v>
      </c>
      <c r="EV161" s="62"/>
      <c r="EW161" s="62"/>
      <c r="EX161" s="62"/>
      <c r="EY161" s="62" t="s">
        <v>389</v>
      </c>
      <c r="EZ161" s="62" t="s">
        <v>389</v>
      </c>
      <c r="FA161" s="62"/>
      <c r="FB161" s="62"/>
      <c r="FC161" s="62" t="s">
        <v>389</v>
      </c>
      <c r="FD161" s="62" t="s">
        <v>389</v>
      </c>
      <c r="FE161" s="38"/>
      <c r="FF161" s="38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38"/>
      <c r="GA161" s="37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12</v>
      </c>
      <c r="AGL161" s="36">
        <f t="shared" si="691"/>
        <v>28</v>
      </c>
      <c r="AGM161" s="36" t="str">
        <f t="shared" si="679"/>
        <v/>
      </c>
      <c r="AGN161" s="39">
        <f t="shared" si="692"/>
        <v>25</v>
      </c>
      <c r="AGO161" s="36">
        <f t="shared" si="693"/>
        <v>5</v>
      </c>
      <c r="AGP161" s="36" t="str">
        <f t="shared" si="680"/>
        <v/>
      </c>
      <c r="AGQ161" s="39">
        <f t="shared" si="694"/>
        <v>37</v>
      </c>
      <c r="AGR161" s="36" t="str">
        <f t="shared" si="695"/>
        <v/>
      </c>
      <c r="AGS161" s="36" t="str">
        <f t="shared" si="681"/>
        <v/>
      </c>
      <c r="AGT161" s="39" t="str">
        <f t="shared" si="696"/>
        <v/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62</v>
      </c>
      <c r="C162" s="37"/>
      <c r="D162" s="35"/>
      <c r="E162" s="35"/>
      <c r="F162" s="35"/>
      <c r="G162" s="62" t="s">
        <v>389</v>
      </c>
      <c r="H162" s="63" t="s">
        <v>389</v>
      </c>
      <c r="I162" s="62" t="s">
        <v>389</v>
      </c>
      <c r="J162" s="62" t="s">
        <v>389</v>
      </c>
      <c r="K162" s="62" t="s">
        <v>389</v>
      </c>
      <c r="L162" s="62" t="s">
        <v>389</v>
      </c>
      <c r="M162" s="62" t="s">
        <v>389</v>
      </c>
      <c r="N162" s="62" t="s">
        <v>389</v>
      </c>
      <c r="O162" s="62" t="s">
        <v>389</v>
      </c>
      <c r="P162" s="62" t="s">
        <v>389</v>
      </c>
      <c r="Q162" s="62"/>
      <c r="R162" s="62"/>
      <c r="S162" s="62" t="s">
        <v>389</v>
      </c>
      <c r="T162" s="62" t="s">
        <v>389</v>
      </c>
      <c r="U162" s="38"/>
      <c r="V162" s="38"/>
      <c r="W162" s="62" t="s">
        <v>389</v>
      </c>
      <c r="X162" s="62" t="s">
        <v>389</v>
      </c>
      <c r="Y162" s="62" t="s">
        <v>389</v>
      </c>
      <c r="Z162" s="62" t="s">
        <v>389</v>
      </c>
      <c r="AA162" s="62" t="s">
        <v>389</v>
      </c>
      <c r="AB162" s="62" t="s">
        <v>389</v>
      </c>
      <c r="AC162" s="62" t="s">
        <v>389</v>
      </c>
      <c r="AD162" s="62" t="s">
        <v>389</v>
      </c>
      <c r="AE162" s="62" t="s">
        <v>389</v>
      </c>
      <c r="AF162" s="62" t="s">
        <v>389</v>
      </c>
      <c r="AG162" s="62"/>
      <c r="AH162" s="62"/>
      <c r="AI162" s="62" t="s">
        <v>389</v>
      </c>
      <c r="AJ162" s="62" t="s">
        <v>389</v>
      </c>
      <c r="AK162" s="62"/>
      <c r="AL162" s="62"/>
      <c r="AM162" s="62" t="s">
        <v>389</v>
      </c>
      <c r="AN162" s="62" t="s">
        <v>389</v>
      </c>
      <c r="AO162" s="62"/>
      <c r="AP162" s="62"/>
      <c r="AQ162" s="62" t="s">
        <v>389</v>
      </c>
      <c r="AR162" s="62" t="s">
        <v>389</v>
      </c>
      <c r="AS162" s="62" t="s">
        <v>389</v>
      </c>
      <c r="AT162" s="62" t="s">
        <v>389</v>
      </c>
      <c r="AU162" s="62" t="s">
        <v>389</v>
      </c>
      <c r="AV162" s="62" t="s">
        <v>389</v>
      </c>
      <c r="AW162" s="62" t="s">
        <v>389</v>
      </c>
      <c r="AX162" s="62" t="s">
        <v>389</v>
      </c>
      <c r="AY162" s="62" t="s">
        <v>389</v>
      </c>
      <c r="AZ162" s="62" t="s">
        <v>389</v>
      </c>
      <c r="BA162" s="62" t="s">
        <v>389</v>
      </c>
      <c r="BB162" s="62" t="s">
        <v>389</v>
      </c>
      <c r="BC162" s="62" t="s">
        <v>389</v>
      </c>
      <c r="BD162" s="62" t="s">
        <v>389</v>
      </c>
      <c r="BE162" s="62"/>
      <c r="BF162" s="62"/>
      <c r="BG162" s="62" t="s">
        <v>389</v>
      </c>
      <c r="BH162" s="62" t="s">
        <v>389</v>
      </c>
      <c r="BI162" s="62"/>
      <c r="BJ162" s="62"/>
      <c r="BK162" s="62" t="s">
        <v>389</v>
      </c>
      <c r="BL162" s="62" t="s">
        <v>389</v>
      </c>
      <c r="BM162" s="62" t="s">
        <v>389</v>
      </c>
      <c r="BN162" s="62" t="s">
        <v>389</v>
      </c>
      <c r="BO162" s="62" t="s">
        <v>389</v>
      </c>
      <c r="BP162" s="62" t="s">
        <v>389</v>
      </c>
      <c r="BQ162" s="62" t="s">
        <v>389</v>
      </c>
      <c r="BR162" s="62" t="s">
        <v>389</v>
      </c>
      <c r="BS162" s="62" t="s">
        <v>389</v>
      </c>
      <c r="BT162" s="62" t="s">
        <v>389</v>
      </c>
      <c r="BU162" s="62" t="s">
        <v>389</v>
      </c>
      <c r="BV162" s="62" t="s">
        <v>389</v>
      </c>
      <c r="BW162" s="62" t="s">
        <v>389</v>
      </c>
      <c r="BX162" s="62"/>
      <c r="BY162" s="62"/>
      <c r="BZ162" s="62"/>
      <c r="CA162" s="62" t="s">
        <v>389</v>
      </c>
      <c r="CB162" s="62" t="s">
        <v>389</v>
      </c>
      <c r="CC162" s="38"/>
      <c r="CD162" s="38"/>
      <c r="CE162" s="62" t="s">
        <v>389</v>
      </c>
      <c r="CF162" s="62" t="s">
        <v>389</v>
      </c>
      <c r="CG162" s="62" t="s">
        <v>389</v>
      </c>
      <c r="CH162" s="62" t="s">
        <v>389</v>
      </c>
      <c r="CI162" s="62" t="s">
        <v>389</v>
      </c>
      <c r="CJ162" s="62" t="s">
        <v>389</v>
      </c>
      <c r="CK162" s="62" t="s">
        <v>389</v>
      </c>
      <c r="CL162" s="62" t="s">
        <v>389</v>
      </c>
      <c r="CM162" s="62" t="s">
        <v>389</v>
      </c>
      <c r="CN162" s="62" t="s">
        <v>389</v>
      </c>
      <c r="CO162" s="62" t="s">
        <v>389</v>
      </c>
      <c r="CP162" s="62" t="s">
        <v>389</v>
      </c>
      <c r="CQ162" s="62" t="s">
        <v>389</v>
      </c>
      <c r="CR162" s="62" t="s">
        <v>389</v>
      </c>
      <c r="CS162" s="62"/>
      <c r="CT162" s="62"/>
      <c r="CU162" s="62" t="s">
        <v>389</v>
      </c>
      <c r="CV162" s="62"/>
      <c r="CW162" s="38"/>
      <c r="CX162" s="38"/>
      <c r="CY162" s="62" t="s">
        <v>389</v>
      </c>
      <c r="CZ162" s="62" t="s">
        <v>389</v>
      </c>
      <c r="DA162" s="62"/>
      <c r="DB162" s="62"/>
      <c r="DC162" s="62" t="s">
        <v>389</v>
      </c>
      <c r="DD162" s="62" t="s">
        <v>389</v>
      </c>
      <c r="DE162" s="62" t="s">
        <v>389</v>
      </c>
      <c r="DF162" s="62" t="s">
        <v>389</v>
      </c>
      <c r="DG162" s="62" t="s">
        <v>389</v>
      </c>
      <c r="DH162" s="62" t="s">
        <v>389</v>
      </c>
      <c r="DI162" s="62" t="s">
        <v>389</v>
      </c>
      <c r="DJ162" s="62" t="s">
        <v>389</v>
      </c>
      <c r="DK162" s="62" t="s">
        <v>389</v>
      </c>
      <c r="DL162" s="62"/>
      <c r="DM162" s="62"/>
      <c r="DN162" s="62"/>
      <c r="DO162" s="62" t="s">
        <v>389</v>
      </c>
      <c r="DP162" s="62" t="s">
        <v>389</v>
      </c>
      <c r="DQ162" s="62"/>
      <c r="DR162" s="62"/>
      <c r="DS162" s="62" t="s">
        <v>389</v>
      </c>
      <c r="DT162" s="62" t="s">
        <v>389</v>
      </c>
      <c r="DU162" s="62" t="s">
        <v>389</v>
      </c>
      <c r="DV162" s="62" t="s">
        <v>389</v>
      </c>
      <c r="DW162" s="62" t="s">
        <v>389</v>
      </c>
      <c r="DX162" s="62" t="s">
        <v>389</v>
      </c>
      <c r="DY162" s="62" t="s">
        <v>389</v>
      </c>
      <c r="DZ162" s="62" t="s">
        <v>389</v>
      </c>
      <c r="EA162" s="62" t="s">
        <v>389</v>
      </c>
      <c r="EB162" s="62" t="s">
        <v>389</v>
      </c>
      <c r="EC162" s="62" t="s">
        <v>389</v>
      </c>
      <c r="ED162" s="62" t="s">
        <v>389</v>
      </c>
      <c r="EE162" s="62" t="s">
        <v>389</v>
      </c>
      <c r="EF162" s="62"/>
      <c r="EG162" s="62"/>
      <c r="EH162" s="62"/>
      <c r="EI162" s="62" t="s">
        <v>389</v>
      </c>
      <c r="EJ162" s="62"/>
      <c r="EK162" s="38"/>
      <c r="EL162" s="38"/>
      <c r="EM162" s="62" t="s">
        <v>389</v>
      </c>
      <c r="EN162" s="62" t="s">
        <v>389</v>
      </c>
      <c r="EO162" s="62" t="s">
        <v>389</v>
      </c>
      <c r="EP162" s="62"/>
      <c r="EQ162" s="62" t="s">
        <v>389</v>
      </c>
      <c r="ER162" s="62" t="s">
        <v>389</v>
      </c>
      <c r="ES162" s="62" t="s">
        <v>389</v>
      </c>
      <c r="ET162" s="62" t="s">
        <v>389</v>
      </c>
      <c r="EU162" s="62" t="s">
        <v>389</v>
      </c>
      <c r="EV162" s="62"/>
      <c r="EW162" s="62"/>
      <c r="EX162" s="62"/>
      <c r="EY162" s="62" t="s">
        <v>389</v>
      </c>
      <c r="EZ162" s="62" t="s">
        <v>389</v>
      </c>
      <c r="FA162" s="62"/>
      <c r="FB162" s="62"/>
      <c r="FC162" s="62" t="s">
        <v>389</v>
      </c>
      <c r="FD162" s="62" t="s">
        <v>389</v>
      </c>
      <c r="FE162" s="38"/>
      <c r="FF162" s="38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12</v>
      </c>
      <c r="AGL162" s="36" t="str">
        <f t="shared" si="691"/>
        <v/>
      </c>
      <c r="AGM162" s="36" t="str">
        <f t="shared" si="679"/>
        <v/>
      </c>
      <c r="AGN162" s="39">
        <f t="shared" si="692"/>
        <v>69</v>
      </c>
      <c r="AGO162" s="36" t="str">
        <f t="shared" si="693"/>
        <v/>
      </c>
      <c r="AGP162" s="36" t="str">
        <f t="shared" si="680"/>
        <v/>
      </c>
      <c r="AGQ162" s="39">
        <f t="shared" si="694"/>
        <v>42</v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63</v>
      </c>
      <c r="C163" s="37"/>
      <c r="D163" s="35"/>
      <c r="E163" s="35"/>
      <c r="F163" s="35"/>
      <c r="G163" s="62" t="s">
        <v>389</v>
      </c>
      <c r="H163" s="62"/>
      <c r="I163" s="62" t="s">
        <v>389</v>
      </c>
      <c r="J163" s="62"/>
      <c r="K163" s="62"/>
      <c r="L163" s="62"/>
      <c r="M163" s="62"/>
      <c r="N163" s="62"/>
      <c r="O163" s="62"/>
      <c r="P163" s="62" t="s">
        <v>389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389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389</v>
      </c>
      <c r="AV163" s="62"/>
      <c r="AW163" s="62"/>
      <c r="AX163" s="62"/>
      <c r="AY163" s="62"/>
      <c r="AZ163" s="62"/>
      <c r="BA163" s="62"/>
      <c r="BB163" s="62"/>
      <c r="BC163" s="62" t="s">
        <v>389</v>
      </c>
      <c r="BD163" s="62" t="s">
        <v>389</v>
      </c>
      <c r="BE163" s="62"/>
      <c r="BF163" s="62"/>
      <c r="BG163" s="62" t="s">
        <v>389</v>
      </c>
      <c r="BH163" s="62" t="s">
        <v>389</v>
      </c>
      <c r="BI163" s="62"/>
      <c r="BJ163" s="62"/>
      <c r="BK163" s="62" t="s">
        <v>389</v>
      </c>
      <c r="BL163" s="62" t="s">
        <v>389</v>
      </c>
      <c r="BM163" s="62" t="s">
        <v>389</v>
      </c>
      <c r="BN163" s="62" t="s">
        <v>389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 t="s">
        <v>390</v>
      </c>
      <c r="CB163" s="62" t="s">
        <v>390</v>
      </c>
      <c r="CC163" s="38"/>
      <c r="CD163" s="38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389</v>
      </c>
      <c r="CV163" s="62"/>
      <c r="CW163" s="38"/>
      <c r="CX163" s="38"/>
      <c r="CY163" s="62"/>
      <c r="CZ163" s="62"/>
      <c r="DA163" s="62"/>
      <c r="DB163" s="62"/>
      <c r="DC163" s="62" t="s">
        <v>389</v>
      </c>
      <c r="DD163" s="62" t="s">
        <v>389</v>
      </c>
      <c r="DE163" s="62" t="s">
        <v>389</v>
      </c>
      <c r="DF163" s="62"/>
      <c r="DG163" s="62"/>
      <c r="DH163" s="62"/>
      <c r="DI163" s="62"/>
      <c r="DJ163" s="62"/>
      <c r="DK163" s="62" t="s">
        <v>389</v>
      </c>
      <c r="DL163" s="62"/>
      <c r="DM163" s="62"/>
      <c r="DN163" s="62"/>
      <c r="DO163" s="62" t="s">
        <v>389</v>
      </c>
      <c r="DP163" s="62" t="s">
        <v>389</v>
      </c>
      <c r="DQ163" s="62"/>
      <c r="DR163" s="62"/>
      <c r="DS163" s="62"/>
      <c r="DT163" s="62"/>
      <c r="DU163" s="62"/>
      <c r="DV163" s="62"/>
      <c r="DW163" s="62" t="s">
        <v>389</v>
      </c>
      <c r="DX163" s="62"/>
      <c r="DY163" s="62" t="s">
        <v>389</v>
      </c>
      <c r="DZ163" s="62"/>
      <c r="EA163" s="62"/>
      <c r="EB163" s="62"/>
      <c r="EC163" s="62"/>
      <c r="ED163" s="62"/>
      <c r="EE163" s="62" t="s">
        <v>389</v>
      </c>
      <c r="EF163" s="62"/>
      <c r="EG163" s="62"/>
      <c r="EH163" s="62"/>
      <c r="EI163" s="62"/>
      <c r="EJ163" s="62"/>
      <c r="EK163" s="38"/>
      <c r="EL163" s="38"/>
      <c r="EM163" s="62"/>
      <c r="EN163" s="62"/>
      <c r="EO163" s="62"/>
      <c r="EP163" s="62"/>
      <c r="EQ163" s="62"/>
      <c r="ER163" s="62"/>
      <c r="ES163" s="62" t="s">
        <v>389</v>
      </c>
      <c r="ET163" s="62" t="s">
        <v>389</v>
      </c>
      <c r="EU163" s="62" t="s">
        <v>389</v>
      </c>
      <c r="EV163" s="62"/>
      <c r="EW163" s="62"/>
      <c r="EX163" s="62"/>
      <c r="EY163" s="62" t="s">
        <v>389</v>
      </c>
      <c r="EZ163" s="62" t="s">
        <v>389</v>
      </c>
      <c r="FA163" s="62"/>
      <c r="FB163" s="62"/>
      <c r="FC163" s="62"/>
      <c r="FD163" s="62" t="s">
        <v>389</v>
      </c>
      <c r="FE163" s="38"/>
      <c r="FF163" s="38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6</v>
      </c>
      <c r="AGL163" s="36" t="str">
        <f t="shared" si="691"/>
        <v/>
      </c>
      <c r="AGM163" s="36">
        <f t="shared" si="679"/>
        <v>2</v>
      </c>
      <c r="AGN163" s="39">
        <f t="shared" si="692"/>
        <v>13</v>
      </c>
      <c r="AGO163" s="36" t="str">
        <f t="shared" si="693"/>
        <v/>
      </c>
      <c r="AGP163" s="36" t="str">
        <f t="shared" si="680"/>
        <v/>
      </c>
      <c r="AGQ163" s="39">
        <f t="shared" si="694"/>
        <v>16</v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64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389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389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38"/>
      <c r="CD164" s="38"/>
      <c r="CE164" s="62" t="s">
        <v>389</v>
      </c>
      <c r="CF164" s="62" t="s">
        <v>389</v>
      </c>
      <c r="CG164" s="62" t="s">
        <v>389</v>
      </c>
      <c r="CH164" s="62" t="s">
        <v>389</v>
      </c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 t="s">
        <v>389</v>
      </c>
      <c r="CV164" s="62"/>
      <c r="CW164" s="38"/>
      <c r="CX164" s="38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38"/>
      <c r="EL164" s="38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 t="s">
        <v>389</v>
      </c>
      <c r="EZ164" s="62" t="s">
        <v>389</v>
      </c>
      <c r="FA164" s="62"/>
      <c r="FB164" s="62"/>
      <c r="FC164" s="62"/>
      <c r="FD164" s="62"/>
      <c r="FE164" s="38"/>
      <c r="FF164" s="38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>
        <f t="shared" si="678"/>
        <v>2</v>
      </c>
      <c r="AGL164" s="36" t="str">
        <f t="shared" si="691"/>
        <v/>
      </c>
      <c r="AGM164" s="36" t="str">
        <f t="shared" si="679"/>
        <v/>
      </c>
      <c r="AGN164" s="39">
        <f t="shared" si="692"/>
        <v>6</v>
      </c>
      <c r="AGO164" s="36" t="str">
        <f t="shared" si="693"/>
        <v/>
      </c>
      <c r="AGP164" s="36" t="str">
        <f t="shared" si="680"/>
        <v/>
      </c>
      <c r="AGQ164" s="39">
        <f t="shared" si="694"/>
        <v>3</v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36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65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7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66</v>
      </c>
      <c r="C169" s="37" t="s">
        <v>291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389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 t="s">
        <v>400</v>
      </c>
      <c r="BS169" s="57" t="s">
        <v>400</v>
      </c>
      <c r="BT169" s="57" t="s">
        <v>400</v>
      </c>
      <c r="BU169" s="57"/>
      <c r="BV169" s="57"/>
      <c r="BW169" s="57"/>
      <c r="BX169" s="57"/>
      <c r="BY169" s="57"/>
      <c r="BZ169" s="57"/>
      <c r="CA169" s="57"/>
      <c r="CB169" s="57"/>
      <c r="CC169" s="57" t="s">
        <v>400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 t="s">
        <v>400</v>
      </c>
      <c r="CR169" s="57" t="s">
        <v>400</v>
      </c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 t="s">
        <v>390</v>
      </c>
      <c r="DD169" s="57" t="s">
        <v>390</v>
      </c>
      <c r="DE169" s="57" t="s">
        <v>390</v>
      </c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 t="s">
        <v>389</v>
      </c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37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 t="str">
        <f t="shared" ref="AGG169:AGG190" si="724">IF(COUNTIFS($C$7:$AGE$7,"="&amp;$AGK$1,$C169:$AGE169,"у")=0,"",COUNTIFS($C$7:$AGE$7,"="&amp;$AGK$1,$C169:$AGE169,"у"))</f>
        <v/>
      </c>
      <c r="AGH169" s="35" t="str">
        <f t="shared" si="712"/>
        <v/>
      </c>
      <c r="AGL169" s="36">
        <f t="shared" ref="AGL169:AGL191" si="725">IF(COUNTIFS($C$6:$AGE$6,9,$C169:$AGE169,"б")=0,"",COUNTIFS($C$6:$AGE$6,9,$C169:$AGE169,"б"))</f>
        <v>4</v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>
        <f t="shared" ref="AGO169:AGO191" si="727">IF(COUNTIFS($C$6:$AGE$6,10,$C169:$AGE169,"б")=0,"",COUNTIFS($C$6:$AGE$6,10,$C169:$AGE169,"б"))</f>
        <v>2</v>
      </c>
      <c r="AGP169" s="36">
        <f t="shared" si="714"/>
        <v>3</v>
      </c>
      <c r="AGQ169" s="39">
        <f t="shared" ref="AGQ169:AGQ191" si="728">IF(COUNTIFS($C$6:$AGE$6,10,$C169:$AGE169,"н")=0,"",COUNTIFS($C$6:$AGE$6,10,$C169:$AGE169,"н"))</f>
        <v>1</v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67</v>
      </c>
      <c r="C170" s="37"/>
      <c r="D170" s="35"/>
      <c r="E170" s="35"/>
      <c r="F170" s="35"/>
      <c r="G170" s="57" t="s">
        <v>389</v>
      </c>
      <c r="H170" s="57" t="s">
        <v>389</v>
      </c>
      <c r="I170" s="57"/>
      <c r="J170" s="57" t="s">
        <v>389</v>
      </c>
      <c r="K170" s="57" t="s">
        <v>389</v>
      </c>
      <c r="L170" s="57"/>
      <c r="M170" s="57" t="s">
        <v>389</v>
      </c>
      <c r="N170" s="57"/>
      <c r="O170" s="57" t="s">
        <v>389</v>
      </c>
      <c r="P170" s="57" t="s">
        <v>389</v>
      </c>
      <c r="Q170" s="57"/>
      <c r="R170" s="57"/>
      <c r="S170" s="57" t="s">
        <v>389</v>
      </c>
      <c r="T170" s="57" t="s">
        <v>389</v>
      </c>
      <c r="U170" s="57"/>
      <c r="V170" s="38"/>
      <c r="W170" s="62" t="s">
        <v>389</v>
      </c>
      <c r="X170" s="62" t="s">
        <v>389</v>
      </c>
      <c r="Y170" s="62" t="s">
        <v>389</v>
      </c>
      <c r="Z170" s="62" t="s">
        <v>389</v>
      </c>
      <c r="AA170" s="62" t="s">
        <v>389</v>
      </c>
      <c r="AB170" s="62" t="s">
        <v>389</v>
      </c>
      <c r="AC170" s="62" t="s">
        <v>389</v>
      </c>
      <c r="AD170" s="62" t="s">
        <v>389</v>
      </c>
      <c r="AE170" s="62" t="s">
        <v>389</v>
      </c>
      <c r="AF170" s="62" t="s">
        <v>389</v>
      </c>
      <c r="AG170" s="62" t="s">
        <v>389</v>
      </c>
      <c r="AH170" s="62" t="s">
        <v>389</v>
      </c>
      <c r="AI170" s="62"/>
      <c r="AJ170" s="62" t="s">
        <v>389</v>
      </c>
      <c r="AK170" s="62"/>
      <c r="AL170" s="62"/>
      <c r="AM170" s="62" t="s">
        <v>389</v>
      </c>
      <c r="AN170" s="38"/>
      <c r="AO170" s="38"/>
      <c r="AP170" s="38"/>
      <c r="AQ170" s="62" t="s">
        <v>389</v>
      </c>
      <c r="AR170" s="62" t="s">
        <v>389</v>
      </c>
      <c r="AS170" s="62" t="s">
        <v>389</v>
      </c>
      <c r="AT170" s="62" t="s">
        <v>389</v>
      </c>
      <c r="AU170" s="62" t="s">
        <v>389</v>
      </c>
      <c r="AV170" s="62" t="s">
        <v>389</v>
      </c>
      <c r="AW170" s="62" t="s">
        <v>389</v>
      </c>
      <c r="AX170" s="62"/>
      <c r="AY170" s="62" t="s">
        <v>389</v>
      </c>
      <c r="AZ170" s="62" t="s">
        <v>389</v>
      </c>
      <c r="BA170" s="62" t="s">
        <v>389</v>
      </c>
      <c r="BB170" s="62"/>
      <c r="BC170" s="62" t="s">
        <v>389</v>
      </c>
      <c r="BD170" s="62" t="s">
        <v>389</v>
      </c>
      <c r="BE170" s="62"/>
      <c r="BF170" s="62"/>
      <c r="BG170" s="62" t="s">
        <v>389</v>
      </c>
      <c r="BH170" s="62" t="s">
        <v>389</v>
      </c>
      <c r="BI170" s="38"/>
      <c r="BJ170" s="38"/>
      <c r="BK170" s="57" t="s">
        <v>389</v>
      </c>
      <c r="BL170" s="57" t="s">
        <v>389</v>
      </c>
      <c r="BM170" s="57" t="s">
        <v>389</v>
      </c>
      <c r="BN170" s="57" t="s">
        <v>389</v>
      </c>
      <c r="BO170" s="57" t="s">
        <v>389</v>
      </c>
      <c r="BP170" s="57" t="s">
        <v>389</v>
      </c>
      <c r="BQ170" s="57" t="s">
        <v>389</v>
      </c>
      <c r="BR170" s="57" t="s">
        <v>389</v>
      </c>
      <c r="BS170" s="57" t="s">
        <v>389</v>
      </c>
      <c r="BT170" s="57" t="s">
        <v>389</v>
      </c>
      <c r="BU170" s="57" t="s">
        <v>389</v>
      </c>
      <c r="BV170" s="57" t="s">
        <v>389</v>
      </c>
      <c r="BW170" s="57" t="s">
        <v>389</v>
      </c>
      <c r="BX170" s="57" t="s">
        <v>389</v>
      </c>
      <c r="BY170" s="57" t="s">
        <v>389</v>
      </c>
      <c r="BZ170" s="57" t="s">
        <v>389</v>
      </c>
      <c r="CA170" s="57"/>
      <c r="CB170" s="57"/>
      <c r="CC170" s="57" t="s">
        <v>389</v>
      </c>
      <c r="CD170" s="57" t="s">
        <v>389</v>
      </c>
      <c r="CE170" s="57" t="s">
        <v>389</v>
      </c>
      <c r="CF170" s="57" t="s">
        <v>389</v>
      </c>
      <c r="CG170" s="57" t="s">
        <v>389</v>
      </c>
      <c r="CH170" s="57" t="s">
        <v>389</v>
      </c>
      <c r="CI170" s="57" t="s">
        <v>389</v>
      </c>
      <c r="CJ170" s="57" t="s">
        <v>389</v>
      </c>
      <c r="CK170" s="57" t="s">
        <v>389</v>
      </c>
      <c r="CL170" s="57"/>
      <c r="CM170" s="57" t="s">
        <v>389</v>
      </c>
      <c r="CN170" s="57" t="s">
        <v>389</v>
      </c>
      <c r="CO170" s="57" t="s">
        <v>389</v>
      </c>
      <c r="CP170" s="57"/>
      <c r="CQ170" s="57" t="s">
        <v>389</v>
      </c>
      <c r="CR170" s="57" t="s">
        <v>389</v>
      </c>
      <c r="CS170" s="57"/>
      <c r="CT170" s="57"/>
      <c r="CU170" s="57" t="s">
        <v>389</v>
      </c>
      <c r="CV170" s="57" t="s">
        <v>389</v>
      </c>
      <c r="CW170" s="38"/>
      <c r="CX170" s="38"/>
      <c r="CY170" s="57" t="s">
        <v>389</v>
      </c>
      <c r="CZ170" s="57" t="s">
        <v>389</v>
      </c>
      <c r="DA170" s="57" t="s">
        <v>389</v>
      </c>
      <c r="DB170" s="57" t="s">
        <v>389</v>
      </c>
      <c r="DC170" s="57" t="s">
        <v>389</v>
      </c>
      <c r="DD170" s="57" t="s">
        <v>389</v>
      </c>
      <c r="DE170" s="57" t="s">
        <v>389</v>
      </c>
      <c r="DF170" s="57"/>
      <c r="DG170" s="57" t="s">
        <v>389</v>
      </c>
      <c r="DH170" s="57" t="s">
        <v>389</v>
      </c>
      <c r="DI170" s="57" t="s">
        <v>389</v>
      </c>
      <c r="DJ170" s="57"/>
      <c r="DK170" s="57" t="s">
        <v>389</v>
      </c>
      <c r="DL170" s="57" t="s">
        <v>389</v>
      </c>
      <c r="DM170" s="57"/>
      <c r="DN170" s="57"/>
      <c r="DO170" s="57" t="s">
        <v>389</v>
      </c>
      <c r="DP170" s="38"/>
      <c r="DQ170" s="38"/>
      <c r="DR170" s="38"/>
      <c r="DS170" s="57" t="s">
        <v>389</v>
      </c>
      <c r="DT170" s="57" t="s">
        <v>389</v>
      </c>
      <c r="DU170" s="57" t="s">
        <v>389</v>
      </c>
      <c r="DV170" s="57" t="s">
        <v>389</v>
      </c>
      <c r="DW170" s="57" t="s">
        <v>389</v>
      </c>
      <c r="DX170" s="57" t="s">
        <v>389</v>
      </c>
      <c r="DY170" s="57" t="s">
        <v>389</v>
      </c>
      <c r="DZ170" s="57" t="s">
        <v>389</v>
      </c>
      <c r="EA170" s="57" t="s">
        <v>389</v>
      </c>
      <c r="EB170" s="57" t="s">
        <v>389</v>
      </c>
      <c r="EC170" s="57" t="s">
        <v>389</v>
      </c>
      <c r="ED170" s="57"/>
      <c r="EE170" s="57" t="s">
        <v>389</v>
      </c>
      <c r="EF170" s="57" t="s">
        <v>389</v>
      </c>
      <c r="EG170" s="57"/>
      <c r="EH170" s="57"/>
      <c r="EI170" s="57" t="s">
        <v>389</v>
      </c>
      <c r="EJ170" s="57" t="s">
        <v>389</v>
      </c>
      <c r="EK170" s="57"/>
      <c r="EL170" s="57"/>
      <c r="EM170" s="57"/>
      <c r="EN170" s="57"/>
      <c r="EO170" s="57"/>
      <c r="EP170" s="57"/>
      <c r="EQ170" s="57" t="s">
        <v>389</v>
      </c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37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</v>
      </c>
      <c r="AGL170" s="36" t="str">
        <f t="shared" si="725"/>
        <v/>
      </c>
      <c r="AGM170" s="36" t="str">
        <f t="shared" si="713"/>
        <v/>
      </c>
      <c r="AGN170" s="39">
        <f t="shared" si="726"/>
        <v>65</v>
      </c>
      <c r="AGO170" s="36" t="str">
        <f t="shared" si="727"/>
        <v/>
      </c>
      <c r="AGP170" s="36" t="str">
        <f t="shared" si="714"/>
        <v/>
      </c>
      <c r="AGQ170" s="39">
        <f t="shared" si="728"/>
        <v>33</v>
      </c>
      <c r="AGR170" s="36" t="str">
        <f t="shared" si="729"/>
        <v/>
      </c>
      <c r="AGS170" s="36" t="str">
        <f t="shared" si="715"/>
        <v/>
      </c>
      <c r="AGT170" s="39" t="str">
        <f t="shared" si="730"/>
        <v/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389</v>
      </c>
      <c r="N171" s="57"/>
      <c r="O171" s="57" t="s">
        <v>389</v>
      </c>
      <c r="P171" s="57"/>
      <c r="Q171" s="57"/>
      <c r="R171" s="57"/>
      <c r="S171" s="57" t="s">
        <v>389</v>
      </c>
      <c r="T171" s="57" t="s">
        <v>389</v>
      </c>
      <c r="U171" s="57"/>
      <c r="V171" s="38"/>
      <c r="W171" s="62" t="s">
        <v>389</v>
      </c>
      <c r="X171" s="62"/>
      <c r="Y171" s="62"/>
      <c r="Z171" s="62"/>
      <c r="AA171" s="62"/>
      <c r="AB171" s="62"/>
      <c r="AC171" s="62"/>
      <c r="AD171" s="62" t="s">
        <v>389</v>
      </c>
      <c r="AE171" s="62" t="s">
        <v>400</v>
      </c>
      <c r="AF171" s="62" t="s">
        <v>400</v>
      </c>
      <c r="AG171" s="62" t="s">
        <v>400</v>
      </c>
      <c r="AH171" s="62" t="s">
        <v>400</v>
      </c>
      <c r="AI171" s="62"/>
      <c r="AJ171" s="62" t="s">
        <v>400</v>
      </c>
      <c r="AK171" s="62"/>
      <c r="AL171" s="62"/>
      <c r="AM171" s="62" t="s">
        <v>400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389</v>
      </c>
      <c r="BD171" s="62" t="s">
        <v>389</v>
      </c>
      <c r="BE171" s="62"/>
      <c r="BF171" s="62"/>
      <c r="BG171" s="62" t="s">
        <v>401</v>
      </c>
      <c r="BH171" s="62" t="s">
        <v>401</v>
      </c>
      <c r="BI171" s="38"/>
      <c r="BJ171" s="38"/>
      <c r="BK171" s="57" t="s">
        <v>389</v>
      </c>
      <c r="BL171" s="57"/>
      <c r="BM171" s="57"/>
      <c r="BN171" s="57"/>
      <c r="BO171" s="57"/>
      <c r="BP171" s="57"/>
      <c r="BQ171" s="57"/>
      <c r="BR171" s="57" t="s">
        <v>389</v>
      </c>
      <c r="BS171" s="57" t="s">
        <v>389</v>
      </c>
      <c r="BT171" s="57" t="s">
        <v>389</v>
      </c>
      <c r="BU171" s="57" t="s">
        <v>389</v>
      </c>
      <c r="BV171" s="57" t="s">
        <v>389</v>
      </c>
      <c r="BW171" s="57" t="s">
        <v>389</v>
      </c>
      <c r="BX171" s="57" t="s">
        <v>389</v>
      </c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 t="s">
        <v>389</v>
      </c>
      <c r="CN171" s="57" t="s">
        <v>389</v>
      </c>
      <c r="CO171" s="57" t="s">
        <v>389</v>
      </c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 t="s">
        <v>389</v>
      </c>
      <c r="DI171" s="57" t="s">
        <v>389</v>
      </c>
      <c r="DJ171" s="57"/>
      <c r="DK171" s="57"/>
      <c r="DL171" s="57"/>
      <c r="DM171" s="57"/>
      <c r="DN171" s="57"/>
      <c r="DO171" s="57"/>
      <c r="DP171" s="38"/>
      <c r="DQ171" s="38"/>
      <c r="DR171" s="38"/>
      <c r="DS171" s="57" t="s">
        <v>389</v>
      </c>
      <c r="DT171" s="57"/>
      <c r="DU171" s="57" t="s">
        <v>389</v>
      </c>
      <c r="DV171" s="57" t="s">
        <v>389</v>
      </c>
      <c r="DW171" s="57" t="s">
        <v>389</v>
      </c>
      <c r="DX171" s="57" t="s">
        <v>389</v>
      </c>
      <c r="DY171" s="57"/>
      <c r="DZ171" s="57" t="s">
        <v>389</v>
      </c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 t="s">
        <v>389</v>
      </c>
      <c r="EN171" s="57" t="s">
        <v>389</v>
      </c>
      <c r="EO171" s="57" t="s">
        <v>389</v>
      </c>
      <c r="EP171" s="57" t="s">
        <v>389</v>
      </c>
      <c r="EQ171" s="57" t="s">
        <v>389</v>
      </c>
      <c r="ER171" s="57" t="s">
        <v>389</v>
      </c>
      <c r="ES171" s="57" t="s">
        <v>389</v>
      </c>
      <c r="ET171" s="57"/>
      <c r="EU171" s="57" t="s">
        <v>389</v>
      </c>
      <c r="EV171" s="57" t="s">
        <v>389</v>
      </c>
      <c r="EW171" s="57"/>
      <c r="EX171" s="57"/>
      <c r="EY171" s="57" t="s">
        <v>389</v>
      </c>
      <c r="EZ171" s="57" t="s">
        <v>389</v>
      </c>
      <c r="FA171" s="57"/>
      <c r="FB171" s="57"/>
      <c r="FC171" s="57"/>
      <c r="FD171" s="57" t="s">
        <v>389</v>
      </c>
      <c r="FE171" s="38"/>
      <c r="FF171" s="38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12</v>
      </c>
      <c r="AGL171" s="36">
        <f t="shared" si="725"/>
        <v>6</v>
      </c>
      <c r="AGM171" s="36" t="str">
        <f t="shared" si="713"/>
        <v/>
      </c>
      <c r="AGN171" s="39">
        <f t="shared" si="726"/>
        <v>21</v>
      </c>
      <c r="AGO171" s="36" t="str">
        <f t="shared" si="727"/>
        <v/>
      </c>
      <c r="AGP171" s="36" t="str">
        <f t="shared" si="714"/>
        <v/>
      </c>
      <c r="AGQ171" s="39">
        <f t="shared" si="728"/>
        <v>20</v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400</v>
      </c>
      <c r="AS172" s="62" t="s">
        <v>400</v>
      </c>
      <c r="AT172" s="62" t="s">
        <v>400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 t="s">
        <v>389</v>
      </c>
      <c r="BN172" s="57" t="s">
        <v>389</v>
      </c>
      <c r="BO172" s="57" t="s">
        <v>389</v>
      </c>
      <c r="BP172" s="57" t="s">
        <v>389</v>
      </c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 t="s">
        <v>390</v>
      </c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 t="s">
        <v>390</v>
      </c>
      <c r="DP172" s="38"/>
      <c r="DQ172" s="38"/>
      <c r="DR172" s="38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 t="s">
        <v>389</v>
      </c>
      <c r="EP172" s="57" t="s">
        <v>389</v>
      </c>
      <c r="EQ172" s="57" t="s">
        <v>389</v>
      </c>
      <c r="ER172" s="57"/>
      <c r="ES172" s="57" t="s">
        <v>389</v>
      </c>
      <c r="ET172" s="57"/>
      <c r="EU172" s="57" t="s">
        <v>389</v>
      </c>
      <c r="EV172" s="57" t="s">
        <v>389</v>
      </c>
      <c r="EW172" s="57"/>
      <c r="EX172" s="57"/>
      <c r="EY172" s="57" t="s">
        <v>389</v>
      </c>
      <c r="EZ172" s="57"/>
      <c r="FA172" s="57"/>
      <c r="FB172" s="57"/>
      <c r="FC172" s="57"/>
      <c r="FD172" s="57"/>
      <c r="FE172" s="38"/>
      <c r="FF172" s="38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37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>
        <f t="shared" si="712"/>
        <v>7</v>
      </c>
      <c r="AGL172" s="36">
        <f t="shared" si="725"/>
        <v>3</v>
      </c>
      <c r="AGM172" s="36" t="str">
        <f t="shared" si="713"/>
        <v/>
      </c>
      <c r="AGN172" s="39">
        <f t="shared" si="726"/>
        <v>4</v>
      </c>
      <c r="AGO172" s="36" t="str">
        <f t="shared" si="727"/>
        <v/>
      </c>
      <c r="AGP172" s="36">
        <f t="shared" si="714"/>
        <v>2</v>
      </c>
      <c r="AGQ172" s="39">
        <f t="shared" si="728"/>
        <v>7</v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389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389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/>
      <c r="DX173" s="57"/>
      <c r="DY173" s="57"/>
      <c r="DZ173" s="57" t="s">
        <v>389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38"/>
      <c r="FF173" s="38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37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>
        <f t="shared" si="728"/>
        <v>1</v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71</v>
      </c>
      <c r="C174" s="37"/>
      <c r="D174" s="35"/>
      <c r="E174" s="35"/>
      <c r="F174" s="35"/>
      <c r="G174" s="57" t="s">
        <v>389</v>
      </c>
      <c r="H174" s="57" t="s">
        <v>389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389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389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401</v>
      </c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 t="s">
        <v>389</v>
      </c>
      <c r="CV174" s="57"/>
      <c r="CW174" s="38"/>
      <c r="CX174" s="38"/>
      <c r="CY174" s="57"/>
      <c r="CZ174" s="57"/>
      <c r="DA174" s="57" t="s">
        <v>389</v>
      </c>
      <c r="DB174" s="57" t="s">
        <v>389</v>
      </c>
      <c r="DC174" s="57"/>
      <c r="DD174" s="57"/>
      <c r="DE174" s="57"/>
      <c r="DF174" s="57"/>
      <c r="DG174" s="57" t="s">
        <v>389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 t="s">
        <v>389</v>
      </c>
      <c r="DV174" s="57" t="s">
        <v>389</v>
      </c>
      <c r="DW174" s="57" t="s">
        <v>389</v>
      </c>
      <c r="DX174" s="57" t="s">
        <v>389</v>
      </c>
      <c r="DY174" s="57"/>
      <c r="DZ174" s="57" t="s">
        <v>389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37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 t="str">
        <f t="shared" si="712"/>
        <v/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>
        <f t="shared" si="728"/>
        <v>9</v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389</v>
      </c>
      <c r="X175" s="62"/>
      <c r="Y175" s="62"/>
      <c r="Z175" s="62"/>
      <c r="AA175" s="62"/>
      <c r="AB175" s="62"/>
      <c r="AC175" s="62" t="s">
        <v>389</v>
      </c>
      <c r="AD175" s="62" t="s">
        <v>389</v>
      </c>
      <c r="AE175" s="62" t="s">
        <v>400</v>
      </c>
      <c r="AF175" s="62" t="s">
        <v>400</v>
      </c>
      <c r="AG175" s="62" t="s">
        <v>400</v>
      </c>
      <c r="AH175" s="62" t="s">
        <v>400</v>
      </c>
      <c r="AI175" s="62"/>
      <c r="AJ175" s="62" t="s">
        <v>400</v>
      </c>
      <c r="AK175" s="62"/>
      <c r="AL175" s="62"/>
      <c r="AM175" s="62" t="s">
        <v>400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 t="s">
        <v>389</v>
      </c>
      <c r="BL175" s="57"/>
      <c r="BM175" s="57" t="s">
        <v>389</v>
      </c>
      <c r="BN175" s="57"/>
      <c r="BO175" s="57"/>
      <c r="BP175" s="57"/>
      <c r="BQ175" s="57" t="s">
        <v>389</v>
      </c>
      <c r="BR175" s="57"/>
      <c r="BS175" s="57" t="s">
        <v>389</v>
      </c>
      <c r="BT175" s="57"/>
      <c r="BU175" s="57"/>
      <c r="BV175" s="57"/>
      <c r="BW175" s="57"/>
      <c r="BX175" s="57"/>
      <c r="BY175" s="57" t="s">
        <v>389</v>
      </c>
      <c r="BZ175" s="57" t="s">
        <v>389</v>
      </c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 t="s">
        <v>389</v>
      </c>
      <c r="CR175" s="57" t="s">
        <v>389</v>
      </c>
      <c r="CS175" s="57"/>
      <c r="CT175" s="57"/>
      <c r="CU175" s="57" t="s">
        <v>389</v>
      </c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389</v>
      </c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 t="s">
        <v>390</v>
      </c>
      <c r="DX175" s="57" t="s">
        <v>390</v>
      </c>
      <c r="DY175" s="57" t="s">
        <v>390</v>
      </c>
      <c r="DZ175" s="57" t="s">
        <v>390</v>
      </c>
      <c r="EA175" s="57" t="s">
        <v>389</v>
      </c>
      <c r="EB175" s="57" t="s">
        <v>389</v>
      </c>
      <c r="EC175" s="57" t="s">
        <v>389</v>
      </c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 t="s">
        <v>390</v>
      </c>
      <c r="EW175" s="57"/>
      <c r="EX175" s="57"/>
      <c r="EY175" s="57"/>
      <c r="EZ175" s="57"/>
      <c r="FA175" s="57"/>
      <c r="FB175" s="57"/>
      <c r="FC175" s="57"/>
      <c r="FD175" s="57" t="s">
        <v>389</v>
      </c>
      <c r="FE175" s="38"/>
      <c r="FF175" s="38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>
        <f t="shared" si="724"/>
        <v>1</v>
      </c>
      <c r="AGH175" s="35">
        <f t="shared" si="712"/>
        <v>1</v>
      </c>
      <c r="AGL175" s="36">
        <f t="shared" si="725"/>
        <v>6</v>
      </c>
      <c r="AGM175" s="36" t="str">
        <f t="shared" si="713"/>
        <v/>
      </c>
      <c r="AGN175" s="39">
        <f t="shared" si="726"/>
        <v>9</v>
      </c>
      <c r="AGO175" s="36" t="str">
        <f t="shared" si="727"/>
        <v/>
      </c>
      <c r="AGP175" s="36">
        <f t="shared" si="714"/>
        <v>5</v>
      </c>
      <c r="AGQ175" s="39">
        <f t="shared" si="728"/>
        <v>8</v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401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 t="s">
        <v>390</v>
      </c>
      <c r="BU176" s="57"/>
      <c r="BV176" s="57"/>
      <c r="BW176" s="57" t="s">
        <v>389</v>
      </c>
      <c r="BX176" s="57" t="s">
        <v>389</v>
      </c>
      <c r="BY176" s="57" t="s">
        <v>389</v>
      </c>
      <c r="BZ176" s="57" t="s">
        <v>389</v>
      </c>
      <c r="CA176" s="57"/>
      <c r="CB176" s="57"/>
      <c r="CC176" s="57" t="s">
        <v>389</v>
      </c>
      <c r="CD176" s="57"/>
      <c r="CE176" s="57"/>
      <c r="CF176" s="57"/>
      <c r="CG176" s="57" t="s">
        <v>390</v>
      </c>
      <c r="CH176" s="57" t="s">
        <v>390</v>
      </c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 t="s">
        <v>389</v>
      </c>
      <c r="DJ176" s="57"/>
      <c r="DK176" s="57"/>
      <c r="DL176" s="57"/>
      <c r="DM176" s="57"/>
      <c r="DN176" s="57"/>
      <c r="DO176" s="57" t="s">
        <v>389</v>
      </c>
      <c r="DP176" s="38"/>
      <c r="DQ176" s="38"/>
      <c r="DR176" s="38"/>
      <c r="DS176" s="57"/>
      <c r="DT176" s="57"/>
      <c r="DU176" s="57"/>
      <c r="DV176" s="57"/>
      <c r="DW176" s="57" t="s">
        <v>389</v>
      </c>
      <c r="DX176" s="57" t="s">
        <v>389</v>
      </c>
      <c r="DY176" s="57" t="s">
        <v>389</v>
      </c>
      <c r="DZ176" s="57" t="s">
        <v>389</v>
      </c>
      <c r="EA176" s="57"/>
      <c r="EB176" s="57"/>
      <c r="EC176" s="57" t="s">
        <v>389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389</v>
      </c>
      <c r="ER176" s="57" t="s">
        <v>389</v>
      </c>
      <c r="ES176" s="57" t="s">
        <v>389</v>
      </c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37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 t="str">
        <f t="shared" si="724"/>
        <v/>
      </c>
      <c r="AGH176" s="35">
        <f t="shared" si="712"/>
        <v>3</v>
      </c>
      <c r="AGL176" s="36" t="str">
        <f t="shared" si="725"/>
        <v/>
      </c>
      <c r="AGM176" s="36">
        <f t="shared" si="713"/>
        <v>3</v>
      </c>
      <c r="AGN176" s="39">
        <f t="shared" si="726"/>
        <v>6</v>
      </c>
      <c r="AGO176" s="36" t="str">
        <f t="shared" si="727"/>
        <v/>
      </c>
      <c r="AGP176" s="36" t="str">
        <f t="shared" si="714"/>
        <v/>
      </c>
      <c r="AGQ176" s="39">
        <f t="shared" si="728"/>
        <v>10</v>
      </c>
      <c r="AGR176" s="36" t="str">
        <f t="shared" si="729"/>
        <v/>
      </c>
      <c r="AGS176" s="36" t="str">
        <f t="shared" si="715"/>
        <v/>
      </c>
      <c r="AGT176" s="39" t="str">
        <f t="shared" si="730"/>
        <v/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 t="s">
        <v>389</v>
      </c>
      <c r="L177" s="57"/>
      <c r="M177" s="57"/>
      <c r="N177" s="57"/>
      <c r="O177" s="57" t="s">
        <v>389</v>
      </c>
      <c r="P177" s="57"/>
      <c r="Q177" s="57"/>
      <c r="R177" s="57"/>
      <c r="S177" s="57" t="s">
        <v>389</v>
      </c>
      <c r="T177" s="57" t="s">
        <v>389</v>
      </c>
      <c r="U177" s="57"/>
      <c r="V177" s="38"/>
      <c r="W177" s="62" t="s">
        <v>389</v>
      </c>
      <c r="X177" s="62" t="s">
        <v>389</v>
      </c>
      <c r="Y177" s="62" t="s">
        <v>389</v>
      </c>
      <c r="Z177" s="62" t="s">
        <v>389</v>
      </c>
      <c r="AA177" s="62" t="s">
        <v>389</v>
      </c>
      <c r="AB177" s="62" t="s">
        <v>389</v>
      </c>
      <c r="AC177" s="62" t="s">
        <v>389</v>
      </c>
      <c r="AD177" s="62" t="s">
        <v>389</v>
      </c>
      <c r="AE177" s="62"/>
      <c r="AF177" s="62"/>
      <c r="AG177" s="62"/>
      <c r="AH177" s="62"/>
      <c r="AI177" s="62"/>
      <c r="AJ177" s="62" t="s">
        <v>389</v>
      </c>
      <c r="AK177" s="62"/>
      <c r="AL177" s="62"/>
      <c r="AM177" s="62"/>
      <c r="AN177" s="38"/>
      <c r="AO177" s="38"/>
      <c r="AP177" s="38"/>
      <c r="AQ177" s="62"/>
      <c r="AR177" s="62" t="s">
        <v>389</v>
      </c>
      <c r="AS177" s="62" t="s">
        <v>389</v>
      </c>
      <c r="AT177" s="62" t="s">
        <v>389</v>
      </c>
      <c r="AU177" s="62" t="s">
        <v>389</v>
      </c>
      <c r="AV177" s="62" t="s">
        <v>389</v>
      </c>
      <c r="AW177" s="62" t="s">
        <v>389</v>
      </c>
      <c r="AX177" s="62"/>
      <c r="AY177" s="62"/>
      <c r="AZ177" s="62"/>
      <c r="BA177" s="62"/>
      <c r="BB177" s="62"/>
      <c r="BC177" s="62" t="s">
        <v>389</v>
      </c>
      <c r="BD177" s="62" t="s">
        <v>389</v>
      </c>
      <c r="BE177" s="62"/>
      <c r="BF177" s="62"/>
      <c r="BG177" s="62"/>
      <c r="BH177" s="62" t="s">
        <v>401</v>
      </c>
      <c r="BI177" s="38"/>
      <c r="BJ177" s="38"/>
      <c r="BK177" s="57" t="s">
        <v>389</v>
      </c>
      <c r="BL177" s="57"/>
      <c r="BM177" s="57"/>
      <c r="BN177" s="57" t="s">
        <v>389</v>
      </c>
      <c r="BO177" s="57" t="s">
        <v>389</v>
      </c>
      <c r="BP177" s="57" t="s">
        <v>389</v>
      </c>
      <c r="BQ177" s="57" t="s">
        <v>389</v>
      </c>
      <c r="BR177" s="57" t="s">
        <v>389</v>
      </c>
      <c r="BS177" s="57" t="s">
        <v>389</v>
      </c>
      <c r="BT177" s="57"/>
      <c r="BU177" s="57" t="s">
        <v>389</v>
      </c>
      <c r="BV177" s="57" t="s">
        <v>389</v>
      </c>
      <c r="BW177" s="57" t="s">
        <v>389</v>
      </c>
      <c r="BX177" s="57" t="s">
        <v>389</v>
      </c>
      <c r="BY177" s="57" t="s">
        <v>389</v>
      </c>
      <c r="BZ177" s="57" t="s">
        <v>389</v>
      </c>
      <c r="CA177" s="57"/>
      <c r="CB177" s="57"/>
      <c r="CC177" s="57" t="s">
        <v>389</v>
      </c>
      <c r="CD177" s="57"/>
      <c r="CE177" s="57"/>
      <c r="CF177" s="57"/>
      <c r="CG177" s="57"/>
      <c r="CH177" s="57"/>
      <c r="CI177" s="57" t="s">
        <v>389</v>
      </c>
      <c r="CJ177" s="57" t="s">
        <v>389</v>
      </c>
      <c r="CK177" s="57" t="s">
        <v>389</v>
      </c>
      <c r="CL177" s="57"/>
      <c r="CM177" s="57" t="s">
        <v>389</v>
      </c>
      <c r="CN177" s="57" t="s">
        <v>389</v>
      </c>
      <c r="CO177" s="57" t="s">
        <v>389</v>
      </c>
      <c r="CP177" s="57"/>
      <c r="CQ177" s="57"/>
      <c r="CR177" s="57"/>
      <c r="CS177" s="57"/>
      <c r="CT177" s="57"/>
      <c r="CU177" s="57" t="s">
        <v>389</v>
      </c>
      <c r="CV177" s="57" t="s">
        <v>389</v>
      </c>
      <c r="CW177" s="38"/>
      <c r="CX177" s="38"/>
      <c r="CY177" s="57" t="s">
        <v>389</v>
      </c>
      <c r="CZ177" s="57" t="s">
        <v>389</v>
      </c>
      <c r="DA177" s="57" t="s">
        <v>389</v>
      </c>
      <c r="DB177" s="57" t="s">
        <v>389</v>
      </c>
      <c r="DC177" s="57" t="s">
        <v>389</v>
      </c>
      <c r="DD177" s="57"/>
      <c r="DE177" s="57"/>
      <c r="DF177" s="57"/>
      <c r="DG177" s="57" t="s">
        <v>389</v>
      </c>
      <c r="DH177" s="57" t="s">
        <v>389</v>
      </c>
      <c r="DI177" s="57" t="s">
        <v>389</v>
      </c>
      <c r="DJ177" s="57"/>
      <c r="DK177" s="57" t="s">
        <v>389</v>
      </c>
      <c r="DL177" s="57"/>
      <c r="DM177" s="57"/>
      <c r="DN177" s="57"/>
      <c r="DO177" s="57" t="s">
        <v>389</v>
      </c>
      <c r="DP177" s="38"/>
      <c r="DQ177" s="38"/>
      <c r="DR177" s="38"/>
      <c r="DS177" s="57" t="s">
        <v>389</v>
      </c>
      <c r="DT177" s="57"/>
      <c r="DU177" s="57"/>
      <c r="DV177" s="57"/>
      <c r="DW177" s="57" t="s">
        <v>389</v>
      </c>
      <c r="DX177" s="57" t="s">
        <v>389</v>
      </c>
      <c r="DY177" s="57" t="s">
        <v>389</v>
      </c>
      <c r="DZ177" s="57" t="s">
        <v>389</v>
      </c>
      <c r="EA177" s="57" t="s">
        <v>389</v>
      </c>
      <c r="EB177" s="57" t="s">
        <v>389</v>
      </c>
      <c r="EC177" s="57" t="s">
        <v>389</v>
      </c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 t="s">
        <v>390</v>
      </c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 t="s">
        <v>389</v>
      </c>
      <c r="FE177" s="38"/>
      <c r="FF177" s="38"/>
      <c r="FG177" s="57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37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>
        <f t="shared" si="724"/>
        <v>1</v>
      </c>
      <c r="AGH177" s="35">
        <f t="shared" si="712"/>
        <v>1</v>
      </c>
      <c r="AGL177" s="36" t="str">
        <f t="shared" si="725"/>
        <v/>
      </c>
      <c r="AGM177" s="36" t="str">
        <f t="shared" si="713"/>
        <v/>
      </c>
      <c r="AGN177" s="39">
        <f t="shared" si="726"/>
        <v>42</v>
      </c>
      <c r="AGO177" s="36" t="str">
        <f t="shared" si="727"/>
        <v/>
      </c>
      <c r="AGP177" s="36">
        <f t="shared" si="714"/>
        <v>1</v>
      </c>
      <c r="AGQ177" s="39">
        <f t="shared" si="728"/>
        <v>21</v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389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 t="s">
        <v>389</v>
      </c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 t="s">
        <v>389</v>
      </c>
      <c r="DX178" s="57"/>
      <c r="DY178" s="57"/>
      <c r="DZ178" s="57" t="s">
        <v>389</v>
      </c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 t="s">
        <v>389</v>
      </c>
      <c r="EO178" s="57" t="s">
        <v>389</v>
      </c>
      <c r="EP178" s="57" t="s">
        <v>389</v>
      </c>
      <c r="EQ178" s="57" t="s">
        <v>389</v>
      </c>
      <c r="ER178" s="57" t="s">
        <v>389</v>
      </c>
      <c r="ES178" s="57" t="s">
        <v>389</v>
      </c>
      <c r="ET178" s="57"/>
      <c r="EU178" s="57" t="s">
        <v>389</v>
      </c>
      <c r="EV178" s="57" t="s">
        <v>389</v>
      </c>
      <c r="EW178" s="57"/>
      <c r="EX178" s="57"/>
      <c r="EY178" s="57" t="s">
        <v>389</v>
      </c>
      <c r="EZ178" s="57"/>
      <c r="FA178" s="57"/>
      <c r="FB178" s="57"/>
      <c r="FC178" s="57"/>
      <c r="FD178" s="57" t="s">
        <v>389</v>
      </c>
      <c r="FE178" s="38"/>
      <c r="FF178" s="38"/>
      <c r="FG178" s="57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37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>
        <f t="shared" si="712"/>
        <v>10</v>
      </c>
      <c r="AGL178" s="36" t="str">
        <f t="shared" si="725"/>
        <v/>
      </c>
      <c r="AGM178" s="36" t="str">
        <f t="shared" si="713"/>
        <v/>
      </c>
      <c r="AGN178" s="39">
        <f t="shared" si="726"/>
        <v>2</v>
      </c>
      <c r="AGO178" s="36" t="str">
        <f t="shared" si="727"/>
        <v/>
      </c>
      <c r="AGP178" s="36" t="str">
        <f t="shared" si="714"/>
        <v/>
      </c>
      <c r="AGQ178" s="39">
        <f t="shared" si="728"/>
        <v>12</v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57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389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389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400</v>
      </c>
      <c r="AN180" s="38"/>
      <c r="AO180" s="38"/>
      <c r="AP180" s="38"/>
      <c r="AQ180" s="62"/>
      <c r="AR180" s="62"/>
      <c r="AS180" s="62" t="s">
        <v>389</v>
      </c>
      <c r="AT180" s="62" t="s">
        <v>389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389</v>
      </c>
      <c r="BD180" s="62" t="s">
        <v>389</v>
      </c>
      <c r="BE180" s="62"/>
      <c r="BF180" s="62"/>
      <c r="BG180" s="62" t="s">
        <v>389</v>
      </c>
      <c r="BH180" s="62" t="s">
        <v>389</v>
      </c>
      <c r="BI180" s="38"/>
      <c r="BJ180" s="38"/>
      <c r="BK180" s="57" t="s">
        <v>389</v>
      </c>
      <c r="BL180" s="57"/>
      <c r="BM180" s="57"/>
      <c r="BN180" s="57"/>
      <c r="BO180" s="57"/>
      <c r="BP180" s="57"/>
      <c r="BQ180" s="57" t="s">
        <v>400</v>
      </c>
      <c r="BR180" s="57"/>
      <c r="BS180" s="57"/>
      <c r="BT180" s="57" t="s">
        <v>389</v>
      </c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389</v>
      </c>
      <c r="CJ180" s="57"/>
      <c r="CK180" s="57"/>
      <c r="CL180" s="57"/>
      <c r="CM180" s="57" t="s">
        <v>400</v>
      </c>
      <c r="CN180" s="57" t="s">
        <v>400</v>
      </c>
      <c r="CO180" s="57" t="s">
        <v>400</v>
      </c>
      <c r="CP180" s="57"/>
      <c r="CQ180" s="57"/>
      <c r="CR180" s="57"/>
      <c r="CS180" s="57"/>
      <c r="CT180" s="57"/>
      <c r="CU180" s="57" t="s">
        <v>389</v>
      </c>
      <c r="CV180" s="57"/>
      <c r="CW180" s="38"/>
      <c r="CX180" s="38"/>
      <c r="CY180" s="57"/>
      <c r="CZ180" s="57"/>
      <c r="DA180" s="57"/>
      <c r="DB180" s="57"/>
      <c r="DC180" s="57"/>
      <c r="DD180" s="57" t="s">
        <v>389</v>
      </c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 t="s">
        <v>389</v>
      </c>
      <c r="DT180" s="57" t="s">
        <v>389</v>
      </c>
      <c r="DU180" s="57"/>
      <c r="DV180" s="57"/>
      <c r="DW180" s="57"/>
      <c r="DX180" s="57" t="s">
        <v>389</v>
      </c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38"/>
      <c r="FF180" s="38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37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 t="str">
        <f t="shared" si="712"/>
        <v/>
      </c>
      <c r="AGL180" s="36">
        <f t="shared" si="725"/>
        <v>5</v>
      </c>
      <c r="AGM180" s="36" t="str">
        <f t="shared" si="713"/>
        <v/>
      </c>
      <c r="AGN180" s="39">
        <f t="shared" si="726"/>
        <v>11</v>
      </c>
      <c r="AGO180" s="36" t="str">
        <f t="shared" si="727"/>
        <v/>
      </c>
      <c r="AGP180" s="36" t="str">
        <f t="shared" si="714"/>
        <v/>
      </c>
      <c r="AGQ180" s="39">
        <f t="shared" si="728"/>
        <v>5</v>
      </c>
      <c r="AGR180" s="36" t="str">
        <f t="shared" si="729"/>
        <v/>
      </c>
      <c r="AGS180" s="36" t="str">
        <f t="shared" si="715"/>
        <v/>
      </c>
      <c r="AGT180" s="39" t="str">
        <f t="shared" si="730"/>
        <v/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78</v>
      </c>
      <c r="C181" s="37"/>
      <c r="D181" s="35"/>
      <c r="E181" s="35"/>
      <c r="F181" s="35"/>
      <c r="G181" s="57" t="s">
        <v>389</v>
      </c>
      <c r="H181" s="57" t="s">
        <v>389</v>
      </c>
      <c r="I181" s="57"/>
      <c r="J181" s="57" t="s">
        <v>389</v>
      </c>
      <c r="K181" s="57"/>
      <c r="L181" s="57"/>
      <c r="M181" s="57" t="s">
        <v>389</v>
      </c>
      <c r="N181" s="57"/>
      <c r="O181" s="57" t="s">
        <v>389</v>
      </c>
      <c r="P181" s="57" t="s">
        <v>389</v>
      </c>
      <c r="Q181" s="57"/>
      <c r="R181" s="57"/>
      <c r="S181" s="57" t="s">
        <v>389</v>
      </c>
      <c r="T181" s="57" t="s">
        <v>389</v>
      </c>
      <c r="U181" s="57"/>
      <c r="V181" s="38"/>
      <c r="W181" s="62" t="s">
        <v>389</v>
      </c>
      <c r="X181" s="62" t="s">
        <v>389</v>
      </c>
      <c r="Y181" s="62" t="s">
        <v>389</v>
      </c>
      <c r="Z181" s="62" t="s">
        <v>389</v>
      </c>
      <c r="AA181" s="62" t="s">
        <v>389</v>
      </c>
      <c r="AB181" s="62" t="s">
        <v>389</v>
      </c>
      <c r="AC181" s="62" t="s">
        <v>389</v>
      </c>
      <c r="AD181" s="62" t="s">
        <v>389</v>
      </c>
      <c r="AE181" s="62" t="s">
        <v>389</v>
      </c>
      <c r="AF181" s="62" t="s">
        <v>389</v>
      </c>
      <c r="AG181" s="62" t="s">
        <v>389</v>
      </c>
      <c r="AH181" s="62" t="s">
        <v>389</v>
      </c>
      <c r="AI181" s="62"/>
      <c r="AJ181" s="62" t="s">
        <v>389</v>
      </c>
      <c r="AK181" s="62"/>
      <c r="AL181" s="62"/>
      <c r="AM181" s="62" t="s">
        <v>389</v>
      </c>
      <c r="AN181" s="38"/>
      <c r="AO181" s="38"/>
      <c r="AP181" s="38"/>
      <c r="AQ181" s="62" t="s">
        <v>389</v>
      </c>
      <c r="AR181" s="62" t="s">
        <v>389</v>
      </c>
      <c r="AS181" s="62" t="s">
        <v>389</v>
      </c>
      <c r="AT181" s="62" t="s">
        <v>389</v>
      </c>
      <c r="AU181" s="62" t="s">
        <v>389</v>
      </c>
      <c r="AV181" s="62" t="s">
        <v>389</v>
      </c>
      <c r="AW181" s="62" t="s">
        <v>389</v>
      </c>
      <c r="AX181" s="62"/>
      <c r="AY181" s="62" t="s">
        <v>389</v>
      </c>
      <c r="AZ181" s="62" t="s">
        <v>389</v>
      </c>
      <c r="BA181" s="62" t="s">
        <v>389</v>
      </c>
      <c r="BB181" s="62"/>
      <c r="BC181" s="62" t="s">
        <v>389</v>
      </c>
      <c r="BD181" s="62" t="s">
        <v>389</v>
      </c>
      <c r="BE181" s="62"/>
      <c r="BF181" s="62"/>
      <c r="BG181" s="62" t="s">
        <v>389</v>
      </c>
      <c r="BH181" s="62" t="s">
        <v>389</v>
      </c>
      <c r="BI181" s="38"/>
      <c r="BJ181" s="38"/>
      <c r="BK181" s="57" t="s">
        <v>389</v>
      </c>
      <c r="BL181" s="57" t="s">
        <v>389</v>
      </c>
      <c r="BM181" s="57" t="s">
        <v>389</v>
      </c>
      <c r="BN181" s="57" t="s">
        <v>389</v>
      </c>
      <c r="BO181" s="57" t="s">
        <v>389</v>
      </c>
      <c r="BP181" s="57" t="s">
        <v>389</v>
      </c>
      <c r="BQ181" s="57" t="s">
        <v>389</v>
      </c>
      <c r="BR181" s="57" t="s">
        <v>389</v>
      </c>
      <c r="BS181" s="57" t="s">
        <v>389</v>
      </c>
      <c r="BT181" s="57" t="s">
        <v>389</v>
      </c>
      <c r="BU181" s="57" t="s">
        <v>389</v>
      </c>
      <c r="BV181" s="57" t="s">
        <v>389</v>
      </c>
      <c r="BW181" s="57" t="s">
        <v>389</v>
      </c>
      <c r="BX181" s="57" t="s">
        <v>389</v>
      </c>
      <c r="BY181" s="57" t="s">
        <v>389</v>
      </c>
      <c r="BZ181" s="57" t="s">
        <v>389</v>
      </c>
      <c r="CA181" s="57"/>
      <c r="CB181" s="57"/>
      <c r="CC181" s="57" t="s">
        <v>389</v>
      </c>
      <c r="CD181" s="57"/>
      <c r="CE181" s="57" t="s">
        <v>389</v>
      </c>
      <c r="CF181" s="57" t="s">
        <v>389</v>
      </c>
      <c r="CG181" s="57" t="s">
        <v>389</v>
      </c>
      <c r="CH181" s="57" t="s">
        <v>389</v>
      </c>
      <c r="CI181" s="57" t="s">
        <v>389</v>
      </c>
      <c r="CJ181" s="57" t="s">
        <v>389</v>
      </c>
      <c r="CK181" s="57" t="s">
        <v>389</v>
      </c>
      <c r="CL181" s="57"/>
      <c r="CM181" s="57" t="s">
        <v>389</v>
      </c>
      <c r="CN181" s="57" t="s">
        <v>389</v>
      </c>
      <c r="CO181" s="57" t="s">
        <v>389</v>
      </c>
      <c r="CP181" s="57"/>
      <c r="CQ181" s="57" t="s">
        <v>389</v>
      </c>
      <c r="CR181" s="57" t="s">
        <v>389</v>
      </c>
      <c r="CS181" s="57"/>
      <c r="CT181" s="57"/>
      <c r="CU181" s="57" t="s">
        <v>389</v>
      </c>
      <c r="CV181" s="57" t="s">
        <v>389</v>
      </c>
      <c r="CW181" s="38"/>
      <c r="CX181" s="38"/>
      <c r="CY181" s="57" t="s">
        <v>389</v>
      </c>
      <c r="CZ181" s="57" t="s">
        <v>389</v>
      </c>
      <c r="DA181" s="57" t="s">
        <v>389</v>
      </c>
      <c r="DB181" s="57" t="s">
        <v>389</v>
      </c>
      <c r="DC181" s="57" t="s">
        <v>389</v>
      </c>
      <c r="DD181" s="57" t="s">
        <v>389</v>
      </c>
      <c r="DE181" s="57" t="s">
        <v>389</v>
      </c>
      <c r="DF181" s="57"/>
      <c r="DG181" s="57" t="s">
        <v>389</v>
      </c>
      <c r="DH181" s="57" t="s">
        <v>389</v>
      </c>
      <c r="DI181" s="57" t="s">
        <v>389</v>
      </c>
      <c r="DJ181" s="57"/>
      <c r="DK181" s="57" t="s">
        <v>389</v>
      </c>
      <c r="DL181" s="57" t="s">
        <v>389</v>
      </c>
      <c r="DM181" s="57"/>
      <c r="DN181" s="57"/>
      <c r="DO181" s="57" t="s">
        <v>389</v>
      </c>
      <c r="DP181" s="38"/>
      <c r="DQ181" s="38"/>
      <c r="DR181" s="38"/>
      <c r="DS181" s="57" t="s">
        <v>389</v>
      </c>
      <c r="DT181" s="57" t="s">
        <v>389</v>
      </c>
      <c r="DU181" s="57" t="s">
        <v>389</v>
      </c>
      <c r="DV181" s="57" t="s">
        <v>389</v>
      </c>
      <c r="DW181" s="57" t="s">
        <v>389</v>
      </c>
      <c r="DX181" s="57" t="s">
        <v>389</v>
      </c>
      <c r="DY181" s="57" t="s">
        <v>389</v>
      </c>
      <c r="DZ181" s="57" t="s">
        <v>389</v>
      </c>
      <c r="EA181" s="57" t="s">
        <v>389</v>
      </c>
      <c r="EB181" s="57" t="s">
        <v>389</v>
      </c>
      <c r="EC181" s="57" t="s">
        <v>389</v>
      </c>
      <c r="ED181" s="57"/>
      <c r="EE181" s="57" t="s">
        <v>389</v>
      </c>
      <c r="EF181" s="57" t="s">
        <v>389</v>
      </c>
      <c r="EG181" s="57"/>
      <c r="EH181" s="57"/>
      <c r="EI181" s="57" t="s">
        <v>389</v>
      </c>
      <c r="EJ181" s="57" t="s">
        <v>389</v>
      </c>
      <c r="EK181" s="57"/>
      <c r="EL181" s="57"/>
      <c r="EM181" s="57"/>
      <c r="EN181" s="57"/>
      <c r="EO181" s="57"/>
      <c r="EP181" s="57"/>
      <c r="EQ181" s="57" t="s">
        <v>389</v>
      </c>
      <c r="ER181" s="57"/>
      <c r="ES181" s="57"/>
      <c r="ET181" s="57"/>
      <c r="EU181" s="57" t="s">
        <v>390</v>
      </c>
      <c r="EV181" s="57" t="s">
        <v>390</v>
      </c>
      <c r="EW181" s="57"/>
      <c r="EX181" s="57"/>
      <c r="EY181" s="57" t="s">
        <v>389</v>
      </c>
      <c r="EZ181" s="57"/>
      <c r="FA181" s="57"/>
      <c r="FB181" s="57"/>
      <c r="FC181" s="57"/>
      <c r="FD181" s="57"/>
      <c r="FE181" s="38"/>
      <c r="FF181" s="38"/>
      <c r="FG181" s="57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>
        <f t="shared" si="724"/>
        <v>2</v>
      </c>
      <c r="AGH181" s="35">
        <f t="shared" si="712"/>
        <v>2</v>
      </c>
      <c r="AGL181" s="36" t="str">
        <f t="shared" si="725"/>
        <v/>
      </c>
      <c r="AGM181" s="36" t="str">
        <f t="shared" si="713"/>
        <v/>
      </c>
      <c r="AGN181" s="39">
        <f t="shared" si="726"/>
        <v>63</v>
      </c>
      <c r="AGO181" s="36" t="str">
        <f t="shared" si="727"/>
        <v/>
      </c>
      <c r="AGP181" s="36">
        <f t="shared" si="714"/>
        <v>2</v>
      </c>
      <c r="AGQ181" s="39">
        <f t="shared" si="728"/>
        <v>34</v>
      </c>
      <c r="AGR181" s="36" t="str">
        <f t="shared" si="729"/>
        <v/>
      </c>
      <c r="AGS181" s="36" t="str">
        <f t="shared" si="715"/>
        <v/>
      </c>
      <c r="AGT181" s="39" t="str">
        <f t="shared" si="730"/>
        <v/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389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 t="s">
        <v>389</v>
      </c>
      <c r="BL182" s="57"/>
      <c r="BM182" s="57"/>
      <c r="BN182" s="57"/>
      <c r="BO182" s="57"/>
      <c r="BP182" s="57"/>
      <c r="BQ182" s="57" t="s">
        <v>390</v>
      </c>
      <c r="BR182" s="57" t="s">
        <v>390</v>
      </c>
      <c r="BS182" s="57" t="s">
        <v>390</v>
      </c>
      <c r="BT182" s="57" t="s">
        <v>390</v>
      </c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 t="s">
        <v>389</v>
      </c>
      <c r="DX182" s="57"/>
      <c r="DY182" s="57"/>
      <c r="DZ182" s="57" t="s">
        <v>389</v>
      </c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 t="s">
        <v>389</v>
      </c>
      <c r="EN182" s="57" t="s">
        <v>389</v>
      </c>
      <c r="EO182" s="57" t="s">
        <v>389</v>
      </c>
      <c r="EP182" s="57" t="s">
        <v>389</v>
      </c>
      <c r="EQ182" s="57" t="s">
        <v>389</v>
      </c>
      <c r="ER182" s="57" t="s">
        <v>389</v>
      </c>
      <c r="ES182" s="57" t="s">
        <v>389</v>
      </c>
      <c r="ET182" s="57"/>
      <c r="EU182" s="57" t="s">
        <v>389</v>
      </c>
      <c r="EV182" s="57" t="s">
        <v>389</v>
      </c>
      <c r="EW182" s="57"/>
      <c r="EX182" s="57"/>
      <c r="EY182" s="57" t="s">
        <v>389</v>
      </c>
      <c r="EZ182" s="57" t="s">
        <v>389</v>
      </c>
      <c r="FA182" s="57"/>
      <c r="FB182" s="57"/>
      <c r="FC182" s="57"/>
      <c r="FD182" s="57" t="s">
        <v>389</v>
      </c>
      <c r="FE182" s="38"/>
      <c r="FF182" s="38"/>
      <c r="FG182" s="57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37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>
        <f t="shared" si="712"/>
        <v>12</v>
      </c>
      <c r="AGL182" s="36" t="str">
        <f t="shared" si="725"/>
        <v/>
      </c>
      <c r="AGM182" s="36">
        <f t="shared" si="713"/>
        <v>4</v>
      </c>
      <c r="AGN182" s="39">
        <f t="shared" si="726"/>
        <v>2</v>
      </c>
      <c r="AGO182" s="36" t="str">
        <f t="shared" si="727"/>
        <v/>
      </c>
      <c r="AGP182" s="36" t="str">
        <f t="shared" si="714"/>
        <v/>
      </c>
      <c r="AGQ182" s="39">
        <f t="shared" si="728"/>
        <v>14</v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80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389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389</v>
      </c>
      <c r="Y183" s="62"/>
      <c r="Z183" s="62"/>
      <c r="AA183" s="62"/>
      <c r="AB183" s="62"/>
      <c r="AC183" s="62" t="s">
        <v>389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389</v>
      </c>
      <c r="AS183" s="62" t="s">
        <v>389</v>
      </c>
      <c r="AT183" s="62" t="s">
        <v>389</v>
      </c>
      <c r="AU183" s="62"/>
      <c r="AV183" s="62"/>
      <c r="AW183" s="62" t="s">
        <v>389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57"/>
      <c r="BL183" s="57"/>
      <c r="BM183" s="57"/>
      <c r="BN183" s="57" t="s">
        <v>400</v>
      </c>
      <c r="BO183" s="57" t="s">
        <v>400</v>
      </c>
      <c r="BP183" s="57" t="s">
        <v>400</v>
      </c>
      <c r="BQ183" s="57" t="s">
        <v>400</v>
      </c>
      <c r="BR183" s="57"/>
      <c r="BS183" s="57" t="s">
        <v>400</v>
      </c>
      <c r="BT183" s="57" t="s">
        <v>400</v>
      </c>
      <c r="BU183" s="57" t="s">
        <v>400</v>
      </c>
      <c r="BV183" s="57" t="s">
        <v>400</v>
      </c>
      <c r="BW183" s="57" t="s">
        <v>400</v>
      </c>
      <c r="BX183" s="57" t="s">
        <v>400</v>
      </c>
      <c r="BY183" s="57" t="s">
        <v>400</v>
      </c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 t="s">
        <v>389</v>
      </c>
      <c r="CR183" s="57"/>
      <c r="CS183" s="57"/>
      <c r="CT183" s="57"/>
      <c r="CU183" s="57" t="s">
        <v>389</v>
      </c>
      <c r="CV183" s="57"/>
      <c r="CW183" s="38"/>
      <c r="CX183" s="38"/>
      <c r="CY183" s="57"/>
      <c r="CZ183" s="57"/>
      <c r="DA183" s="57"/>
      <c r="DB183" s="57"/>
      <c r="DC183" s="57"/>
      <c r="DD183" s="57" t="s">
        <v>389</v>
      </c>
      <c r="DE183" s="57" t="s">
        <v>389</v>
      </c>
      <c r="DF183" s="57"/>
      <c r="DG183" s="57" t="s">
        <v>389</v>
      </c>
      <c r="DH183" s="57" t="s">
        <v>389</v>
      </c>
      <c r="DI183" s="57"/>
      <c r="DJ183" s="57"/>
      <c r="DK183" s="57" t="s">
        <v>389</v>
      </c>
      <c r="DL183" s="57"/>
      <c r="DM183" s="57"/>
      <c r="DN183" s="57"/>
      <c r="DO183" s="57"/>
      <c r="DP183" s="38"/>
      <c r="DQ183" s="38"/>
      <c r="DR183" s="38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 t="s">
        <v>390</v>
      </c>
      <c r="EV183" s="57" t="s">
        <v>390</v>
      </c>
      <c r="EW183" s="57"/>
      <c r="EX183" s="57"/>
      <c r="EY183" s="57"/>
      <c r="EZ183" s="57"/>
      <c r="FA183" s="57"/>
      <c r="FB183" s="57"/>
      <c r="FC183" s="57"/>
      <c r="FD183" s="57"/>
      <c r="FE183" s="38"/>
      <c r="FF183" s="38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37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>
        <f t="shared" si="724"/>
        <v>2</v>
      </c>
      <c r="AGH183" s="35" t="str">
        <f t="shared" si="712"/>
        <v/>
      </c>
      <c r="AGL183" s="36">
        <f t="shared" si="725"/>
        <v>11</v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>
        <f t="shared" si="714"/>
        <v>2</v>
      </c>
      <c r="AGQ183" s="39">
        <f t="shared" si="728"/>
        <v>7</v>
      </c>
      <c r="AGR183" s="36" t="str">
        <f t="shared" si="729"/>
        <v/>
      </c>
      <c r="AGS183" s="36" t="str">
        <f t="shared" si="715"/>
        <v/>
      </c>
      <c r="AGT183" s="39" t="str">
        <f t="shared" si="730"/>
        <v/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389</v>
      </c>
      <c r="P184" s="57"/>
      <c r="Q184" s="57"/>
      <c r="R184" s="57"/>
      <c r="S184" s="57"/>
      <c r="T184" s="57"/>
      <c r="U184" s="57"/>
      <c r="V184" s="38"/>
      <c r="W184" s="62" t="s">
        <v>389</v>
      </c>
      <c r="X184" s="62" t="s">
        <v>389</v>
      </c>
      <c r="Y184" s="62" t="s">
        <v>389</v>
      </c>
      <c r="Z184" s="62" t="s">
        <v>389</v>
      </c>
      <c r="AA184" s="62" t="s">
        <v>389</v>
      </c>
      <c r="AB184" s="62" t="s">
        <v>389</v>
      </c>
      <c r="AC184" s="62"/>
      <c r="AD184" s="62" t="s">
        <v>389</v>
      </c>
      <c r="AE184" s="62" t="s">
        <v>389</v>
      </c>
      <c r="AF184" s="62" t="s">
        <v>389</v>
      </c>
      <c r="AG184" s="62" t="s">
        <v>389</v>
      </c>
      <c r="AH184" s="62" t="s">
        <v>389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389</v>
      </c>
      <c r="AS184" s="62" t="s">
        <v>389</v>
      </c>
      <c r="AT184" s="62" t="s">
        <v>389</v>
      </c>
      <c r="AU184" s="62" t="s">
        <v>389</v>
      </c>
      <c r="AV184" s="62" t="s">
        <v>389</v>
      </c>
      <c r="AW184" s="62" t="s">
        <v>389</v>
      </c>
      <c r="AX184" s="62"/>
      <c r="AY184" s="62"/>
      <c r="AZ184" s="62"/>
      <c r="BA184" s="62"/>
      <c r="BB184" s="62"/>
      <c r="BC184" s="62" t="s">
        <v>389</v>
      </c>
      <c r="BD184" s="62" t="s">
        <v>389</v>
      </c>
      <c r="BE184" s="62"/>
      <c r="BF184" s="62"/>
      <c r="BG184" s="62" t="s">
        <v>401</v>
      </c>
      <c r="BH184" s="62"/>
      <c r="BI184" s="38"/>
      <c r="BJ184" s="38"/>
      <c r="BK184" s="57" t="s">
        <v>389</v>
      </c>
      <c r="BL184" s="57"/>
      <c r="BM184" s="57" t="s">
        <v>389</v>
      </c>
      <c r="BN184" s="57" t="s">
        <v>389</v>
      </c>
      <c r="BO184" s="57" t="s">
        <v>389</v>
      </c>
      <c r="BP184" s="57" t="s">
        <v>389</v>
      </c>
      <c r="BQ184" s="57" t="s">
        <v>389</v>
      </c>
      <c r="BR184" s="57"/>
      <c r="BS184" s="57" t="s">
        <v>389</v>
      </c>
      <c r="BT184" s="57" t="s">
        <v>389</v>
      </c>
      <c r="BU184" s="57" t="s">
        <v>389</v>
      </c>
      <c r="BV184" s="57" t="s">
        <v>389</v>
      </c>
      <c r="BW184" s="57" t="s">
        <v>389</v>
      </c>
      <c r="BX184" s="57" t="s">
        <v>389</v>
      </c>
      <c r="BY184" s="57" t="s">
        <v>389</v>
      </c>
      <c r="BZ184" s="57" t="s">
        <v>389</v>
      </c>
      <c r="CA184" s="57"/>
      <c r="CB184" s="57"/>
      <c r="CC184" s="57" t="s">
        <v>389</v>
      </c>
      <c r="CD184" s="57"/>
      <c r="CE184" s="57"/>
      <c r="CF184" s="57"/>
      <c r="CG184" s="57"/>
      <c r="CH184" s="57"/>
      <c r="CI184" s="57" t="s">
        <v>389</v>
      </c>
      <c r="CJ184" s="57" t="s">
        <v>389</v>
      </c>
      <c r="CK184" s="57" t="s">
        <v>389</v>
      </c>
      <c r="CL184" s="57"/>
      <c r="CM184" s="57"/>
      <c r="CN184" s="57" t="s">
        <v>389</v>
      </c>
      <c r="CO184" s="57" t="s">
        <v>389</v>
      </c>
      <c r="CP184" s="57"/>
      <c r="CQ184" s="57" t="s">
        <v>400</v>
      </c>
      <c r="CR184" s="57" t="s">
        <v>400</v>
      </c>
      <c r="CS184" s="57"/>
      <c r="CT184" s="57"/>
      <c r="CU184" s="57" t="s">
        <v>389</v>
      </c>
      <c r="CV184" s="57" t="s">
        <v>389</v>
      </c>
      <c r="CW184" s="38"/>
      <c r="CX184" s="38"/>
      <c r="CY184" s="57" t="s">
        <v>389</v>
      </c>
      <c r="CZ184" s="57" t="s">
        <v>389</v>
      </c>
      <c r="DA184" s="57" t="s">
        <v>389</v>
      </c>
      <c r="DB184" s="57" t="s">
        <v>389</v>
      </c>
      <c r="DC184" s="57" t="s">
        <v>389</v>
      </c>
      <c r="DD184" s="57" t="s">
        <v>389</v>
      </c>
      <c r="DE184" s="57" t="s">
        <v>389</v>
      </c>
      <c r="DF184" s="57"/>
      <c r="DG184" s="57" t="s">
        <v>390</v>
      </c>
      <c r="DH184" s="57" t="s">
        <v>390</v>
      </c>
      <c r="DI184" s="57"/>
      <c r="DJ184" s="57"/>
      <c r="DK184" s="57" t="s">
        <v>389</v>
      </c>
      <c r="DL184" s="57"/>
      <c r="DM184" s="57"/>
      <c r="DN184" s="57"/>
      <c r="DO184" s="57" t="s">
        <v>389</v>
      </c>
      <c r="DP184" s="38"/>
      <c r="DQ184" s="38"/>
      <c r="DR184" s="38"/>
      <c r="DS184" s="57" t="s">
        <v>389</v>
      </c>
      <c r="DT184" s="57"/>
      <c r="DU184" s="57" t="s">
        <v>389</v>
      </c>
      <c r="DV184" s="57" t="s">
        <v>389</v>
      </c>
      <c r="DW184" s="57" t="s">
        <v>389</v>
      </c>
      <c r="DX184" s="57" t="s">
        <v>389</v>
      </c>
      <c r="DY184" s="57" t="s">
        <v>389</v>
      </c>
      <c r="DZ184" s="57" t="s">
        <v>389</v>
      </c>
      <c r="EA184" s="57" t="s">
        <v>389</v>
      </c>
      <c r="EB184" s="57" t="s">
        <v>389</v>
      </c>
      <c r="EC184" s="57" t="s">
        <v>389</v>
      </c>
      <c r="ED184" s="57"/>
      <c r="EE184" s="57" t="s">
        <v>389</v>
      </c>
      <c r="EF184" s="57" t="s">
        <v>389</v>
      </c>
      <c r="EG184" s="57"/>
      <c r="EH184" s="57"/>
      <c r="EI184" s="57" t="s">
        <v>389</v>
      </c>
      <c r="EJ184" s="57" t="s">
        <v>389</v>
      </c>
      <c r="EK184" s="57"/>
      <c r="EL184" s="57"/>
      <c r="EM184" s="57"/>
      <c r="EN184" s="57"/>
      <c r="EO184" s="57"/>
      <c r="EP184" s="57"/>
      <c r="EQ184" s="57"/>
      <c r="ER184" s="57" t="s">
        <v>390</v>
      </c>
      <c r="ES184" s="57"/>
      <c r="ET184" s="57"/>
      <c r="EU184" s="57" t="s">
        <v>389</v>
      </c>
      <c r="EV184" s="57" t="s">
        <v>389</v>
      </c>
      <c r="EW184" s="57"/>
      <c r="EX184" s="57"/>
      <c r="EY184" s="57"/>
      <c r="EZ184" s="57"/>
      <c r="FA184" s="57"/>
      <c r="FB184" s="57"/>
      <c r="FC184" s="57"/>
      <c r="FD184" s="57" t="s">
        <v>389</v>
      </c>
      <c r="FE184" s="38"/>
      <c r="FF184" s="38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37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>
        <f t="shared" si="724"/>
        <v>1</v>
      </c>
      <c r="AGH184" s="35">
        <f t="shared" si="712"/>
        <v>3</v>
      </c>
      <c r="AGL184" s="36" t="str">
        <f t="shared" si="725"/>
        <v/>
      </c>
      <c r="AGM184" s="36" t="str">
        <f t="shared" si="713"/>
        <v/>
      </c>
      <c r="AGN184" s="39">
        <f t="shared" si="726"/>
        <v>41</v>
      </c>
      <c r="AGO184" s="36">
        <f t="shared" si="727"/>
        <v>2</v>
      </c>
      <c r="AGP184" s="36">
        <f t="shared" si="714"/>
        <v>3</v>
      </c>
      <c r="AGQ184" s="39">
        <f t="shared" si="728"/>
        <v>28</v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82</v>
      </c>
      <c r="C185" s="37"/>
      <c r="D185" s="35"/>
      <c r="E185" s="35"/>
      <c r="F185" s="35"/>
      <c r="G185" s="57"/>
      <c r="H185" s="57"/>
      <c r="I185" s="57"/>
      <c r="J185" s="57" t="s">
        <v>389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389</v>
      </c>
      <c r="X185" s="62"/>
      <c r="Y185" s="62"/>
      <c r="Z185" s="62"/>
      <c r="AA185" s="62" t="s">
        <v>389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389</v>
      </c>
      <c r="BD185" s="62" t="s">
        <v>389</v>
      </c>
      <c r="BE185" s="62"/>
      <c r="BF185" s="62"/>
      <c r="BG185" s="62" t="s">
        <v>401</v>
      </c>
      <c r="BH185" s="62"/>
      <c r="BI185" s="38"/>
      <c r="BJ185" s="38"/>
      <c r="BK185" s="57" t="s">
        <v>389</v>
      </c>
      <c r="BL185" s="57"/>
      <c r="BM185" s="57" t="s">
        <v>389</v>
      </c>
      <c r="BN185" s="57" t="s">
        <v>389</v>
      </c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 t="s">
        <v>389</v>
      </c>
      <c r="CJ185" s="57" t="s">
        <v>389</v>
      </c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389</v>
      </c>
      <c r="DH185" s="57" t="s">
        <v>389</v>
      </c>
      <c r="DI185" s="57"/>
      <c r="DJ185" s="57"/>
      <c r="DK185" s="57"/>
      <c r="DL185" s="57"/>
      <c r="DM185" s="57"/>
      <c r="DN185" s="57"/>
      <c r="DO185" s="57"/>
      <c r="DP185" s="38"/>
      <c r="DQ185" s="38"/>
      <c r="DR185" s="38"/>
      <c r="DS185" s="57"/>
      <c r="DT185" s="57"/>
      <c r="DU185" s="57" t="s">
        <v>389</v>
      </c>
      <c r="DV185" s="57" t="s">
        <v>389</v>
      </c>
      <c r="DW185" s="57" t="s">
        <v>389</v>
      </c>
      <c r="DX185" s="57"/>
      <c r="DY185" s="57" t="s">
        <v>389</v>
      </c>
      <c r="DZ185" s="57" t="s">
        <v>389</v>
      </c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 t="s">
        <v>389</v>
      </c>
      <c r="EO185" s="57" t="s">
        <v>389</v>
      </c>
      <c r="EP185" s="57" t="s">
        <v>389</v>
      </c>
      <c r="EQ185" s="57" t="s">
        <v>389</v>
      </c>
      <c r="ER185" s="57" t="s">
        <v>389</v>
      </c>
      <c r="ES185" s="57" t="s">
        <v>389</v>
      </c>
      <c r="ET185" s="57"/>
      <c r="EU185" s="57" t="s">
        <v>389</v>
      </c>
      <c r="EV185" s="57" t="s">
        <v>389</v>
      </c>
      <c r="EW185" s="57"/>
      <c r="EX185" s="57"/>
      <c r="EY185" s="57" t="s">
        <v>389</v>
      </c>
      <c r="EZ185" s="57"/>
      <c r="FA185" s="57"/>
      <c r="FB185" s="57"/>
      <c r="FC185" s="57"/>
      <c r="FD185" s="57" t="s">
        <v>389</v>
      </c>
      <c r="FE185" s="38"/>
      <c r="FF185" s="38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10</v>
      </c>
      <c r="AGL185" s="36" t="str">
        <f t="shared" si="725"/>
        <v/>
      </c>
      <c r="AGM185" s="36" t="str">
        <f t="shared" si="713"/>
        <v/>
      </c>
      <c r="AGN185" s="39">
        <f t="shared" si="726"/>
        <v>11</v>
      </c>
      <c r="AGO185" s="36" t="str">
        <f t="shared" si="727"/>
        <v/>
      </c>
      <c r="AGP185" s="36" t="str">
        <f t="shared" si="714"/>
        <v/>
      </c>
      <c r="AGQ185" s="39">
        <f t="shared" si="728"/>
        <v>17</v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83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389</v>
      </c>
      <c r="P186" s="57"/>
      <c r="Q186" s="57"/>
      <c r="R186" s="57"/>
      <c r="S186" s="57"/>
      <c r="T186" s="57"/>
      <c r="U186" s="57"/>
      <c r="V186" s="38"/>
      <c r="W186" s="62" t="s">
        <v>389</v>
      </c>
      <c r="X186" s="62"/>
      <c r="Y186" s="62"/>
      <c r="Z186" s="62"/>
      <c r="AA186" s="62" t="s">
        <v>389</v>
      </c>
      <c r="AB186" s="62" t="s">
        <v>389</v>
      </c>
      <c r="AC186" s="62"/>
      <c r="AD186" s="62" t="s">
        <v>389</v>
      </c>
      <c r="AE186" s="62"/>
      <c r="AF186" s="62"/>
      <c r="AG186" s="62" t="s">
        <v>389</v>
      </c>
      <c r="AH186" s="62" t="s">
        <v>389</v>
      </c>
      <c r="AI186" s="62"/>
      <c r="AJ186" s="62" t="s">
        <v>389</v>
      </c>
      <c r="AK186" s="62"/>
      <c r="AL186" s="62"/>
      <c r="AM186" s="62"/>
      <c r="AN186" s="38"/>
      <c r="AO186" s="38"/>
      <c r="AP186" s="38"/>
      <c r="AQ186" s="62"/>
      <c r="AR186" s="62" t="s">
        <v>389</v>
      </c>
      <c r="AS186" s="62"/>
      <c r="AT186" s="62" t="s">
        <v>389</v>
      </c>
      <c r="AU186" s="62" t="s">
        <v>389</v>
      </c>
      <c r="AV186" s="62"/>
      <c r="AW186" s="62"/>
      <c r="AX186" s="62"/>
      <c r="AY186" s="62"/>
      <c r="AZ186" s="62"/>
      <c r="BA186" s="62"/>
      <c r="BB186" s="62"/>
      <c r="BC186" s="62" t="s">
        <v>389</v>
      </c>
      <c r="BD186" s="62" t="s">
        <v>389</v>
      </c>
      <c r="BE186" s="62"/>
      <c r="BF186" s="62"/>
      <c r="BG186" s="62" t="s">
        <v>401</v>
      </c>
      <c r="BH186" s="62"/>
      <c r="BI186" s="38"/>
      <c r="BJ186" s="38"/>
      <c r="BK186" s="57" t="s">
        <v>389</v>
      </c>
      <c r="BL186" s="57"/>
      <c r="BM186" s="57"/>
      <c r="BN186" s="57"/>
      <c r="BO186" s="57"/>
      <c r="BP186" s="57"/>
      <c r="BQ186" s="57" t="s">
        <v>389</v>
      </c>
      <c r="BR186" s="57"/>
      <c r="BS186" s="57" t="s">
        <v>389</v>
      </c>
      <c r="BT186" s="57" t="s">
        <v>389</v>
      </c>
      <c r="BU186" s="57" t="s">
        <v>389</v>
      </c>
      <c r="BV186" s="57" t="s">
        <v>389</v>
      </c>
      <c r="BW186" s="57" t="s">
        <v>389</v>
      </c>
      <c r="BX186" s="57" t="s">
        <v>389</v>
      </c>
      <c r="BY186" s="57" t="s">
        <v>389</v>
      </c>
      <c r="BZ186" s="57" t="s">
        <v>389</v>
      </c>
      <c r="CA186" s="57"/>
      <c r="CB186" s="57"/>
      <c r="CC186" s="57" t="s">
        <v>389</v>
      </c>
      <c r="CD186" s="57"/>
      <c r="CE186" s="57"/>
      <c r="CF186" s="57"/>
      <c r="CG186" s="57"/>
      <c r="CH186" s="57"/>
      <c r="CI186" s="57" t="s">
        <v>389</v>
      </c>
      <c r="CJ186" s="57"/>
      <c r="CK186" s="57"/>
      <c r="CL186" s="57"/>
      <c r="CM186" s="57"/>
      <c r="CN186" s="57"/>
      <c r="CO186" s="57"/>
      <c r="CP186" s="57"/>
      <c r="CQ186" s="57" t="s">
        <v>389</v>
      </c>
      <c r="CR186" s="57" t="s">
        <v>389</v>
      </c>
      <c r="CS186" s="57"/>
      <c r="CT186" s="57"/>
      <c r="CU186" s="57"/>
      <c r="CV186" s="57"/>
      <c r="CW186" s="38"/>
      <c r="CX186" s="38"/>
      <c r="CY186" s="57"/>
      <c r="CZ186" s="57"/>
      <c r="DA186" s="57"/>
      <c r="DB186" s="57"/>
      <c r="DC186" s="57"/>
      <c r="DD186" s="57"/>
      <c r="DE186" s="57"/>
      <c r="DF186" s="57"/>
      <c r="DG186" s="57" t="s">
        <v>389</v>
      </c>
      <c r="DH186" s="57" t="s">
        <v>389</v>
      </c>
      <c r="DI186" s="57"/>
      <c r="DJ186" s="57"/>
      <c r="DK186" s="57" t="s">
        <v>389</v>
      </c>
      <c r="DL186" s="57"/>
      <c r="DM186" s="57"/>
      <c r="DN186" s="57"/>
      <c r="DO186" s="57"/>
      <c r="DP186" s="38"/>
      <c r="DQ186" s="38"/>
      <c r="DR186" s="38"/>
      <c r="DS186" s="57"/>
      <c r="DT186" s="57"/>
      <c r="DU186" s="57"/>
      <c r="DV186" s="57"/>
      <c r="DW186" s="57" t="s">
        <v>389</v>
      </c>
      <c r="DX186" s="57"/>
      <c r="DY186" s="57" t="s">
        <v>389</v>
      </c>
      <c r="DZ186" s="57" t="s">
        <v>389</v>
      </c>
      <c r="EA186" s="57"/>
      <c r="EB186" s="57"/>
      <c r="EC186" s="57" t="s">
        <v>389</v>
      </c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 t="s">
        <v>389</v>
      </c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38"/>
      <c r="FF186" s="38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37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1</v>
      </c>
      <c r="AGL186" s="36" t="str">
        <f t="shared" si="725"/>
        <v/>
      </c>
      <c r="AGM186" s="36" t="str">
        <f t="shared" si="713"/>
        <v/>
      </c>
      <c r="AGN186" s="39">
        <f t="shared" si="726"/>
        <v>26</v>
      </c>
      <c r="AGO186" s="36" t="str">
        <f t="shared" si="727"/>
        <v/>
      </c>
      <c r="AGP186" s="36" t="str">
        <f t="shared" si="714"/>
        <v/>
      </c>
      <c r="AGQ186" s="39">
        <f t="shared" si="728"/>
        <v>10</v>
      </c>
      <c r="AGR186" s="36" t="str">
        <f t="shared" si="729"/>
        <v/>
      </c>
      <c r="AGS186" s="36" t="str">
        <f t="shared" si="715"/>
        <v/>
      </c>
      <c r="AGT186" s="39" t="str">
        <f t="shared" si="730"/>
        <v/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84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389</v>
      </c>
      <c r="AF187" s="62" t="s">
        <v>389</v>
      </c>
      <c r="AG187" s="62"/>
      <c r="AH187" s="62"/>
      <c r="AI187" s="62"/>
      <c r="AJ187" s="62" t="s">
        <v>389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 t="s">
        <v>390</v>
      </c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38"/>
      <c r="CX187" s="38"/>
      <c r="CY187" s="57" t="s">
        <v>390</v>
      </c>
      <c r="CZ187" s="57" t="s">
        <v>390</v>
      </c>
      <c r="DA187" s="57" t="s">
        <v>390</v>
      </c>
      <c r="DB187" s="57" t="s">
        <v>390</v>
      </c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38"/>
      <c r="DQ187" s="38"/>
      <c r="DR187" s="38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 t="s">
        <v>389</v>
      </c>
      <c r="ER187" s="57"/>
      <c r="ES187" s="57" t="s">
        <v>389</v>
      </c>
      <c r="ET187" s="57"/>
      <c r="EU187" s="57"/>
      <c r="EV187" s="57"/>
      <c r="EW187" s="57"/>
      <c r="EX187" s="57"/>
      <c r="EY187" s="57" t="s">
        <v>389</v>
      </c>
      <c r="EZ187" s="57"/>
      <c r="FA187" s="57"/>
      <c r="FB187" s="57"/>
      <c r="FC187" s="57"/>
      <c r="FD187" s="57"/>
      <c r="FE187" s="38"/>
      <c r="FF187" s="38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37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>
        <f t="shared" si="712"/>
        <v>3</v>
      </c>
      <c r="AGL187" s="36" t="str">
        <f t="shared" si="725"/>
        <v/>
      </c>
      <c r="AGM187" s="36">
        <f t="shared" si="713"/>
        <v>1</v>
      </c>
      <c r="AGN187" s="39">
        <f t="shared" si="726"/>
        <v>3</v>
      </c>
      <c r="AGO187" s="36" t="str">
        <f t="shared" si="727"/>
        <v/>
      </c>
      <c r="AGP187" s="36">
        <f t="shared" si="714"/>
        <v>4</v>
      </c>
      <c r="AGQ187" s="39">
        <f t="shared" si="728"/>
        <v>3</v>
      </c>
      <c r="AGR187" s="36" t="str">
        <f t="shared" si="729"/>
        <v/>
      </c>
      <c r="AGS187" s="36" t="str">
        <f t="shared" si="715"/>
        <v/>
      </c>
      <c r="AGT187" s="39" t="str">
        <f t="shared" si="730"/>
        <v/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85</v>
      </c>
      <c r="C188" s="37"/>
      <c r="D188" s="35"/>
      <c r="E188" s="35"/>
      <c r="F188" s="35"/>
      <c r="G188" s="57" t="s">
        <v>389</v>
      </c>
      <c r="H188" s="57" t="s">
        <v>389</v>
      </c>
      <c r="I188" s="57"/>
      <c r="J188" s="57" t="s">
        <v>389</v>
      </c>
      <c r="K188" s="57" t="s">
        <v>389</v>
      </c>
      <c r="L188" s="57"/>
      <c r="M188" s="57" t="s">
        <v>389</v>
      </c>
      <c r="N188" s="57"/>
      <c r="O188" s="57" t="s">
        <v>389</v>
      </c>
      <c r="P188" s="57" t="s">
        <v>389</v>
      </c>
      <c r="Q188" s="57"/>
      <c r="R188" s="57"/>
      <c r="S188" s="57" t="s">
        <v>389</v>
      </c>
      <c r="T188" s="57" t="s">
        <v>389</v>
      </c>
      <c r="U188" s="57"/>
      <c r="V188" s="38"/>
      <c r="W188" s="62" t="s">
        <v>389</v>
      </c>
      <c r="X188" s="62" t="s">
        <v>389</v>
      </c>
      <c r="Y188" s="62" t="s">
        <v>389</v>
      </c>
      <c r="Z188" s="62" t="s">
        <v>389</v>
      </c>
      <c r="AA188" s="62" t="s">
        <v>389</v>
      </c>
      <c r="AB188" s="62" t="s">
        <v>389</v>
      </c>
      <c r="AC188" s="62" t="s">
        <v>389</v>
      </c>
      <c r="AD188" s="62" t="s">
        <v>389</v>
      </c>
      <c r="AE188" s="62" t="s">
        <v>389</v>
      </c>
      <c r="AF188" s="62" t="s">
        <v>389</v>
      </c>
      <c r="AG188" s="62" t="s">
        <v>389</v>
      </c>
      <c r="AH188" s="62" t="s">
        <v>389</v>
      </c>
      <c r="AI188" s="62"/>
      <c r="AJ188" s="62" t="s">
        <v>389</v>
      </c>
      <c r="AK188" s="62"/>
      <c r="AL188" s="62"/>
      <c r="AM188" s="62" t="s">
        <v>389</v>
      </c>
      <c r="AN188" s="38"/>
      <c r="AO188" s="38"/>
      <c r="AP188" s="38"/>
      <c r="AQ188" s="62"/>
      <c r="AR188" s="62" t="s">
        <v>389</v>
      </c>
      <c r="AS188" s="62" t="s">
        <v>389</v>
      </c>
      <c r="AT188" s="62" t="s">
        <v>389</v>
      </c>
      <c r="AU188" s="62" t="s">
        <v>389</v>
      </c>
      <c r="AV188" s="62" t="s">
        <v>389</v>
      </c>
      <c r="AW188" s="62" t="s">
        <v>389</v>
      </c>
      <c r="AX188" s="62"/>
      <c r="AY188" s="62" t="s">
        <v>389</v>
      </c>
      <c r="AZ188" s="62" t="s">
        <v>389</v>
      </c>
      <c r="BA188" s="62"/>
      <c r="BB188" s="62"/>
      <c r="BC188" s="62" t="s">
        <v>389</v>
      </c>
      <c r="BD188" s="62" t="s">
        <v>389</v>
      </c>
      <c r="BE188" s="62"/>
      <c r="BF188" s="62"/>
      <c r="BG188" s="62" t="s">
        <v>389</v>
      </c>
      <c r="BH188" s="62" t="s">
        <v>389</v>
      </c>
      <c r="BI188" s="38"/>
      <c r="BJ188" s="38"/>
      <c r="BK188" s="57" t="s">
        <v>389</v>
      </c>
      <c r="BL188" s="57"/>
      <c r="BM188" s="57" t="s">
        <v>389</v>
      </c>
      <c r="BN188" s="57" t="s">
        <v>389</v>
      </c>
      <c r="BO188" s="57" t="s">
        <v>389</v>
      </c>
      <c r="BP188" s="57" t="s">
        <v>389</v>
      </c>
      <c r="BQ188" s="57" t="s">
        <v>389</v>
      </c>
      <c r="BR188" s="57" t="s">
        <v>389</v>
      </c>
      <c r="BS188" s="57" t="s">
        <v>389</v>
      </c>
      <c r="BT188" s="57" t="s">
        <v>389</v>
      </c>
      <c r="BU188" s="57" t="s">
        <v>389</v>
      </c>
      <c r="BV188" s="57" t="s">
        <v>389</v>
      </c>
      <c r="BW188" s="57" t="s">
        <v>389</v>
      </c>
      <c r="BX188" s="57" t="s">
        <v>389</v>
      </c>
      <c r="BY188" s="57" t="s">
        <v>389</v>
      </c>
      <c r="BZ188" s="57" t="s">
        <v>389</v>
      </c>
      <c r="CA188" s="57"/>
      <c r="CB188" s="57"/>
      <c r="CC188" s="57" t="s">
        <v>389</v>
      </c>
      <c r="CD188" s="57" t="s">
        <v>389</v>
      </c>
      <c r="CE188" s="57" t="s">
        <v>389</v>
      </c>
      <c r="CF188" s="57" t="s">
        <v>389</v>
      </c>
      <c r="CG188" s="57" t="s">
        <v>389</v>
      </c>
      <c r="CH188" s="57" t="s">
        <v>389</v>
      </c>
      <c r="CI188" s="57" t="s">
        <v>389</v>
      </c>
      <c r="CJ188" s="57" t="s">
        <v>389</v>
      </c>
      <c r="CK188" s="57" t="s">
        <v>389</v>
      </c>
      <c r="CL188" s="57"/>
      <c r="CM188" s="57" t="s">
        <v>389</v>
      </c>
      <c r="CN188" s="57" t="s">
        <v>389</v>
      </c>
      <c r="CO188" s="57" t="s">
        <v>389</v>
      </c>
      <c r="CP188" s="57"/>
      <c r="CQ188" s="57" t="s">
        <v>389</v>
      </c>
      <c r="CR188" s="57" t="s">
        <v>389</v>
      </c>
      <c r="CS188" s="57"/>
      <c r="CT188" s="57"/>
      <c r="CU188" s="57" t="s">
        <v>389</v>
      </c>
      <c r="CV188" s="57" t="s">
        <v>389</v>
      </c>
      <c r="CW188" s="38"/>
      <c r="CX188" s="38"/>
      <c r="CY188" s="57" t="s">
        <v>389</v>
      </c>
      <c r="CZ188" s="57" t="s">
        <v>389</v>
      </c>
      <c r="DA188" s="57" t="s">
        <v>389</v>
      </c>
      <c r="DB188" s="57" t="s">
        <v>389</v>
      </c>
      <c r="DC188" s="57" t="s">
        <v>389</v>
      </c>
      <c r="DD188" s="57" t="s">
        <v>389</v>
      </c>
      <c r="DE188" s="57" t="s">
        <v>389</v>
      </c>
      <c r="DF188" s="57"/>
      <c r="DG188" s="57" t="s">
        <v>389</v>
      </c>
      <c r="DH188" s="57" t="s">
        <v>389</v>
      </c>
      <c r="DI188" s="57" t="s">
        <v>389</v>
      </c>
      <c r="DJ188" s="57"/>
      <c r="DK188" s="57" t="s">
        <v>389</v>
      </c>
      <c r="DL188" s="57" t="s">
        <v>389</v>
      </c>
      <c r="DM188" s="57"/>
      <c r="DN188" s="57"/>
      <c r="DO188" s="57" t="s">
        <v>389</v>
      </c>
      <c r="DP188" s="38"/>
      <c r="DQ188" s="38"/>
      <c r="DR188" s="38"/>
      <c r="DS188" s="57" t="s">
        <v>389</v>
      </c>
      <c r="DT188" s="57" t="s">
        <v>389</v>
      </c>
      <c r="DU188" s="57" t="s">
        <v>389</v>
      </c>
      <c r="DV188" s="57" t="s">
        <v>389</v>
      </c>
      <c r="DW188" s="57" t="s">
        <v>389</v>
      </c>
      <c r="DX188" s="57" t="s">
        <v>389</v>
      </c>
      <c r="DY188" s="57" t="s">
        <v>389</v>
      </c>
      <c r="DZ188" s="57" t="s">
        <v>389</v>
      </c>
      <c r="EA188" s="57" t="s">
        <v>389</v>
      </c>
      <c r="EB188" s="57" t="s">
        <v>389</v>
      </c>
      <c r="EC188" s="57" t="s">
        <v>389</v>
      </c>
      <c r="ED188" s="57"/>
      <c r="EE188" s="57" t="s">
        <v>389</v>
      </c>
      <c r="EF188" s="57" t="s">
        <v>389</v>
      </c>
      <c r="EG188" s="57"/>
      <c r="EH188" s="57"/>
      <c r="EI188" s="57" t="s">
        <v>389</v>
      </c>
      <c r="EJ188" s="57" t="s">
        <v>389</v>
      </c>
      <c r="EK188" s="57"/>
      <c r="EL188" s="57"/>
      <c r="EM188" s="57"/>
      <c r="EN188" s="57"/>
      <c r="EO188" s="57"/>
      <c r="EP188" s="57"/>
      <c r="EQ188" s="57" t="s">
        <v>389</v>
      </c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38"/>
      <c r="FF188" s="38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37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</v>
      </c>
      <c r="AGL188" s="36" t="str">
        <f t="shared" si="725"/>
        <v/>
      </c>
      <c r="AGM188" s="36" t="str">
        <f t="shared" si="713"/>
        <v/>
      </c>
      <c r="AGN188" s="39">
        <f t="shared" si="726"/>
        <v>62</v>
      </c>
      <c r="AGO188" s="36" t="str">
        <f t="shared" si="727"/>
        <v/>
      </c>
      <c r="AGP188" s="36" t="str">
        <f t="shared" si="714"/>
        <v/>
      </c>
      <c r="AGQ188" s="39">
        <f t="shared" si="728"/>
        <v>33</v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86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 t="s">
        <v>400</v>
      </c>
      <c r="CR189" s="57" t="s">
        <v>400</v>
      </c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 t="s">
        <v>389</v>
      </c>
      <c r="EN189" s="57" t="s">
        <v>389</v>
      </c>
      <c r="EO189" s="57" t="s">
        <v>389</v>
      </c>
      <c r="EP189" s="57" t="s">
        <v>389</v>
      </c>
      <c r="EQ189" s="57" t="s">
        <v>389</v>
      </c>
      <c r="ER189" s="57" t="s">
        <v>389</v>
      </c>
      <c r="ES189" s="57" t="s">
        <v>389</v>
      </c>
      <c r="ET189" s="57"/>
      <c r="EU189" s="57" t="s">
        <v>389</v>
      </c>
      <c r="EV189" s="57" t="s">
        <v>389</v>
      </c>
      <c r="EW189" s="57"/>
      <c r="EX189" s="57"/>
      <c r="EY189" s="57" t="s">
        <v>389</v>
      </c>
      <c r="EZ189" s="57" t="s">
        <v>389</v>
      </c>
      <c r="FA189" s="57"/>
      <c r="FB189" s="57"/>
      <c r="FC189" s="57"/>
      <c r="FD189" s="57" t="s">
        <v>389</v>
      </c>
      <c r="FE189" s="38"/>
      <c r="FF189" s="38"/>
      <c r="FG189" s="57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37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>
        <f t="shared" si="712"/>
        <v>12</v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>
        <f t="shared" si="727"/>
        <v>2</v>
      </c>
      <c r="AGP189" s="36" t="str">
        <f t="shared" si="714"/>
        <v/>
      </c>
      <c r="AGQ189" s="39">
        <f t="shared" si="728"/>
        <v>12</v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46" t="s">
        <v>203</v>
      </c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38"/>
      <c r="DQ190" s="38"/>
      <c r="DR190" s="38"/>
      <c r="DS190" s="57"/>
      <c r="DT190" s="57"/>
      <c r="DU190" s="57"/>
      <c r="DV190" s="57"/>
      <c r="DW190" s="57"/>
      <c r="DX190" s="57"/>
      <c r="DY190" s="57"/>
      <c r="DZ190" s="57"/>
      <c r="EA190" s="57" t="s">
        <v>389</v>
      </c>
      <c r="EB190" s="57" t="s">
        <v>389</v>
      </c>
      <c r="EC190" s="57" t="s">
        <v>389</v>
      </c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 t="s">
        <v>389</v>
      </c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38"/>
      <c r="FF190" s="38"/>
      <c r="FG190" s="57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>
        <f t="shared" si="712"/>
        <v>1</v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>
        <f t="shared" si="728"/>
        <v>4</v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57"/>
      <c r="EN191" s="57" t="s">
        <v>389</v>
      </c>
      <c r="EO191" s="57" t="s">
        <v>389</v>
      </c>
      <c r="EP191" s="57" t="s">
        <v>389</v>
      </c>
      <c r="EQ191" s="57" t="s">
        <v>389</v>
      </c>
      <c r="ER191" s="57" t="s">
        <v>389</v>
      </c>
      <c r="ES191" s="57" t="s">
        <v>389</v>
      </c>
      <c r="ET191" s="57"/>
      <c r="EU191" s="57" t="s">
        <v>389</v>
      </c>
      <c r="EV191" s="57" t="s">
        <v>389</v>
      </c>
      <c r="EW191" s="57"/>
      <c r="EX191" s="57"/>
      <c r="EY191" s="57" t="s">
        <v>389</v>
      </c>
      <c r="EZ191" s="57" t="s">
        <v>389</v>
      </c>
      <c r="FA191" s="57"/>
      <c r="FB191" s="57"/>
      <c r="FC191" s="57"/>
      <c r="FD191" s="57" t="s">
        <v>389</v>
      </c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>
        <f t="shared" si="728"/>
        <v>11</v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37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7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87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37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88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 t="s">
        <v>389</v>
      </c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 t="s">
        <v>401</v>
      </c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>
        <f t="shared" si="746"/>
        <v>1</v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>
        <f t="shared" ref="AGN194:AGN215" si="760">IF(COUNTIFS($C$6:$AGE$6,9,$C194:$AGE194,"н")=0,"",COUNTIFS($C$6:$AGE$6,9,$C194:$AGE194,"н"))</f>
        <v>1</v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>
        <f t="shared" ref="AGQ194:AGQ215" si="762">IF(COUNTIFS($C$6:$AGE$6,10,$C194:$AGE194,"н")=0,"",COUNTIFS($C$6:$AGE$6,10,$C194:$AGE194,"н"))</f>
        <v>1</v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89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389</v>
      </c>
      <c r="M195" s="57"/>
      <c r="N195" s="57"/>
      <c r="O195" s="57"/>
      <c r="P195" s="57"/>
      <c r="Q195" s="57" t="s">
        <v>389</v>
      </c>
      <c r="R195" s="57" t="s">
        <v>389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389</v>
      </c>
      <c r="AG195" s="57" t="s">
        <v>389</v>
      </c>
      <c r="AH195" s="57" t="s">
        <v>389</v>
      </c>
      <c r="AI195" s="57"/>
      <c r="AJ195" s="57"/>
      <c r="AK195" s="57" t="s">
        <v>389</v>
      </c>
      <c r="AL195" s="57" t="s">
        <v>389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 t="s">
        <v>389</v>
      </c>
      <c r="BM195" s="57"/>
      <c r="BN195" s="57"/>
      <c r="BO195" s="57" t="s">
        <v>389</v>
      </c>
      <c r="BP195" s="57" t="s">
        <v>389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401</v>
      </c>
      <c r="DA195" s="57"/>
      <c r="DB195" s="57"/>
      <c r="DC195" s="57"/>
      <c r="DD195" s="57"/>
      <c r="DE195" s="57"/>
      <c r="DF195" s="57"/>
      <c r="DG195" s="57" t="s">
        <v>401</v>
      </c>
      <c r="DH195" s="57"/>
      <c r="DI195" s="57" t="s">
        <v>401</v>
      </c>
      <c r="DJ195" s="57" t="s">
        <v>401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 t="s">
        <v>408</v>
      </c>
      <c r="EB195" s="57"/>
      <c r="EC195" s="57"/>
      <c r="ED195" s="57"/>
      <c r="EE195" s="57" t="s">
        <v>389</v>
      </c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 t="str">
        <f t="shared" si="746"/>
        <v/>
      </c>
      <c r="AGL195" s="36" t="str">
        <f t="shared" si="759"/>
        <v/>
      </c>
      <c r="AGM195" s="36" t="str">
        <f t="shared" si="747"/>
        <v/>
      </c>
      <c r="AGN195" s="39">
        <f t="shared" si="760"/>
        <v>11</v>
      </c>
      <c r="AGO195" s="36">
        <f t="shared" si="761"/>
        <v>1</v>
      </c>
      <c r="AGP195" s="36" t="str">
        <f t="shared" si="748"/>
        <v/>
      </c>
      <c r="AGQ195" s="39">
        <f t="shared" si="762"/>
        <v>5</v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90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389</v>
      </c>
      <c r="AB196" s="57" t="s">
        <v>389</v>
      </c>
      <c r="AC196" s="57"/>
      <c r="AD196" s="57"/>
      <c r="AE196" s="57"/>
      <c r="AF196" s="57" t="s">
        <v>389</v>
      </c>
      <c r="AG196" s="57" t="s">
        <v>389</v>
      </c>
      <c r="AH196" s="57" t="s">
        <v>389</v>
      </c>
      <c r="AI196" s="57"/>
      <c r="AJ196" s="57"/>
      <c r="AK196" s="57" t="s">
        <v>389</v>
      </c>
      <c r="AL196" s="57" t="s">
        <v>389</v>
      </c>
      <c r="AM196" s="57"/>
      <c r="AN196" s="57"/>
      <c r="AO196" s="38"/>
      <c r="AP196" s="38"/>
      <c r="AQ196" s="61"/>
      <c r="AR196" s="57" t="s">
        <v>390</v>
      </c>
      <c r="AS196" s="57"/>
      <c r="AT196" s="57"/>
      <c r="AU196" s="57" t="s">
        <v>389</v>
      </c>
      <c r="AV196" s="57" t="s">
        <v>389</v>
      </c>
      <c r="AW196" s="57" t="s">
        <v>389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 t="s">
        <v>400</v>
      </c>
      <c r="BP196" s="57" t="s">
        <v>400</v>
      </c>
      <c r="BQ196" s="57"/>
      <c r="BR196" s="57"/>
      <c r="BS196" s="57" t="s">
        <v>400</v>
      </c>
      <c r="BT196" s="57" t="s">
        <v>400</v>
      </c>
      <c r="BU196" s="57" t="s">
        <v>400</v>
      </c>
      <c r="BV196" s="57" t="s">
        <v>400</v>
      </c>
      <c r="BW196" s="57"/>
      <c r="BX196" s="57"/>
      <c r="BY196" s="57" t="s">
        <v>400</v>
      </c>
      <c r="BZ196" s="57" t="s">
        <v>400</v>
      </c>
      <c r="CA196" s="57"/>
      <c r="CB196" s="57"/>
      <c r="CC196" s="57"/>
      <c r="CD196" s="38"/>
      <c r="CE196" s="57" t="s">
        <v>389</v>
      </c>
      <c r="CF196" s="57" t="s">
        <v>389</v>
      </c>
      <c r="CG196" s="57"/>
      <c r="CH196" s="57"/>
      <c r="CI196" s="57"/>
      <c r="CJ196" s="57" t="s">
        <v>389</v>
      </c>
      <c r="CK196" s="57" t="s">
        <v>389</v>
      </c>
      <c r="CL196" s="57"/>
      <c r="CM196" s="57"/>
      <c r="CN196" s="57" t="s">
        <v>389</v>
      </c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 t="s">
        <v>401</v>
      </c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389</v>
      </c>
      <c r="DX196" s="57"/>
      <c r="DY196" s="57"/>
      <c r="DZ196" s="57"/>
      <c r="EA196" s="57"/>
      <c r="EB196" s="57" t="s">
        <v>389</v>
      </c>
      <c r="EC196" s="57"/>
      <c r="ED196" s="57"/>
      <c r="EE196" s="57" t="s">
        <v>389</v>
      </c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37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 t="str">
        <f t="shared" si="757"/>
        <v/>
      </c>
      <c r="AGG196" s="43" t="str">
        <f t="shared" si="758"/>
        <v/>
      </c>
      <c r="AGH196" s="35" t="str">
        <f t="shared" si="746"/>
        <v/>
      </c>
      <c r="AGL196" s="36">
        <f t="shared" si="759"/>
        <v>8</v>
      </c>
      <c r="AGM196" s="36">
        <f t="shared" si="747"/>
        <v>1</v>
      </c>
      <c r="AGN196" s="39">
        <f t="shared" si="760"/>
        <v>15</v>
      </c>
      <c r="AGO196" s="36" t="str">
        <f t="shared" si="761"/>
        <v/>
      </c>
      <c r="AGP196" s="36" t="str">
        <f t="shared" si="748"/>
        <v/>
      </c>
      <c r="AGQ196" s="39">
        <f t="shared" si="762"/>
        <v>4</v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91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 t="s">
        <v>401</v>
      </c>
      <c r="DD197" s="57" t="s">
        <v>401</v>
      </c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389</v>
      </c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37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>
        <f t="shared" si="762"/>
        <v>3</v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92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389</v>
      </c>
      <c r="AW198" s="57"/>
      <c r="AX198" s="57"/>
      <c r="AY198" s="57"/>
      <c r="AZ198" s="57" t="s">
        <v>389</v>
      </c>
      <c r="BA198" s="57"/>
      <c r="BB198" s="57"/>
      <c r="BC198" s="57" t="s">
        <v>389</v>
      </c>
      <c r="BD198" s="57"/>
      <c r="BE198" s="57" t="s">
        <v>389</v>
      </c>
      <c r="BF198" s="57"/>
      <c r="BG198" s="57"/>
      <c r="BH198" s="38"/>
      <c r="BI198" s="38"/>
      <c r="BJ198" s="38"/>
      <c r="BK198" s="61"/>
      <c r="BL198" s="57"/>
      <c r="BM198" s="57"/>
      <c r="BN198" s="57"/>
      <c r="BO198" s="57" t="s">
        <v>389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 t="s">
        <v>389</v>
      </c>
      <c r="CF198" s="57"/>
      <c r="CG198" s="57"/>
      <c r="CH198" s="57"/>
      <c r="CI198" s="57"/>
      <c r="CJ198" s="57"/>
      <c r="CK198" s="57" t="s">
        <v>389</v>
      </c>
      <c r="CL198" s="57"/>
      <c r="CM198" s="57"/>
      <c r="CN198" s="57" t="s">
        <v>389</v>
      </c>
      <c r="CO198" s="57"/>
      <c r="CP198" s="57"/>
      <c r="CQ198" s="57" t="s">
        <v>389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389</v>
      </c>
      <c r="DX198" s="57" t="s">
        <v>389</v>
      </c>
      <c r="DY198" s="57"/>
      <c r="DZ198" s="57"/>
      <c r="EA198" s="57" t="s">
        <v>389</v>
      </c>
      <c r="EB198" s="57" t="s">
        <v>389</v>
      </c>
      <c r="EC198" s="57"/>
      <c r="ED198" s="57"/>
      <c r="EE198" s="57" t="s">
        <v>389</v>
      </c>
      <c r="EF198" s="57"/>
      <c r="EG198" s="57" t="s">
        <v>389</v>
      </c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 t="s">
        <v>389</v>
      </c>
      <c r="ES198" s="57" t="s">
        <v>389</v>
      </c>
      <c r="ET198" s="57"/>
      <c r="EU198" s="57"/>
      <c r="EV198" s="57"/>
      <c r="EW198" s="57"/>
      <c r="EX198" s="57"/>
      <c r="EY198" s="57"/>
      <c r="EZ198" s="57"/>
      <c r="FA198" s="57"/>
      <c r="FB198" s="57" t="s">
        <v>389</v>
      </c>
      <c r="FC198" s="57" t="s">
        <v>389</v>
      </c>
      <c r="FD198" s="57" t="s">
        <v>389</v>
      </c>
      <c r="FE198" s="57"/>
      <c r="FF198" s="38"/>
      <c r="FG198" s="61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>
        <f t="shared" si="746"/>
        <v>5</v>
      </c>
      <c r="AGL198" s="36" t="str">
        <f t="shared" si="759"/>
        <v/>
      </c>
      <c r="AGM198" s="36" t="str">
        <f t="shared" si="747"/>
        <v/>
      </c>
      <c r="AGN198" s="39">
        <f t="shared" si="760"/>
        <v>8</v>
      </c>
      <c r="AGO198" s="36" t="str">
        <f t="shared" si="761"/>
        <v/>
      </c>
      <c r="AGP198" s="36" t="str">
        <f t="shared" si="748"/>
        <v/>
      </c>
      <c r="AGQ198" s="39">
        <f t="shared" si="762"/>
        <v>12</v>
      </c>
      <c r="AGR198" s="36" t="str">
        <f t="shared" si="763"/>
        <v/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93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389</v>
      </c>
      <c r="AG199" s="57" t="s">
        <v>389</v>
      </c>
      <c r="AH199" s="57" t="s">
        <v>389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400</v>
      </c>
      <c r="AV199" s="57" t="s">
        <v>400</v>
      </c>
      <c r="AW199" s="57" t="s">
        <v>400</v>
      </c>
      <c r="AX199" s="57"/>
      <c r="AY199" s="57"/>
      <c r="AZ199" s="57" t="s">
        <v>400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 t="s">
        <v>389</v>
      </c>
      <c r="CG199" s="57"/>
      <c r="CH199" s="57"/>
      <c r="CI199" s="57"/>
      <c r="CJ199" s="57" t="s">
        <v>389</v>
      </c>
      <c r="CK199" s="57" t="s">
        <v>389</v>
      </c>
      <c r="CL199" s="57"/>
      <c r="CM199" s="57"/>
      <c r="CN199" s="57"/>
      <c r="CO199" s="57"/>
      <c r="CP199" s="57"/>
      <c r="CQ199" s="57" t="s">
        <v>389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 t="s">
        <v>401</v>
      </c>
      <c r="DH199" s="57"/>
      <c r="DI199" s="57" t="s">
        <v>406</v>
      </c>
      <c r="DJ199" s="57" t="s">
        <v>406</v>
      </c>
      <c r="DK199" s="57"/>
      <c r="DL199" s="57"/>
      <c r="DM199" s="57"/>
      <c r="DN199" s="57"/>
      <c r="DO199" s="38"/>
      <c r="DP199" s="38"/>
      <c r="DQ199" s="38"/>
      <c r="DR199" s="38"/>
      <c r="DS199" s="61"/>
      <c r="DT199" s="57" t="s">
        <v>389</v>
      </c>
      <c r="DU199" s="57" t="s">
        <v>389</v>
      </c>
      <c r="DV199" s="57"/>
      <c r="DW199" s="57"/>
      <c r="DX199" s="57"/>
      <c r="DY199" s="57"/>
      <c r="DZ199" s="57"/>
      <c r="EA199" s="57"/>
      <c r="EB199" s="57"/>
      <c r="EC199" s="57"/>
      <c r="ED199" s="57"/>
      <c r="EE199" s="57" t="s">
        <v>389</v>
      </c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 t="s">
        <v>389</v>
      </c>
      <c r="FC199" s="57"/>
      <c r="FD199" s="57"/>
      <c r="FE199" s="57"/>
      <c r="FF199" s="38"/>
      <c r="FG199" s="61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>
        <f t="shared" si="746"/>
        <v>1</v>
      </c>
      <c r="AGL199" s="36">
        <f t="shared" si="759"/>
        <v>4</v>
      </c>
      <c r="AGM199" s="36" t="str">
        <f t="shared" si="747"/>
        <v/>
      </c>
      <c r="AGN199" s="39">
        <f t="shared" si="760"/>
        <v>6</v>
      </c>
      <c r="AGO199" s="36" t="str">
        <f t="shared" si="761"/>
        <v/>
      </c>
      <c r="AGP199" s="36" t="str">
        <f t="shared" si="748"/>
        <v/>
      </c>
      <c r="AGQ199" s="39">
        <f t="shared" si="762"/>
        <v>6</v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94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389</v>
      </c>
      <c r="BP200" s="57" t="s">
        <v>389</v>
      </c>
      <c r="BQ200" s="57"/>
      <c r="BR200" s="57"/>
      <c r="BS200" s="57" t="s">
        <v>389</v>
      </c>
      <c r="BT200" s="57"/>
      <c r="BU200" s="57"/>
      <c r="BV200" s="57"/>
      <c r="BW200" s="57"/>
      <c r="BX200" s="57"/>
      <c r="BY200" s="57" t="s">
        <v>389</v>
      </c>
      <c r="BZ200" s="57" t="s">
        <v>389</v>
      </c>
      <c r="CA200" s="57"/>
      <c r="CB200" s="57"/>
      <c r="CC200" s="57"/>
      <c r="CD200" s="38"/>
      <c r="CE200" s="57" t="s">
        <v>390</v>
      </c>
      <c r="CF200" s="57" t="s">
        <v>390</v>
      </c>
      <c r="CG200" s="57"/>
      <c r="CH200" s="57"/>
      <c r="CI200" s="57" t="s">
        <v>390</v>
      </c>
      <c r="CJ200" s="57" t="s">
        <v>390</v>
      </c>
      <c r="CK200" s="57" t="s">
        <v>390</v>
      </c>
      <c r="CL200" s="57"/>
      <c r="CM200" s="57"/>
      <c r="CN200" s="57" t="s">
        <v>390</v>
      </c>
      <c r="CO200" s="57"/>
      <c r="CP200" s="57"/>
      <c r="CQ200" s="57" t="s">
        <v>390</v>
      </c>
      <c r="CR200" s="57"/>
      <c r="CS200" s="57" t="s">
        <v>390</v>
      </c>
      <c r="CT200" s="57" t="s">
        <v>390</v>
      </c>
      <c r="CU200" s="57"/>
      <c r="CV200" s="38"/>
      <c r="CW200" s="38"/>
      <c r="CX200" s="38"/>
      <c r="CY200" s="61"/>
      <c r="CZ200" s="57" t="s">
        <v>400</v>
      </c>
      <c r="DA200" s="57"/>
      <c r="DB200" s="57"/>
      <c r="DC200" s="57" t="s">
        <v>400</v>
      </c>
      <c r="DD200" s="57" t="s">
        <v>400</v>
      </c>
      <c r="DE200" s="57" t="s">
        <v>400</v>
      </c>
      <c r="DF200" s="57"/>
      <c r="DG200" s="57" t="s">
        <v>400</v>
      </c>
      <c r="DH200" s="57"/>
      <c r="DI200" s="57" t="s">
        <v>400</v>
      </c>
      <c r="DJ200" s="57" t="s">
        <v>400</v>
      </c>
      <c r="DK200" s="57"/>
      <c r="DL200" s="57"/>
      <c r="DM200" s="57" t="s">
        <v>400</v>
      </c>
      <c r="DN200" s="57" t="s">
        <v>400</v>
      </c>
      <c r="DO200" s="38"/>
      <c r="DP200" s="38"/>
      <c r="DQ200" s="38"/>
      <c r="DR200" s="38"/>
      <c r="DS200" s="61"/>
      <c r="DT200" s="57" t="s">
        <v>400</v>
      </c>
      <c r="DU200" s="57" t="s">
        <v>400</v>
      </c>
      <c r="DV200" s="57"/>
      <c r="DW200" s="57" t="s">
        <v>400</v>
      </c>
      <c r="DX200" s="57" t="s">
        <v>400</v>
      </c>
      <c r="DY200" s="57"/>
      <c r="DZ200" s="57"/>
      <c r="EA200" s="57" t="s">
        <v>400</v>
      </c>
      <c r="EB200" s="57" t="s">
        <v>400</v>
      </c>
      <c r="EC200" s="57"/>
      <c r="ED200" s="57"/>
      <c r="EE200" s="57" t="s">
        <v>400</v>
      </c>
      <c r="EF200" s="57" t="s">
        <v>400</v>
      </c>
      <c r="EG200" s="57" t="s">
        <v>400</v>
      </c>
      <c r="EH200" s="57" t="s">
        <v>400</v>
      </c>
      <c r="EI200" s="38"/>
      <c r="EJ200" s="38"/>
      <c r="EK200" s="38"/>
      <c r="EL200" s="38"/>
      <c r="EM200" s="57" t="s">
        <v>400</v>
      </c>
      <c r="EN200" s="57" t="s">
        <v>400</v>
      </c>
      <c r="EO200" s="57" t="s">
        <v>400</v>
      </c>
      <c r="EP200" s="57"/>
      <c r="EQ200" s="57"/>
      <c r="ER200" s="57" t="s">
        <v>400</v>
      </c>
      <c r="ES200" s="57" t="s">
        <v>400</v>
      </c>
      <c r="ET200" s="57" t="s">
        <v>400</v>
      </c>
      <c r="EU200" s="57"/>
      <c r="EV200" s="57"/>
      <c r="EW200" s="57"/>
      <c r="EX200" s="57"/>
      <c r="EY200" s="57"/>
      <c r="EZ200" s="57"/>
      <c r="FA200" s="57"/>
      <c r="FB200" s="57" t="s">
        <v>400</v>
      </c>
      <c r="FC200" s="57" t="s">
        <v>400</v>
      </c>
      <c r="FD200" s="57" t="s">
        <v>400</v>
      </c>
      <c r="FE200" s="57"/>
      <c r="FF200" s="38"/>
      <c r="FG200" s="57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37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>
        <f t="shared" si="757"/>
        <v>9</v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>
        <f t="shared" si="747"/>
        <v>6</v>
      </c>
      <c r="AGN200" s="39">
        <f t="shared" si="760"/>
        <v>5</v>
      </c>
      <c r="AGO200" s="36">
        <f t="shared" si="761"/>
        <v>28</v>
      </c>
      <c r="AGP200" s="36">
        <f t="shared" si="748"/>
        <v>3</v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95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389</v>
      </c>
      <c r="P201" s="57"/>
      <c r="Q201" s="57" t="s">
        <v>389</v>
      </c>
      <c r="R201" s="57" t="s">
        <v>389</v>
      </c>
      <c r="S201" s="57"/>
      <c r="T201" s="57"/>
      <c r="U201" s="57"/>
      <c r="V201" s="57"/>
      <c r="W201" s="61"/>
      <c r="X201" s="57"/>
      <c r="Y201" s="57"/>
      <c r="Z201" s="57"/>
      <c r="AA201" s="57" t="s">
        <v>389</v>
      </c>
      <c r="AB201" s="57" t="s">
        <v>389</v>
      </c>
      <c r="AC201" s="57"/>
      <c r="AD201" s="57"/>
      <c r="AE201" s="57"/>
      <c r="AF201" s="57" t="s">
        <v>389</v>
      </c>
      <c r="AG201" s="57" t="s">
        <v>389</v>
      </c>
      <c r="AH201" s="57" t="s">
        <v>389</v>
      </c>
      <c r="AI201" s="57"/>
      <c r="AJ201" s="57"/>
      <c r="AK201" s="57" t="s">
        <v>389</v>
      </c>
      <c r="AL201" s="57" t="s">
        <v>389</v>
      </c>
      <c r="AM201" s="57" t="s">
        <v>389</v>
      </c>
      <c r="AN201" s="57" t="s">
        <v>389</v>
      </c>
      <c r="AO201" s="38"/>
      <c r="AP201" s="38"/>
      <c r="AQ201" s="61"/>
      <c r="AR201" s="57" t="s">
        <v>389</v>
      </c>
      <c r="AS201" s="57"/>
      <c r="AT201" s="57"/>
      <c r="AU201" s="57" t="s">
        <v>389</v>
      </c>
      <c r="AV201" s="57" t="s">
        <v>389</v>
      </c>
      <c r="AW201" s="57" t="s">
        <v>389</v>
      </c>
      <c r="AX201" s="57"/>
      <c r="AY201" s="57" t="s">
        <v>389</v>
      </c>
      <c r="AZ201" s="57" t="s">
        <v>389</v>
      </c>
      <c r="BA201" s="57"/>
      <c r="BB201" s="57"/>
      <c r="BC201" s="57" t="s">
        <v>389</v>
      </c>
      <c r="BD201" s="57"/>
      <c r="BE201" s="57" t="s">
        <v>389</v>
      </c>
      <c r="BF201" s="57" t="s">
        <v>389</v>
      </c>
      <c r="BG201" s="57"/>
      <c r="BH201" s="38"/>
      <c r="BI201" s="38"/>
      <c r="BJ201" s="38"/>
      <c r="BK201" s="61"/>
      <c r="BL201" s="57" t="s">
        <v>389</v>
      </c>
      <c r="BM201" s="57"/>
      <c r="BN201" s="57"/>
      <c r="BO201" s="57" t="s">
        <v>389</v>
      </c>
      <c r="BP201" s="57" t="s">
        <v>389</v>
      </c>
      <c r="BQ201" s="57"/>
      <c r="BR201" s="57"/>
      <c r="BS201" s="57"/>
      <c r="BT201" s="57" t="s">
        <v>389</v>
      </c>
      <c r="BU201" s="57" t="s">
        <v>389</v>
      </c>
      <c r="BV201" s="57" t="s">
        <v>389</v>
      </c>
      <c r="BW201" s="57"/>
      <c r="BX201" s="57"/>
      <c r="BY201" s="57" t="s">
        <v>389</v>
      </c>
      <c r="BZ201" s="57" t="s">
        <v>389</v>
      </c>
      <c r="CA201" s="57"/>
      <c r="CB201" s="57"/>
      <c r="CC201" s="57"/>
      <c r="CD201" s="38"/>
      <c r="CE201" s="57" t="s">
        <v>389</v>
      </c>
      <c r="CF201" s="57" t="s">
        <v>389</v>
      </c>
      <c r="CG201" s="57"/>
      <c r="CH201" s="57"/>
      <c r="CI201" s="57"/>
      <c r="CJ201" s="57" t="s">
        <v>389</v>
      </c>
      <c r="CK201" s="57" t="s">
        <v>389</v>
      </c>
      <c r="CL201" s="57"/>
      <c r="CM201" s="57"/>
      <c r="CN201" s="57" t="s">
        <v>389</v>
      </c>
      <c r="CO201" s="57"/>
      <c r="CP201" s="57"/>
      <c r="CQ201" s="57" t="s">
        <v>389</v>
      </c>
      <c r="CR201" s="57"/>
      <c r="CS201" s="57"/>
      <c r="CT201" s="57"/>
      <c r="CU201" s="57"/>
      <c r="CV201" s="38"/>
      <c r="CW201" s="38"/>
      <c r="CX201" s="38"/>
      <c r="CY201" s="61"/>
      <c r="CZ201" s="57" t="s">
        <v>401</v>
      </c>
      <c r="DA201" s="57"/>
      <c r="DB201" s="57"/>
      <c r="DC201" s="57" t="s">
        <v>401</v>
      </c>
      <c r="DD201" s="57" t="s">
        <v>401</v>
      </c>
      <c r="DE201" s="57" t="s">
        <v>401</v>
      </c>
      <c r="DF201" s="57"/>
      <c r="DG201" s="57" t="s">
        <v>401</v>
      </c>
      <c r="DH201" s="57"/>
      <c r="DI201" s="57" t="s">
        <v>406</v>
      </c>
      <c r="DJ201" s="57" t="s">
        <v>406</v>
      </c>
      <c r="DK201" s="57"/>
      <c r="DL201" s="57"/>
      <c r="DM201" s="57" t="s">
        <v>406</v>
      </c>
      <c r="DN201" s="57" t="s">
        <v>406</v>
      </c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 t="s">
        <v>389</v>
      </c>
      <c r="EF201" s="57"/>
      <c r="EG201" s="57" t="s">
        <v>389</v>
      </c>
      <c r="EH201" s="57" t="s">
        <v>389</v>
      </c>
      <c r="EI201" s="38"/>
      <c r="EJ201" s="38"/>
      <c r="EK201" s="38"/>
      <c r="EL201" s="38"/>
      <c r="EM201" s="61"/>
      <c r="EN201" s="57"/>
      <c r="EO201" s="57"/>
      <c r="EP201" s="57"/>
      <c r="EQ201" s="57"/>
      <c r="ER201" s="57" t="s">
        <v>389</v>
      </c>
      <c r="ES201" s="57" t="s">
        <v>389</v>
      </c>
      <c r="ET201" s="57" t="s">
        <v>389</v>
      </c>
      <c r="EU201" s="57"/>
      <c r="EV201" s="57"/>
      <c r="EW201" s="57"/>
      <c r="EX201" s="57"/>
      <c r="EY201" s="57"/>
      <c r="EZ201" s="57"/>
      <c r="FA201" s="57"/>
      <c r="FB201" s="57" t="s">
        <v>389</v>
      </c>
      <c r="FC201" s="57" t="s">
        <v>389</v>
      </c>
      <c r="FD201" s="57" t="s">
        <v>389</v>
      </c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37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6</v>
      </c>
      <c r="AGL201" s="36" t="str">
        <f t="shared" si="759"/>
        <v/>
      </c>
      <c r="AGM201" s="36" t="str">
        <f t="shared" si="747"/>
        <v/>
      </c>
      <c r="AGN201" s="39">
        <f t="shared" si="760"/>
        <v>34</v>
      </c>
      <c r="AGO201" s="36" t="str">
        <f t="shared" si="761"/>
        <v/>
      </c>
      <c r="AGP201" s="36" t="str">
        <f t="shared" si="748"/>
        <v/>
      </c>
      <c r="AGQ201" s="39">
        <f t="shared" si="762"/>
        <v>15</v>
      </c>
      <c r="AGR201" s="36" t="str">
        <f t="shared" si="763"/>
        <v/>
      </c>
      <c r="AGS201" s="36" t="str">
        <f t="shared" si="749"/>
        <v/>
      </c>
      <c r="AGT201" s="39" t="str">
        <f t="shared" si="764"/>
        <v/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96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389</v>
      </c>
      <c r="AN202" s="57" t="s">
        <v>389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389</v>
      </c>
      <c r="BA202" s="57"/>
      <c r="BB202" s="57"/>
      <c r="BC202" s="57" t="s">
        <v>389</v>
      </c>
      <c r="BD202" s="57"/>
      <c r="BE202" s="57" t="s">
        <v>389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389</v>
      </c>
      <c r="CF202" s="57"/>
      <c r="CG202" s="57"/>
      <c r="CH202" s="57"/>
      <c r="CI202" s="57"/>
      <c r="CJ202" s="57"/>
      <c r="CK202" s="57" t="s">
        <v>389</v>
      </c>
      <c r="CL202" s="57"/>
      <c r="CM202" s="57"/>
      <c r="CN202" s="57" t="s">
        <v>389</v>
      </c>
      <c r="CO202" s="57"/>
      <c r="CP202" s="57"/>
      <c r="CQ202" s="57" t="s">
        <v>389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389</v>
      </c>
      <c r="DX202" s="57" t="s">
        <v>389</v>
      </c>
      <c r="DY202" s="57"/>
      <c r="DZ202" s="57"/>
      <c r="EA202" s="57" t="s">
        <v>389</v>
      </c>
      <c r="EB202" s="57" t="s">
        <v>389</v>
      </c>
      <c r="EC202" s="57"/>
      <c r="ED202" s="57"/>
      <c r="EE202" s="57" t="s">
        <v>389</v>
      </c>
      <c r="EF202" s="57"/>
      <c r="EG202" s="57" t="s">
        <v>389</v>
      </c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 t="s">
        <v>389</v>
      </c>
      <c r="ES202" s="57" t="s">
        <v>389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389</v>
      </c>
      <c r="FC202" s="57" t="s">
        <v>389</v>
      </c>
      <c r="FD202" s="57" t="s">
        <v>389</v>
      </c>
      <c r="FE202" s="57"/>
      <c r="FF202" s="38"/>
      <c r="FG202" s="61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37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>
        <f t="shared" si="746"/>
        <v>5</v>
      </c>
      <c r="AGL202" s="36" t="str">
        <f t="shared" si="759"/>
        <v/>
      </c>
      <c r="AGM202" s="36" t="str">
        <f t="shared" si="747"/>
        <v/>
      </c>
      <c r="AGN202" s="39">
        <f t="shared" si="760"/>
        <v>8</v>
      </c>
      <c r="AGO202" s="36" t="str">
        <f t="shared" si="761"/>
        <v/>
      </c>
      <c r="AGP202" s="36" t="str">
        <f t="shared" si="748"/>
        <v/>
      </c>
      <c r="AGQ202" s="39">
        <f t="shared" si="762"/>
        <v>12</v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97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389</v>
      </c>
      <c r="AG203" s="57" t="s">
        <v>389</v>
      </c>
      <c r="AH203" s="57" t="s">
        <v>389</v>
      </c>
      <c r="AI203" s="57"/>
      <c r="AJ203" s="57"/>
      <c r="AK203" s="57"/>
      <c r="AL203" s="57"/>
      <c r="AM203" s="57" t="s">
        <v>389</v>
      </c>
      <c r="AN203" s="57" t="s">
        <v>389</v>
      </c>
      <c r="AO203" s="38"/>
      <c r="AP203" s="38"/>
      <c r="AQ203" s="61"/>
      <c r="AR203" s="57"/>
      <c r="AS203" s="57"/>
      <c r="AT203" s="57"/>
      <c r="AU203" s="57" t="s">
        <v>400</v>
      </c>
      <c r="AV203" s="57" t="s">
        <v>400</v>
      </c>
      <c r="AW203" s="57" t="s">
        <v>400</v>
      </c>
      <c r="AX203" s="57"/>
      <c r="AY203" s="57" t="s">
        <v>400</v>
      </c>
      <c r="AZ203" s="57" t="s">
        <v>400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389</v>
      </c>
      <c r="BP203" s="57" t="s">
        <v>389</v>
      </c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 t="s">
        <v>389</v>
      </c>
      <c r="CG203" s="57"/>
      <c r="CH203" s="57"/>
      <c r="CI203" s="57"/>
      <c r="CJ203" s="57" t="s">
        <v>389</v>
      </c>
      <c r="CK203" s="57" t="s">
        <v>389</v>
      </c>
      <c r="CL203" s="57"/>
      <c r="CM203" s="57"/>
      <c r="CN203" s="57"/>
      <c r="CO203" s="57"/>
      <c r="CP203" s="57"/>
      <c r="CQ203" s="57" t="s">
        <v>389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 t="s">
        <v>401</v>
      </c>
      <c r="DH203" s="57"/>
      <c r="DI203" s="57" t="s">
        <v>406</v>
      </c>
      <c r="DJ203" s="57" t="s">
        <v>406</v>
      </c>
      <c r="DK203" s="57"/>
      <c r="DL203" s="57"/>
      <c r="DM203" s="57"/>
      <c r="DN203" s="57"/>
      <c r="DO203" s="38"/>
      <c r="DP203" s="38"/>
      <c r="DQ203" s="38"/>
      <c r="DR203" s="38"/>
      <c r="DS203" s="61"/>
      <c r="DT203" s="57" t="s">
        <v>389</v>
      </c>
      <c r="DU203" s="57" t="s">
        <v>389</v>
      </c>
      <c r="DV203" s="57"/>
      <c r="DW203" s="57" t="s">
        <v>389</v>
      </c>
      <c r="DX203" s="57"/>
      <c r="DY203" s="57"/>
      <c r="DZ203" s="57"/>
      <c r="EA203" s="57"/>
      <c r="EB203" s="57"/>
      <c r="EC203" s="57"/>
      <c r="ED203" s="57"/>
      <c r="EE203" s="57" t="s">
        <v>389</v>
      </c>
      <c r="EF203" s="57"/>
      <c r="EG203" s="57"/>
      <c r="EH203" s="57"/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 t="s">
        <v>389</v>
      </c>
      <c r="FC203" s="57"/>
      <c r="FD203" s="57"/>
      <c r="FE203" s="57"/>
      <c r="FF203" s="38"/>
      <c r="FG203" s="61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1</v>
      </c>
      <c r="AGL203" s="36">
        <f t="shared" si="759"/>
        <v>5</v>
      </c>
      <c r="AGM203" s="36" t="str">
        <f t="shared" si="747"/>
        <v/>
      </c>
      <c r="AGN203" s="39">
        <f t="shared" si="760"/>
        <v>10</v>
      </c>
      <c r="AGO203" s="36" t="str">
        <f t="shared" si="761"/>
        <v/>
      </c>
      <c r="AGP203" s="36" t="str">
        <f t="shared" si="748"/>
        <v/>
      </c>
      <c r="AGQ203" s="39">
        <f t="shared" si="762"/>
        <v>7</v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98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390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400</v>
      </c>
      <c r="AZ204" s="57" t="s">
        <v>400</v>
      </c>
      <c r="BA204" s="57"/>
      <c r="BB204" s="57"/>
      <c r="BC204" s="57" t="s">
        <v>400</v>
      </c>
      <c r="BD204" s="57"/>
      <c r="BE204" s="57" t="s">
        <v>400</v>
      </c>
      <c r="BF204" s="57" t="s">
        <v>400</v>
      </c>
      <c r="BG204" s="57"/>
      <c r="BH204" s="38"/>
      <c r="BI204" s="38"/>
      <c r="BJ204" s="38"/>
      <c r="BK204" s="61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 t="s">
        <v>389</v>
      </c>
      <c r="BZ204" s="57" t="s">
        <v>389</v>
      </c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 t="s">
        <v>389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 t="s">
        <v>401</v>
      </c>
      <c r="DE204" s="57"/>
      <c r="DF204" s="57"/>
      <c r="DG204" s="57" t="s">
        <v>401</v>
      </c>
      <c r="DH204" s="57"/>
      <c r="DI204" s="57" t="s">
        <v>406</v>
      </c>
      <c r="DJ204" s="57" t="s">
        <v>406</v>
      </c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389</v>
      </c>
      <c r="DX204" s="57"/>
      <c r="DY204" s="57"/>
      <c r="DZ204" s="57"/>
      <c r="EA204" s="57"/>
      <c r="EB204" s="57"/>
      <c r="EC204" s="57"/>
      <c r="ED204" s="57"/>
      <c r="EE204" s="57" t="s">
        <v>400</v>
      </c>
      <c r="EF204" s="57"/>
      <c r="EG204" s="57" t="s">
        <v>400</v>
      </c>
      <c r="EH204" s="57" t="s">
        <v>400</v>
      </c>
      <c r="EI204" s="38"/>
      <c r="EJ204" s="38"/>
      <c r="EK204" s="38"/>
      <c r="EL204" s="38"/>
      <c r="EM204" s="61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38"/>
      <c r="FG204" s="61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57"/>
      <c r="FX204" s="57"/>
      <c r="FY204" s="57"/>
      <c r="FZ204" s="57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 t="str">
        <f t="shared" si="746"/>
        <v/>
      </c>
      <c r="AGL204" s="36">
        <f t="shared" si="759"/>
        <v>5</v>
      </c>
      <c r="AGM204" s="36">
        <f t="shared" si="747"/>
        <v>1</v>
      </c>
      <c r="AGN204" s="39">
        <f t="shared" si="760"/>
        <v>2</v>
      </c>
      <c r="AGO204" s="36">
        <f t="shared" si="761"/>
        <v>3</v>
      </c>
      <c r="AGP204" s="36" t="str">
        <f t="shared" si="748"/>
        <v/>
      </c>
      <c r="AGQ204" s="39">
        <f t="shared" si="762"/>
        <v>4</v>
      </c>
      <c r="AGR204" s="36" t="str">
        <f t="shared" si="763"/>
        <v/>
      </c>
      <c r="AGS204" s="36" t="str">
        <f t="shared" si="749"/>
        <v/>
      </c>
      <c r="AGT204" s="39" t="str">
        <f t="shared" si="764"/>
        <v/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99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389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389</v>
      </c>
      <c r="BP205" s="57" t="s">
        <v>389</v>
      </c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38"/>
      <c r="FG205" s="61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/>
      <c r="FR205" s="57"/>
      <c r="FS205" s="57"/>
      <c r="FT205" s="57"/>
      <c r="FU205" s="57"/>
      <c r="FV205" s="57"/>
      <c r="FW205" s="57"/>
      <c r="FX205" s="57"/>
      <c r="FY205" s="57"/>
      <c r="FZ205" s="57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 t="str">
        <f t="shared" si="746"/>
        <v/>
      </c>
      <c r="AGL205" s="36" t="str">
        <f t="shared" si="759"/>
        <v/>
      </c>
      <c r="AGM205" s="36" t="str">
        <f t="shared" si="747"/>
        <v/>
      </c>
      <c r="AGN205" s="39">
        <f t="shared" si="760"/>
        <v>3</v>
      </c>
      <c r="AGO205" s="36" t="str">
        <f t="shared" si="761"/>
        <v/>
      </c>
      <c r="AGP205" s="36" t="str">
        <f t="shared" si="748"/>
        <v/>
      </c>
      <c r="AGQ205" s="39" t="str">
        <f t="shared" si="762"/>
        <v/>
      </c>
      <c r="AGR205" s="36" t="str">
        <f t="shared" si="763"/>
        <v/>
      </c>
      <c r="AGS205" s="36" t="str">
        <f t="shared" si="749"/>
        <v/>
      </c>
      <c r="AGT205" s="39" t="str">
        <f t="shared" si="764"/>
        <v/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100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389</v>
      </c>
      <c r="P206" s="57"/>
      <c r="Q206" s="57" t="s">
        <v>389</v>
      </c>
      <c r="R206" s="57" t="s">
        <v>389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389</v>
      </c>
      <c r="AG206" s="57" t="s">
        <v>389</v>
      </c>
      <c r="AH206" s="57" t="s">
        <v>389</v>
      </c>
      <c r="AI206" s="57"/>
      <c r="AJ206" s="57"/>
      <c r="AK206" s="57" t="s">
        <v>389</v>
      </c>
      <c r="AL206" s="57" t="s">
        <v>389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389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389</v>
      </c>
      <c r="BV206" s="57" t="s">
        <v>389</v>
      </c>
      <c r="BW206" s="57"/>
      <c r="BX206" s="57"/>
      <c r="BY206" s="57" t="s">
        <v>389</v>
      </c>
      <c r="BZ206" s="57" t="s">
        <v>389</v>
      </c>
      <c r="CA206" s="57"/>
      <c r="CB206" s="57"/>
      <c r="CC206" s="57"/>
      <c r="CD206" s="38"/>
      <c r="CE206" s="57" t="s">
        <v>389</v>
      </c>
      <c r="CF206" s="57" t="s">
        <v>389</v>
      </c>
      <c r="CG206" s="57"/>
      <c r="CH206" s="57"/>
      <c r="CI206" s="57"/>
      <c r="CJ206" s="57" t="s">
        <v>389</v>
      </c>
      <c r="CK206" s="57" t="s">
        <v>389</v>
      </c>
      <c r="CL206" s="57"/>
      <c r="CM206" s="57"/>
      <c r="CN206" s="57" t="s">
        <v>389</v>
      </c>
      <c r="CO206" s="57"/>
      <c r="CP206" s="57"/>
      <c r="CQ206" s="57" t="s">
        <v>389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401</v>
      </c>
      <c r="DF206" s="57"/>
      <c r="DG206" s="57" t="s">
        <v>401</v>
      </c>
      <c r="DH206" s="57"/>
      <c r="DI206" s="57" t="s">
        <v>401</v>
      </c>
      <c r="DJ206" s="57" t="s">
        <v>401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 t="s">
        <v>389</v>
      </c>
      <c r="DV206" s="57"/>
      <c r="DW206" s="57"/>
      <c r="DX206" s="57"/>
      <c r="DY206" s="57"/>
      <c r="DZ206" s="57"/>
      <c r="EA206" s="57" t="s">
        <v>390</v>
      </c>
      <c r="EB206" s="57" t="s">
        <v>390</v>
      </c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 t="s">
        <v>389</v>
      </c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 t="s">
        <v>389</v>
      </c>
      <c r="FC206" s="57" t="s">
        <v>389</v>
      </c>
      <c r="FD206" s="57" t="s">
        <v>389</v>
      </c>
      <c r="FE206" s="57"/>
      <c r="FF206" s="38"/>
      <c r="FG206" s="61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4</v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>
        <f t="shared" si="748"/>
        <v>2</v>
      </c>
      <c r="AGQ206" s="39">
        <f t="shared" si="762"/>
        <v>10</v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101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389</v>
      </c>
      <c r="P207" s="57"/>
      <c r="Q207" s="57" t="s">
        <v>389</v>
      </c>
      <c r="R207" s="57" t="s">
        <v>389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389</v>
      </c>
      <c r="AG207" s="57" t="s">
        <v>389</v>
      </c>
      <c r="AH207" s="57" t="s">
        <v>389</v>
      </c>
      <c r="AI207" s="57"/>
      <c r="AJ207" s="57"/>
      <c r="AK207" s="57" t="s">
        <v>389</v>
      </c>
      <c r="AL207" s="57" t="s">
        <v>389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389</v>
      </c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 t="s">
        <v>389</v>
      </c>
      <c r="BV207" s="57" t="s">
        <v>389</v>
      </c>
      <c r="BW207" s="57"/>
      <c r="BX207" s="57"/>
      <c r="BY207" s="57" t="s">
        <v>389</v>
      </c>
      <c r="BZ207" s="57" t="s">
        <v>389</v>
      </c>
      <c r="CA207" s="57"/>
      <c r="CB207" s="57"/>
      <c r="CC207" s="57"/>
      <c r="CD207" s="38"/>
      <c r="CE207" s="57" t="s">
        <v>389</v>
      </c>
      <c r="CF207" s="57" t="s">
        <v>389</v>
      </c>
      <c r="CG207" s="57"/>
      <c r="CH207" s="57"/>
      <c r="CI207" s="57"/>
      <c r="CJ207" s="57" t="s">
        <v>389</v>
      </c>
      <c r="CK207" s="57" t="s">
        <v>389</v>
      </c>
      <c r="CL207" s="57"/>
      <c r="CM207" s="57"/>
      <c r="CN207" s="57" t="s">
        <v>389</v>
      </c>
      <c r="CO207" s="57"/>
      <c r="CP207" s="57"/>
      <c r="CQ207" s="57" t="s">
        <v>389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 t="s">
        <v>401</v>
      </c>
      <c r="DF207" s="57"/>
      <c r="DG207" s="57" t="s">
        <v>401</v>
      </c>
      <c r="DH207" s="57"/>
      <c r="DI207" s="57" t="s">
        <v>401</v>
      </c>
      <c r="DJ207" s="57" t="s">
        <v>401</v>
      </c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 t="s">
        <v>389</v>
      </c>
      <c r="DV207" s="57"/>
      <c r="DW207" s="57"/>
      <c r="DX207" s="57"/>
      <c r="DY207" s="57"/>
      <c r="DZ207" s="57"/>
      <c r="EA207" s="57" t="s">
        <v>390</v>
      </c>
      <c r="EB207" s="57" t="s">
        <v>390</v>
      </c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61"/>
      <c r="EN207" s="57"/>
      <c r="EO207" s="57" t="s">
        <v>389</v>
      </c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 t="s">
        <v>389</v>
      </c>
      <c r="FC207" s="57" t="s">
        <v>389</v>
      </c>
      <c r="FD207" s="57" t="s">
        <v>389</v>
      </c>
      <c r="FE207" s="57"/>
      <c r="FF207" s="38"/>
      <c r="FG207" s="61"/>
      <c r="FH207" s="57"/>
      <c r="FI207" s="57"/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4</v>
      </c>
      <c r="AGL207" s="36" t="str">
        <f t="shared" si="759"/>
        <v/>
      </c>
      <c r="AGM207" s="36" t="str">
        <f t="shared" si="747"/>
        <v/>
      </c>
      <c r="AGN207" s="39">
        <f t="shared" si="760"/>
        <v>18</v>
      </c>
      <c r="AGO207" s="36" t="str">
        <f t="shared" si="761"/>
        <v/>
      </c>
      <c r="AGP207" s="36">
        <f t="shared" si="748"/>
        <v>2</v>
      </c>
      <c r="AGQ207" s="39">
        <f t="shared" si="762"/>
        <v>10</v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102</v>
      </c>
      <c r="C208" s="61"/>
      <c r="D208" s="57"/>
      <c r="E208" s="57"/>
      <c r="F208" s="57"/>
      <c r="G208" s="57" t="s">
        <v>389</v>
      </c>
      <c r="H208" s="57" t="s">
        <v>389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61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38"/>
      <c r="FG208" s="61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103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61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61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38"/>
      <c r="EJ209" s="38"/>
      <c r="EK209" s="38"/>
      <c r="EL209" s="38"/>
      <c r="EM209" s="61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38"/>
      <c r="FG209" s="61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104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389</v>
      </c>
      <c r="AW210" s="57"/>
      <c r="AX210" s="57"/>
      <c r="AY210" s="57"/>
      <c r="AZ210" s="57" t="s">
        <v>389</v>
      </c>
      <c r="BA210" s="57"/>
      <c r="BB210" s="57"/>
      <c r="BC210" s="57" t="s">
        <v>389</v>
      </c>
      <c r="BD210" s="57"/>
      <c r="BE210" s="57" t="s">
        <v>389</v>
      </c>
      <c r="BF210" s="57" t="s">
        <v>389</v>
      </c>
      <c r="BG210" s="57"/>
      <c r="BH210" s="38"/>
      <c r="BI210" s="38"/>
      <c r="BJ210" s="38"/>
      <c r="BK210" s="61"/>
      <c r="BL210" s="57"/>
      <c r="BM210" s="57"/>
      <c r="BN210" s="57"/>
      <c r="BO210" s="57" t="s">
        <v>389</v>
      </c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38"/>
      <c r="CE210" s="57" t="s">
        <v>389</v>
      </c>
      <c r="CF210" s="57"/>
      <c r="CG210" s="57"/>
      <c r="CH210" s="57"/>
      <c r="CI210" s="57"/>
      <c r="CJ210" s="57"/>
      <c r="CK210" s="57" t="s">
        <v>389</v>
      </c>
      <c r="CL210" s="57"/>
      <c r="CM210" s="57"/>
      <c r="CN210" s="57" t="s">
        <v>389</v>
      </c>
      <c r="CO210" s="57"/>
      <c r="CP210" s="57"/>
      <c r="CQ210" s="57" t="s">
        <v>389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61"/>
      <c r="DT210" s="57"/>
      <c r="DU210" s="57"/>
      <c r="DV210" s="57"/>
      <c r="DW210" s="57" t="s">
        <v>389</v>
      </c>
      <c r="DX210" s="57" t="s">
        <v>389</v>
      </c>
      <c r="DY210" s="57"/>
      <c r="DZ210" s="57"/>
      <c r="EA210" s="57" t="s">
        <v>389</v>
      </c>
      <c r="EB210" s="57" t="s">
        <v>389</v>
      </c>
      <c r="EC210" s="57"/>
      <c r="ED210" s="57"/>
      <c r="EE210" s="57" t="s">
        <v>389</v>
      </c>
      <c r="EF210" s="57"/>
      <c r="EG210" s="57" t="s">
        <v>389</v>
      </c>
      <c r="EH210" s="57"/>
      <c r="EI210" s="38"/>
      <c r="EJ210" s="38"/>
      <c r="EK210" s="38"/>
      <c r="EL210" s="38"/>
      <c r="EM210" s="57"/>
      <c r="EN210" s="57" t="s">
        <v>389</v>
      </c>
      <c r="EO210" s="57" t="s">
        <v>389</v>
      </c>
      <c r="EP210" s="57"/>
      <c r="EQ210" s="57"/>
      <c r="ER210" s="57" t="s">
        <v>389</v>
      </c>
      <c r="ES210" s="57" t="s">
        <v>389</v>
      </c>
      <c r="ET210" s="57"/>
      <c r="EU210" s="57"/>
      <c r="EV210" s="57"/>
      <c r="EW210" s="57"/>
      <c r="EX210" s="57"/>
      <c r="EY210" s="57"/>
      <c r="EZ210" s="57"/>
      <c r="FA210" s="57"/>
      <c r="FB210" s="57" t="s">
        <v>389</v>
      </c>
      <c r="FC210" s="57" t="s">
        <v>389</v>
      </c>
      <c r="FD210" s="57" t="s">
        <v>389</v>
      </c>
      <c r="FE210" s="57"/>
      <c r="FF210" s="38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57"/>
      <c r="FY210" s="57"/>
      <c r="FZ210" s="57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>
        <f t="shared" si="746"/>
        <v>7</v>
      </c>
      <c r="AGL210" s="36" t="str">
        <f t="shared" si="759"/>
        <v/>
      </c>
      <c r="AGM210" s="36" t="str">
        <f t="shared" si="747"/>
        <v/>
      </c>
      <c r="AGN210" s="39">
        <f t="shared" si="760"/>
        <v>9</v>
      </c>
      <c r="AGO210" s="36" t="str">
        <f t="shared" si="761"/>
        <v/>
      </c>
      <c r="AGP210" s="36" t="str">
        <f t="shared" si="748"/>
        <v/>
      </c>
      <c r="AGQ210" s="39">
        <f t="shared" si="762"/>
        <v>14</v>
      </c>
      <c r="AGR210" s="36" t="str">
        <f t="shared" si="763"/>
        <v/>
      </c>
      <c r="AGS210" s="36" t="str">
        <f t="shared" si="749"/>
        <v/>
      </c>
      <c r="AGT210" s="39" t="str">
        <f t="shared" si="764"/>
        <v/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105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389</v>
      </c>
      <c r="R211" s="57" t="s">
        <v>389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389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389</v>
      </c>
      <c r="AL211" s="57" t="s">
        <v>389</v>
      </c>
      <c r="AM211" s="57" t="s">
        <v>389</v>
      </c>
      <c r="AN211" s="57" t="s">
        <v>389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 t="s">
        <v>389</v>
      </c>
      <c r="BP211" s="57" t="s">
        <v>389</v>
      </c>
      <c r="BQ211" s="57"/>
      <c r="BR211" s="57"/>
      <c r="BS211" s="57"/>
      <c r="BT211" s="57"/>
      <c r="BU211" s="57"/>
      <c r="BV211" s="57"/>
      <c r="BW211" s="57"/>
      <c r="BX211" s="57"/>
      <c r="BY211" s="57" t="s">
        <v>389</v>
      </c>
      <c r="BZ211" s="57" t="s">
        <v>389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 t="s">
        <v>389</v>
      </c>
      <c r="CR211" s="57"/>
      <c r="CS211" s="57"/>
      <c r="CT211" s="57"/>
      <c r="CU211" s="57"/>
      <c r="CV211" s="38"/>
      <c r="CW211" s="38"/>
      <c r="CX211" s="38"/>
      <c r="CY211" s="61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38"/>
      <c r="DP211" s="38"/>
      <c r="DQ211" s="38"/>
      <c r="DR211" s="38"/>
      <c r="DS211" s="61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38"/>
      <c r="EJ211" s="38"/>
      <c r="EK211" s="38"/>
      <c r="EL211" s="38"/>
      <c r="EM211" s="61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 t="str">
        <f t="shared" si="746"/>
        <v/>
      </c>
      <c r="AGL211" s="36" t="str">
        <f t="shared" si="759"/>
        <v/>
      </c>
      <c r="AGM211" s="36" t="str">
        <f t="shared" si="747"/>
        <v/>
      </c>
      <c r="AGN211" s="39">
        <f t="shared" si="760"/>
        <v>11</v>
      </c>
      <c r="AGO211" s="36" t="str">
        <f t="shared" si="761"/>
        <v/>
      </c>
      <c r="AGP211" s="36" t="str">
        <f t="shared" si="748"/>
        <v/>
      </c>
      <c r="AGQ211" s="39">
        <f t="shared" si="762"/>
        <v>1</v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106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61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 t="s">
        <v>389</v>
      </c>
      <c r="BZ212" s="57" t="s">
        <v>389</v>
      </c>
      <c r="CA212" s="57"/>
      <c r="CB212" s="57"/>
      <c r="CC212" s="57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38"/>
      <c r="CW212" s="38"/>
      <c r="CX212" s="38"/>
      <c r="CY212" s="61"/>
      <c r="CZ212" s="57" t="s">
        <v>401</v>
      </c>
      <c r="DA212" s="57"/>
      <c r="DB212" s="57"/>
      <c r="DC212" s="57" t="s">
        <v>401</v>
      </c>
      <c r="DD212" s="57" t="s">
        <v>401</v>
      </c>
      <c r="DE212" s="57" t="s">
        <v>401</v>
      </c>
      <c r="DF212" s="57"/>
      <c r="DG212" s="57" t="s">
        <v>401</v>
      </c>
      <c r="DH212" s="57"/>
      <c r="DI212" s="57" t="s">
        <v>401</v>
      </c>
      <c r="DJ212" s="57" t="s">
        <v>401</v>
      </c>
      <c r="DK212" s="57"/>
      <c r="DL212" s="57"/>
      <c r="DM212" s="57"/>
      <c r="DN212" s="57"/>
      <c r="DO212" s="38"/>
      <c r="DP212" s="38"/>
      <c r="DQ212" s="38"/>
      <c r="DR212" s="38"/>
      <c r="DS212" s="61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38"/>
      <c r="EJ212" s="38"/>
      <c r="EK212" s="38"/>
      <c r="EL212" s="38"/>
      <c r="EM212" s="61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38"/>
      <c r="FG212" s="61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37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2</v>
      </c>
      <c r="AGO212" s="36" t="str">
        <f t="shared" si="761"/>
        <v/>
      </c>
      <c r="AGP212" s="36" t="str">
        <f t="shared" si="748"/>
        <v/>
      </c>
      <c r="AGQ212" s="39">
        <f t="shared" si="762"/>
        <v>7</v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107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389</v>
      </c>
      <c r="AW213" s="57"/>
      <c r="AX213" s="57"/>
      <c r="AY213" s="57"/>
      <c r="AZ213" s="57" t="s">
        <v>389</v>
      </c>
      <c r="BA213" s="57"/>
      <c r="BB213" s="57"/>
      <c r="BC213" s="57" t="s">
        <v>389</v>
      </c>
      <c r="BD213" s="57"/>
      <c r="BE213" s="57" t="s">
        <v>389</v>
      </c>
      <c r="BF213" s="57"/>
      <c r="BG213" s="57"/>
      <c r="BH213" s="38"/>
      <c r="BI213" s="38"/>
      <c r="BJ213" s="38"/>
      <c r="BK213" s="61"/>
      <c r="BL213" s="57"/>
      <c r="BM213" s="57"/>
      <c r="BN213" s="57"/>
      <c r="BO213" s="57" t="s">
        <v>389</v>
      </c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38"/>
      <c r="CE213" s="57" t="s">
        <v>389</v>
      </c>
      <c r="CF213" s="57"/>
      <c r="CG213" s="57"/>
      <c r="CH213" s="57"/>
      <c r="CI213" s="57"/>
      <c r="CJ213" s="57"/>
      <c r="CK213" s="57" t="s">
        <v>389</v>
      </c>
      <c r="CL213" s="57"/>
      <c r="CM213" s="57"/>
      <c r="CN213" s="57" t="s">
        <v>389</v>
      </c>
      <c r="CO213" s="57"/>
      <c r="CP213" s="57"/>
      <c r="CQ213" s="57" t="s">
        <v>389</v>
      </c>
      <c r="CR213" s="57"/>
      <c r="CS213" s="57"/>
      <c r="CT213" s="57"/>
      <c r="CU213" s="57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61"/>
      <c r="DT213" s="57"/>
      <c r="DU213" s="57"/>
      <c r="DV213" s="57"/>
      <c r="DW213" s="57" t="s">
        <v>389</v>
      </c>
      <c r="DX213" s="57" t="s">
        <v>389</v>
      </c>
      <c r="DY213" s="57"/>
      <c r="DZ213" s="57"/>
      <c r="EA213" s="57" t="s">
        <v>389</v>
      </c>
      <c r="EB213" s="57" t="s">
        <v>389</v>
      </c>
      <c r="EC213" s="57"/>
      <c r="ED213" s="57"/>
      <c r="EE213" s="57" t="s">
        <v>389</v>
      </c>
      <c r="EF213" s="57"/>
      <c r="EG213" s="57" t="s">
        <v>389</v>
      </c>
      <c r="EH213" s="57"/>
      <c r="EI213" s="38"/>
      <c r="EJ213" s="38"/>
      <c r="EK213" s="38"/>
      <c r="EL213" s="38"/>
      <c r="EM213" s="57"/>
      <c r="EN213" s="57" t="s">
        <v>389</v>
      </c>
      <c r="EO213" s="57" t="s">
        <v>389</v>
      </c>
      <c r="EP213" s="57"/>
      <c r="EQ213" s="57"/>
      <c r="ER213" s="57" t="s">
        <v>389</v>
      </c>
      <c r="ES213" s="57" t="s">
        <v>389</v>
      </c>
      <c r="ET213" s="57"/>
      <c r="EU213" s="57"/>
      <c r="EV213" s="57"/>
      <c r="EW213" s="57"/>
      <c r="EX213" s="57"/>
      <c r="EY213" s="57"/>
      <c r="EZ213" s="57"/>
      <c r="FA213" s="57"/>
      <c r="FB213" s="57" t="s">
        <v>389</v>
      </c>
      <c r="FC213" s="57" t="s">
        <v>389</v>
      </c>
      <c r="FD213" s="57"/>
      <c r="FE213" s="57"/>
      <c r="FF213" s="38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>
        <f t="shared" si="746"/>
        <v>6</v>
      </c>
      <c r="AGL213" s="36" t="str">
        <f t="shared" si="759"/>
        <v/>
      </c>
      <c r="AGM213" s="36" t="str">
        <f t="shared" si="747"/>
        <v/>
      </c>
      <c r="AGN213" s="39">
        <f t="shared" si="760"/>
        <v>8</v>
      </c>
      <c r="AGO213" s="36" t="str">
        <f t="shared" si="761"/>
        <v/>
      </c>
      <c r="AGP213" s="36" t="str">
        <f t="shared" si="748"/>
        <v/>
      </c>
      <c r="AGQ213" s="39">
        <f t="shared" si="762"/>
        <v>13</v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61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61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38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108</v>
      </c>
      <c r="C217" s="37"/>
      <c r="D217" s="35"/>
      <c r="E217" s="35"/>
      <c r="F217" s="35"/>
      <c r="G217" s="57"/>
      <c r="H217" s="57" t="s">
        <v>389</v>
      </c>
      <c r="I217" s="57" t="s">
        <v>389</v>
      </c>
      <c r="J217" s="57"/>
      <c r="K217" s="57" t="s">
        <v>389</v>
      </c>
      <c r="L217" s="57" t="s">
        <v>389</v>
      </c>
      <c r="M217" s="57" t="s">
        <v>389</v>
      </c>
      <c r="N217" s="57"/>
      <c r="O217" s="57"/>
      <c r="P217" s="57" t="s">
        <v>389</v>
      </c>
      <c r="Q217" s="57" t="s">
        <v>389</v>
      </c>
      <c r="R217" s="38"/>
      <c r="S217" s="38"/>
      <c r="T217" s="38"/>
      <c r="U217" s="38"/>
      <c r="V217" s="38"/>
      <c r="W217" s="57" t="s">
        <v>389</v>
      </c>
      <c r="X217" s="57" t="s">
        <v>389</v>
      </c>
      <c r="Y217" s="57"/>
      <c r="Z217" s="57"/>
      <c r="AA217" s="57" t="s">
        <v>389</v>
      </c>
      <c r="AB217" s="57" t="s">
        <v>389</v>
      </c>
      <c r="AC217" s="57" t="s">
        <v>389</v>
      </c>
      <c r="AD217" s="57"/>
      <c r="AE217" s="57" t="s">
        <v>389</v>
      </c>
      <c r="AF217" s="57" t="s">
        <v>389</v>
      </c>
      <c r="AG217" s="57" t="s">
        <v>389</v>
      </c>
      <c r="AH217" s="57"/>
      <c r="AI217" s="57"/>
      <c r="AJ217" s="57" t="s">
        <v>389</v>
      </c>
      <c r="AK217" s="57" t="s">
        <v>389</v>
      </c>
      <c r="AL217" s="57" t="s">
        <v>389</v>
      </c>
      <c r="AM217" s="38"/>
      <c r="AN217" s="38"/>
      <c r="AO217" s="38"/>
      <c r="AP217" s="38"/>
      <c r="AQ217" s="57" t="s">
        <v>389</v>
      </c>
      <c r="AR217" s="57" t="s">
        <v>389</v>
      </c>
      <c r="AS217" s="57" t="s">
        <v>389</v>
      </c>
      <c r="AT217" s="57"/>
      <c r="AU217" s="57"/>
      <c r="AV217" s="57"/>
      <c r="AW217" s="57" t="s">
        <v>389</v>
      </c>
      <c r="AX217" s="57" t="s">
        <v>389</v>
      </c>
      <c r="AY217" s="57"/>
      <c r="AZ217" s="57" t="s">
        <v>389</v>
      </c>
      <c r="BA217" s="57" t="s">
        <v>389</v>
      </c>
      <c r="BB217" s="57" t="s">
        <v>389</v>
      </c>
      <c r="BC217" s="57"/>
      <c r="BD217" s="57"/>
      <c r="BE217" s="57" t="s">
        <v>389</v>
      </c>
      <c r="BF217" s="57" t="s">
        <v>389</v>
      </c>
      <c r="BG217" s="38"/>
      <c r="BH217" s="38"/>
      <c r="BI217" s="38"/>
      <c r="BJ217" s="38"/>
      <c r="BK217" s="57" t="s">
        <v>389</v>
      </c>
      <c r="BL217" s="57" t="s">
        <v>389</v>
      </c>
      <c r="BM217" s="57"/>
      <c r="BN217" s="57"/>
      <c r="BO217" s="57"/>
      <c r="BP217" s="57" t="s">
        <v>389</v>
      </c>
      <c r="BQ217" s="57" t="s">
        <v>389</v>
      </c>
      <c r="BR217" s="57"/>
      <c r="BS217" s="57" t="s">
        <v>389</v>
      </c>
      <c r="BT217" s="57" t="s">
        <v>389</v>
      </c>
      <c r="BU217" s="57" t="s">
        <v>389</v>
      </c>
      <c r="BV217" s="57"/>
      <c r="BW217" s="57"/>
      <c r="BX217" s="57" t="s">
        <v>389</v>
      </c>
      <c r="BY217" s="57" t="s">
        <v>389</v>
      </c>
      <c r="BZ217" s="57" t="s">
        <v>389</v>
      </c>
      <c r="CA217" s="38"/>
      <c r="CB217" s="38"/>
      <c r="CC217" s="38"/>
      <c r="CD217" s="38"/>
      <c r="CE217" s="57" t="s">
        <v>389</v>
      </c>
      <c r="CF217" s="57" t="s">
        <v>389</v>
      </c>
      <c r="CG217" s="57"/>
      <c r="CH217" s="57"/>
      <c r="CI217" s="57"/>
      <c r="CJ217" s="57" t="s">
        <v>389</v>
      </c>
      <c r="CK217" s="57" t="s">
        <v>389</v>
      </c>
      <c r="CL217" s="57"/>
      <c r="CM217" s="57" t="s">
        <v>389</v>
      </c>
      <c r="CN217" s="57" t="s">
        <v>389</v>
      </c>
      <c r="CO217" s="57"/>
      <c r="CP217" s="57"/>
      <c r="CQ217" s="57"/>
      <c r="CR217" s="57" t="s">
        <v>389</v>
      </c>
      <c r="CS217" s="57" t="s">
        <v>389</v>
      </c>
      <c r="CT217" s="57"/>
      <c r="CU217" s="38"/>
      <c r="CV217" s="38"/>
      <c r="CW217" s="38"/>
      <c r="CX217" s="38"/>
      <c r="CY217" s="57" t="s">
        <v>389</v>
      </c>
      <c r="CZ217" s="57" t="s">
        <v>389</v>
      </c>
      <c r="DA217" s="57"/>
      <c r="DB217" s="57"/>
      <c r="DC217" s="57" t="s">
        <v>389</v>
      </c>
      <c r="DD217" s="57" t="s">
        <v>389</v>
      </c>
      <c r="DE217" s="57" t="s">
        <v>389</v>
      </c>
      <c r="DF217" s="57"/>
      <c r="DG217" s="57" t="s">
        <v>389</v>
      </c>
      <c r="DH217" s="57" t="s">
        <v>389</v>
      </c>
      <c r="DI217" s="57" t="s">
        <v>389</v>
      </c>
      <c r="DJ217" s="57"/>
      <c r="DK217" s="57"/>
      <c r="DL217" s="57" t="s">
        <v>389</v>
      </c>
      <c r="DM217" s="57" t="s">
        <v>389</v>
      </c>
      <c r="DN217" s="57" t="s">
        <v>389</v>
      </c>
      <c r="DO217" s="38"/>
      <c r="DP217" s="38"/>
      <c r="DQ217" s="38"/>
      <c r="DR217" s="38"/>
      <c r="DS217" s="57" t="s">
        <v>389</v>
      </c>
      <c r="DT217" s="57" t="s">
        <v>389</v>
      </c>
      <c r="DU217" s="57"/>
      <c r="DV217" s="57"/>
      <c r="DW217" s="57"/>
      <c r="DX217" s="57" t="s">
        <v>389</v>
      </c>
      <c r="DY217" s="57" t="s">
        <v>389</v>
      </c>
      <c r="DZ217" s="57"/>
      <c r="EA217" s="57"/>
      <c r="EB217" s="57" t="s">
        <v>389</v>
      </c>
      <c r="EC217" s="57" t="s">
        <v>389</v>
      </c>
      <c r="ED217" s="57"/>
      <c r="EE217" s="57"/>
      <c r="EF217" s="57" t="s">
        <v>389</v>
      </c>
      <c r="EG217" s="57" t="s">
        <v>389</v>
      </c>
      <c r="EH217" s="57"/>
      <c r="EI217" s="38"/>
      <c r="EJ217" s="38"/>
      <c r="EK217" s="38"/>
      <c r="EL217" s="38"/>
      <c r="EM217" s="57" t="s">
        <v>389</v>
      </c>
      <c r="EN217" s="57" t="s">
        <v>389</v>
      </c>
      <c r="EO217" s="57"/>
      <c r="EP217" s="57"/>
      <c r="EQ217" s="57"/>
      <c r="ER217" s="57" t="s">
        <v>389</v>
      </c>
      <c r="ES217" s="57" t="s">
        <v>389</v>
      </c>
      <c r="ET217" s="57"/>
      <c r="EU217" s="57" t="s">
        <v>389</v>
      </c>
      <c r="EV217" s="57" t="s">
        <v>389</v>
      </c>
      <c r="EW217" s="57" t="s">
        <v>389</v>
      </c>
      <c r="EX217" s="57"/>
      <c r="EY217" s="57"/>
      <c r="EZ217" s="57" t="s">
        <v>389</v>
      </c>
      <c r="FA217" s="57" t="s">
        <v>389</v>
      </c>
      <c r="FB217" s="38"/>
      <c r="FC217" s="38"/>
      <c r="FD217" s="38"/>
      <c r="FE217" s="38"/>
      <c r="FF217" s="38"/>
      <c r="FG217" s="57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9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44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>
        <f>IF(COUNTIFS($C$6:$AGE$6,10,$C217:$AGE217,"н")=0,"",COUNTIFS($C$6:$AGE$6,10,$C217:$AGE217,"н"))</f>
        <v>30</v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 t="str">
        <f>IF(COUNTIFS($C$6:$AGE$6,11,$C217:$AGE217,"н")=0,"",COUNTIFS($C$6:$AGE$6,11,$C217:$AGE217,"н"))</f>
        <v/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109</v>
      </c>
      <c r="C218" s="37"/>
      <c r="D218" s="35"/>
      <c r="E218" s="35"/>
      <c r="F218" s="35"/>
      <c r="G218" s="57"/>
      <c r="H218" s="57" t="s">
        <v>389</v>
      </c>
      <c r="I218" s="57" t="s">
        <v>389</v>
      </c>
      <c r="J218" s="57"/>
      <c r="K218" s="57"/>
      <c r="L218" s="57"/>
      <c r="M218" s="57" t="s">
        <v>389</v>
      </c>
      <c r="N218" s="57"/>
      <c r="O218" s="57"/>
      <c r="P218" s="57" t="s">
        <v>389</v>
      </c>
      <c r="Q218" s="57" t="s">
        <v>389</v>
      </c>
      <c r="R218" s="38"/>
      <c r="S218" s="38"/>
      <c r="T218" s="38"/>
      <c r="U218" s="38"/>
      <c r="V218" s="38"/>
      <c r="W218" s="57" t="s">
        <v>389</v>
      </c>
      <c r="X218" s="57"/>
      <c r="Y218" s="57"/>
      <c r="Z218" s="57"/>
      <c r="AA218" s="57" t="s">
        <v>389</v>
      </c>
      <c r="AB218" s="57" t="s">
        <v>389</v>
      </c>
      <c r="AC218" s="57" t="s">
        <v>389</v>
      </c>
      <c r="AD218" s="57"/>
      <c r="AE218" s="57"/>
      <c r="AF218" s="57"/>
      <c r="AG218" s="57"/>
      <c r="AH218" s="57"/>
      <c r="AI218" s="57"/>
      <c r="AJ218" s="57" t="s">
        <v>389</v>
      </c>
      <c r="AK218" s="57" t="s">
        <v>389</v>
      </c>
      <c r="AL218" s="57" t="s">
        <v>389</v>
      </c>
      <c r="AM218" s="38"/>
      <c r="AN218" s="38"/>
      <c r="AO218" s="38"/>
      <c r="AP218" s="38"/>
      <c r="AQ218" s="57" t="s">
        <v>389</v>
      </c>
      <c r="AR218" s="57" t="s">
        <v>389</v>
      </c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 t="s">
        <v>389</v>
      </c>
      <c r="BF218" s="57" t="s">
        <v>389</v>
      </c>
      <c r="BG218" s="38"/>
      <c r="BH218" s="38"/>
      <c r="BI218" s="38"/>
      <c r="BJ218" s="38"/>
      <c r="BK218" s="57" t="s">
        <v>389</v>
      </c>
      <c r="BL218" s="57" t="s">
        <v>389</v>
      </c>
      <c r="BM218" s="57"/>
      <c r="BN218" s="57"/>
      <c r="BO218" s="57"/>
      <c r="BP218" s="57"/>
      <c r="BQ218" s="57"/>
      <c r="BR218" s="57"/>
      <c r="BS218" s="57"/>
      <c r="BT218" s="57"/>
      <c r="BU218" s="57" t="s">
        <v>389</v>
      </c>
      <c r="BV218" s="57"/>
      <c r="BW218" s="57"/>
      <c r="BX218" s="57" t="s">
        <v>389</v>
      </c>
      <c r="BY218" s="57"/>
      <c r="BZ218" s="57" t="s">
        <v>389</v>
      </c>
      <c r="CA218" s="38"/>
      <c r="CB218" s="38"/>
      <c r="CC218" s="38"/>
      <c r="CD218" s="38"/>
      <c r="CE218" s="57" t="s">
        <v>389</v>
      </c>
      <c r="CF218" s="57"/>
      <c r="CG218" s="57"/>
      <c r="CH218" s="57"/>
      <c r="CI218" s="57"/>
      <c r="CJ218" s="57"/>
      <c r="CK218" s="57" t="s">
        <v>389</v>
      </c>
      <c r="CL218" s="57"/>
      <c r="CM218" s="57"/>
      <c r="CN218" s="57"/>
      <c r="CO218" s="57"/>
      <c r="CP218" s="57"/>
      <c r="CQ218" s="57"/>
      <c r="CR218" s="57" t="s">
        <v>389</v>
      </c>
      <c r="CS218" s="57" t="s">
        <v>389</v>
      </c>
      <c r="CT218" s="57"/>
      <c r="CU218" s="38"/>
      <c r="CV218" s="38"/>
      <c r="CW218" s="38"/>
      <c r="CX218" s="38"/>
      <c r="CY218" s="57" t="s">
        <v>389</v>
      </c>
      <c r="CZ218" s="57" t="s">
        <v>389</v>
      </c>
      <c r="DA218" s="57"/>
      <c r="DB218" s="57"/>
      <c r="DC218" s="57" t="s">
        <v>389</v>
      </c>
      <c r="DD218" s="57"/>
      <c r="DE218" s="57" t="s">
        <v>389</v>
      </c>
      <c r="DF218" s="57"/>
      <c r="DG218" s="57"/>
      <c r="DH218" s="57" t="s">
        <v>389</v>
      </c>
      <c r="DI218" s="57" t="s">
        <v>389</v>
      </c>
      <c r="DJ218" s="57"/>
      <c r="DK218" s="57"/>
      <c r="DL218" s="57" t="s">
        <v>389</v>
      </c>
      <c r="DM218" s="57" t="s">
        <v>389</v>
      </c>
      <c r="DN218" s="57" t="s">
        <v>389</v>
      </c>
      <c r="DO218" s="38"/>
      <c r="DP218" s="38"/>
      <c r="DQ218" s="38"/>
      <c r="DR218" s="38"/>
      <c r="DS218" s="57" t="s">
        <v>389</v>
      </c>
      <c r="DT218" s="57"/>
      <c r="DU218" s="57"/>
      <c r="DV218" s="57"/>
      <c r="DW218" s="57"/>
      <c r="DX218" s="57"/>
      <c r="DY218" s="57" t="s">
        <v>389</v>
      </c>
      <c r="DZ218" s="57"/>
      <c r="EA218" s="57"/>
      <c r="EB218" s="57"/>
      <c r="EC218" s="57" t="s">
        <v>389</v>
      </c>
      <c r="ED218" s="57"/>
      <c r="EE218" s="57"/>
      <c r="EF218" s="57" t="s">
        <v>389</v>
      </c>
      <c r="EG218" s="57" t="s">
        <v>389</v>
      </c>
      <c r="EH218" s="57"/>
      <c r="EI218" s="38"/>
      <c r="EJ218" s="38"/>
      <c r="EK218" s="38"/>
      <c r="EL218" s="38"/>
      <c r="EM218" s="57" t="s">
        <v>389</v>
      </c>
      <c r="EN218" s="57" t="s">
        <v>389</v>
      </c>
      <c r="EO218" s="57"/>
      <c r="EP218" s="57"/>
      <c r="EQ218" s="57"/>
      <c r="ER218" s="57"/>
      <c r="ES218" s="57" t="s">
        <v>389</v>
      </c>
      <c r="ET218" s="57"/>
      <c r="EU218" s="57"/>
      <c r="EV218" s="57" t="s">
        <v>389</v>
      </c>
      <c r="EW218" s="57"/>
      <c r="EX218" s="57"/>
      <c r="EY218" s="57"/>
      <c r="EZ218" s="57" t="s">
        <v>389</v>
      </c>
      <c r="FA218" s="57" t="s">
        <v>389</v>
      </c>
      <c r="FB218" s="38"/>
      <c r="FC218" s="38"/>
      <c r="FD218" s="38"/>
      <c r="FE218" s="38"/>
      <c r="FF218" s="38"/>
      <c r="FG218" s="57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38"/>
      <c r="FX218" s="38"/>
      <c r="FY218" s="38"/>
      <c r="FZ218" s="38"/>
      <c r="GA218" s="37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6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23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>
        <f t="shared" ref="AGQ218:AGQ231" si="796">IF(COUNTIFS($C$6:$AGE$6,10,$C218:$AGE218,"н")=0,"",COUNTIFS($C$6:$AGE$6,10,$C218:$AGE218,"н"))</f>
        <v>22</v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 t="str">
        <f t="shared" ref="AGT218:AGT231" si="798">IF(COUNTIFS($C$6:$AGE$6,11,$C218:$AGE218,"н")=0,"",COUNTIFS($C$6:$AGE$6,11,$C218:$AGE218,"н"))</f>
        <v/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110</v>
      </c>
      <c r="C219" s="37"/>
      <c r="D219" s="35"/>
      <c r="E219" s="35"/>
      <c r="F219" s="35"/>
      <c r="G219" s="57"/>
      <c r="H219" s="57"/>
      <c r="I219" s="57"/>
      <c r="J219" s="57"/>
      <c r="K219" s="57" t="s">
        <v>389</v>
      </c>
      <c r="L219" s="57" t="s">
        <v>389</v>
      </c>
      <c r="M219" s="57" t="s">
        <v>389</v>
      </c>
      <c r="N219" s="57"/>
      <c r="O219" s="57"/>
      <c r="P219" s="57" t="s">
        <v>389</v>
      </c>
      <c r="Q219" s="57" t="s">
        <v>389</v>
      </c>
      <c r="R219" s="38"/>
      <c r="S219" s="38"/>
      <c r="T219" s="38"/>
      <c r="U219" s="38"/>
      <c r="V219" s="38"/>
      <c r="W219" s="57" t="s">
        <v>389</v>
      </c>
      <c r="X219" s="57" t="s">
        <v>389</v>
      </c>
      <c r="Y219" s="57"/>
      <c r="Z219" s="57"/>
      <c r="AA219" s="57" t="s">
        <v>389</v>
      </c>
      <c r="AB219" s="57" t="s">
        <v>389</v>
      </c>
      <c r="AC219" s="57" t="s">
        <v>389</v>
      </c>
      <c r="AD219" s="57"/>
      <c r="AE219" s="57"/>
      <c r="AF219" s="57"/>
      <c r="AG219" s="57"/>
      <c r="AH219" s="57"/>
      <c r="AI219" s="57"/>
      <c r="AJ219" s="57" t="s">
        <v>389</v>
      </c>
      <c r="AK219" s="57" t="s">
        <v>389</v>
      </c>
      <c r="AL219" s="57" t="s">
        <v>389</v>
      </c>
      <c r="AM219" s="38"/>
      <c r="AN219" s="38"/>
      <c r="AO219" s="38"/>
      <c r="AP219" s="38"/>
      <c r="AQ219" s="57" t="s">
        <v>389</v>
      </c>
      <c r="AR219" s="57" t="s">
        <v>389</v>
      </c>
      <c r="AS219" s="57" t="s">
        <v>389</v>
      </c>
      <c r="AT219" s="57"/>
      <c r="AU219" s="57"/>
      <c r="AV219" s="57"/>
      <c r="AW219" s="57" t="s">
        <v>389</v>
      </c>
      <c r="AX219" s="57" t="s">
        <v>389</v>
      </c>
      <c r="AY219" s="57"/>
      <c r="AZ219" s="57" t="s">
        <v>389</v>
      </c>
      <c r="BA219" s="57"/>
      <c r="BB219" s="57"/>
      <c r="BC219" s="57"/>
      <c r="BD219" s="57"/>
      <c r="BE219" s="57" t="s">
        <v>389</v>
      </c>
      <c r="BF219" s="57"/>
      <c r="BG219" s="38"/>
      <c r="BH219" s="38"/>
      <c r="BI219" s="38"/>
      <c r="BJ219" s="38"/>
      <c r="BK219" s="57" t="s">
        <v>389</v>
      </c>
      <c r="BL219" s="57" t="s">
        <v>389</v>
      </c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 t="s">
        <v>389</v>
      </c>
      <c r="BY219" s="57" t="s">
        <v>389</v>
      </c>
      <c r="BZ219" s="57" t="s">
        <v>389</v>
      </c>
      <c r="CA219" s="38"/>
      <c r="CB219" s="38"/>
      <c r="CC219" s="38"/>
      <c r="CD219" s="38"/>
      <c r="CE219" s="57" t="s">
        <v>389</v>
      </c>
      <c r="CF219" s="57" t="s">
        <v>389</v>
      </c>
      <c r="CG219" s="57"/>
      <c r="CH219" s="57"/>
      <c r="CI219" s="57"/>
      <c r="CJ219" s="57" t="s">
        <v>389</v>
      </c>
      <c r="CK219" s="57" t="s">
        <v>389</v>
      </c>
      <c r="CL219" s="57"/>
      <c r="CM219" s="57"/>
      <c r="CN219" s="57" t="s">
        <v>389</v>
      </c>
      <c r="CO219" s="57"/>
      <c r="CP219" s="57"/>
      <c r="CQ219" s="57"/>
      <c r="CR219" s="57" t="s">
        <v>389</v>
      </c>
      <c r="CS219" s="57" t="s">
        <v>389</v>
      </c>
      <c r="CT219" s="57"/>
      <c r="CU219" s="38"/>
      <c r="CV219" s="38"/>
      <c r="CW219" s="38"/>
      <c r="CX219" s="38"/>
      <c r="CY219" s="57" t="s">
        <v>389</v>
      </c>
      <c r="CZ219" s="57" t="s">
        <v>389</v>
      </c>
      <c r="DA219" s="57"/>
      <c r="DB219" s="57"/>
      <c r="DC219" s="57"/>
      <c r="DD219" s="57"/>
      <c r="DE219" s="57"/>
      <c r="DF219" s="57"/>
      <c r="DG219" s="57" t="s">
        <v>389</v>
      </c>
      <c r="DH219" s="57" t="s">
        <v>389</v>
      </c>
      <c r="DI219" s="57" t="s">
        <v>389</v>
      </c>
      <c r="DJ219" s="57"/>
      <c r="DK219" s="57"/>
      <c r="DL219" s="57" t="s">
        <v>389</v>
      </c>
      <c r="DM219" s="57" t="s">
        <v>389</v>
      </c>
      <c r="DN219" s="57" t="s">
        <v>389</v>
      </c>
      <c r="DO219" s="38"/>
      <c r="DP219" s="38"/>
      <c r="DQ219" s="38"/>
      <c r="DR219" s="38"/>
      <c r="DS219" s="57" t="s">
        <v>389</v>
      </c>
      <c r="DT219" s="57" t="s">
        <v>389</v>
      </c>
      <c r="DU219" s="57"/>
      <c r="DV219" s="57"/>
      <c r="DW219" s="57"/>
      <c r="DX219" s="57" t="s">
        <v>389</v>
      </c>
      <c r="DY219" s="57" t="s">
        <v>389</v>
      </c>
      <c r="DZ219" s="57"/>
      <c r="EA219" s="57"/>
      <c r="EB219" s="57" t="s">
        <v>389</v>
      </c>
      <c r="EC219" s="57"/>
      <c r="ED219" s="57"/>
      <c r="EE219" s="57"/>
      <c r="EF219" s="57" t="s">
        <v>389</v>
      </c>
      <c r="EG219" s="57" t="s">
        <v>389</v>
      </c>
      <c r="EH219" s="57"/>
      <c r="EI219" s="38"/>
      <c r="EJ219" s="38"/>
      <c r="EK219" s="38"/>
      <c r="EL219" s="38"/>
      <c r="EM219" s="57" t="s">
        <v>389</v>
      </c>
      <c r="EN219" s="57"/>
      <c r="EO219" s="57"/>
      <c r="EP219" s="57"/>
      <c r="EQ219" s="57"/>
      <c r="ER219" s="57"/>
      <c r="ES219" s="57" t="s">
        <v>389</v>
      </c>
      <c r="ET219" s="57"/>
      <c r="EU219" s="57"/>
      <c r="EV219" s="57" t="s">
        <v>389</v>
      </c>
      <c r="EW219" s="57"/>
      <c r="EX219" s="57"/>
      <c r="EY219" s="57"/>
      <c r="EZ219" s="57" t="s">
        <v>389</v>
      </c>
      <c r="FA219" s="57"/>
      <c r="FB219" s="38"/>
      <c r="FC219" s="38"/>
      <c r="FD219" s="38"/>
      <c r="FE219" s="38"/>
      <c r="FF219" s="38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4</v>
      </c>
      <c r="AGL219" s="36" t="str">
        <f t="shared" si="793"/>
        <v/>
      </c>
      <c r="AGM219" s="36" t="str">
        <f t="shared" si="781"/>
        <v/>
      </c>
      <c r="AGN219" s="39">
        <f t="shared" si="794"/>
        <v>30</v>
      </c>
      <c r="AGO219" s="36" t="str">
        <f t="shared" si="795"/>
        <v/>
      </c>
      <c r="AGP219" s="36" t="str">
        <f t="shared" si="782"/>
        <v/>
      </c>
      <c r="AGQ219" s="39">
        <f t="shared" si="796"/>
        <v>21</v>
      </c>
      <c r="AGR219" s="36" t="str">
        <f t="shared" si="797"/>
        <v/>
      </c>
      <c r="AGS219" s="36" t="str">
        <f t="shared" si="783"/>
        <v/>
      </c>
      <c r="AGT219" s="39" t="str">
        <f t="shared" si="798"/>
        <v/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111</v>
      </c>
      <c r="C220" s="37"/>
      <c r="D220" s="35"/>
      <c r="E220" s="35"/>
      <c r="F220" s="35"/>
      <c r="G220" s="57"/>
      <c r="H220" s="57" t="s">
        <v>389</v>
      </c>
      <c r="I220" s="57" t="s">
        <v>389</v>
      </c>
      <c r="J220" s="57"/>
      <c r="K220" s="57" t="s">
        <v>389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 t="s">
        <v>389</v>
      </c>
      <c r="X220" s="57" t="s">
        <v>389</v>
      </c>
      <c r="Y220" s="57"/>
      <c r="Z220" s="57"/>
      <c r="AA220" s="57" t="s">
        <v>389</v>
      </c>
      <c r="AB220" s="57" t="s">
        <v>389</v>
      </c>
      <c r="AC220" s="57" t="s">
        <v>389</v>
      </c>
      <c r="AD220" s="57"/>
      <c r="AE220" s="57" t="s">
        <v>389</v>
      </c>
      <c r="AF220" s="57" t="s">
        <v>389</v>
      </c>
      <c r="AG220" s="57" t="s">
        <v>389</v>
      </c>
      <c r="AH220" s="57"/>
      <c r="AI220" s="57"/>
      <c r="AJ220" s="57" t="s">
        <v>389</v>
      </c>
      <c r="AK220" s="57" t="s">
        <v>389</v>
      </c>
      <c r="AL220" s="57" t="s">
        <v>389</v>
      </c>
      <c r="AM220" s="38"/>
      <c r="AN220" s="38"/>
      <c r="AO220" s="38"/>
      <c r="AP220" s="38"/>
      <c r="AQ220" s="57" t="s">
        <v>389</v>
      </c>
      <c r="AR220" s="57" t="s">
        <v>389</v>
      </c>
      <c r="AS220" s="57" t="s">
        <v>389</v>
      </c>
      <c r="AT220" s="57"/>
      <c r="AU220" s="57"/>
      <c r="AV220" s="57"/>
      <c r="AW220" s="57" t="s">
        <v>389</v>
      </c>
      <c r="AX220" s="57" t="s">
        <v>389</v>
      </c>
      <c r="AY220" s="57"/>
      <c r="AZ220" s="57" t="s">
        <v>389</v>
      </c>
      <c r="BA220" s="57" t="s">
        <v>389</v>
      </c>
      <c r="BB220" s="57" t="s">
        <v>389</v>
      </c>
      <c r="BC220" s="57"/>
      <c r="BD220" s="57"/>
      <c r="BE220" s="57" t="s">
        <v>389</v>
      </c>
      <c r="BF220" s="57" t="s">
        <v>389</v>
      </c>
      <c r="BG220" s="38"/>
      <c r="BH220" s="38"/>
      <c r="BI220" s="38"/>
      <c r="BJ220" s="38"/>
      <c r="BK220" s="57" t="s">
        <v>389</v>
      </c>
      <c r="BL220" s="57" t="s">
        <v>389</v>
      </c>
      <c r="BM220" s="57"/>
      <c r="BN220" s="57"/>
      <c r="BO220" s="57"/>
      <c r="BP220" s="57" t="s">
        <v>389</v>
      </c>
      <c r="BQ220" s="57" t="s">
        <v>389</v>
      </c>
      <c r="BR220" s="57"/>
      <c r="BS220" s="57" t="s">
        <v>389</v>
      </c>
      <c r="BT220" s="57" t="s">
        <v>389</v>
      </c>
      <c r="BU220" s="57" t="s">
        <v>389</v>
      </c>
      <c r="BV220" s="57"/>
      <c r="BW220" s="57"/>
      <c r="BX220" s="57" t="s">
        <v>389</v>
      </c>
      <c r="BY220" s="57" t="s">
        <v>389</v>
      </c>
      <c r="BZ220" s="57" t="s">
        <v>389</v>
      </c>
      <c r="CA220" s="38"/>
      <c r="CB220" s="38"/>
      <c r="CC220" s="38"/>
      <c r="CD220" s="38"/>
      <c r="CE220" s="57" t="s">
        <v>389</v>
      </c>
      <c r="CF220" s="57" t="s">
        <v>389</v>
      </c>
      <c r="CG220" s="57"/>
      <c r="CH220" s="57"/>
      <c r="CI220" s="57"/>
      <c r="CJ220" s="57" t="s">
        <v>389</v>
      </c>
      <c r="CK220" s="57" t="s">
        <v>389</v>
      </c>
      <c r="CL220" s="57"/>
      <c r="CM220" s="57" t="s">
        <v>389</v>
      </c>
      <c r="CN220" s="57"/>
      <c r="CO220" s="57"/>
      <c r="CP220" s="57"/>
      <c r="CQ220" s="57"/>
      <c r="CR220" s="57" t="s">
        <v>389</v>
      </c>
      <c r="CS220" s="57"/>
      <c r="CT220" s="57"/>
      <c r="CU220" s="38"/>
      <c r="CV220" s="38"/>
      <c r="CW220" s="38"/>
      <c r="CX220" s="38"/>
      <c r="CY220" s="57" t="s">
        <v>389</v>
      </c>
      <c r="CZ220" s="57" t="s">
        <v>389</v>
      </c>
      <c r="DA220" s="57"/>
      <c r="DB220" s="57"/>
      <c r="DC220" s="57" t="s">
        <v>389</v>
      </c>
      <c r="DD220" s="57" t="s">
        <v>389</v>
      </c>
      <c r="DE220" s="57" t="s">
        <v>389</v>
      </c>
      <c r="DF220" s="57"/>
      <c r="DG220" s="57" t="s">
        <v>389</v>
      </c>
      <c r="DH220" s="57" t="s">
        <v>389</v>
      </c>
      <c r="DI220" s="57" t="s">
        <v>389</v>
      </c>
      <c r="DJ220" s="57"/>
      <c r="DK220" s="57"/>
      <c r="DL220" s="57" t="s">
        <v>389</v>
      </c>
      <c r="DM220" s="57" t="s">
        <v>389</v>
      </c>
      <c r="DN220" s="57"/>
      <c r="DO220" s="38"/>
      <c r="DP220" s="38"/>
      <c r="DQ220" s="38"/>
      <c r="DR220" s="38"/>
      <c r="DS220" s="57" t="s">
        <v>389</v>
      </c>
      <c r="DT220" s="57" t="s">
        <v>389</v>
      </c>
      <c r="DU220" s="57"/>
      <c r="DV220" s="57"/>
      <c r="DW220" s="57"/>
      <c r="DX220" s="57" t="s">
        <v>389</v>
      </c>
      <c r="DY220" s="57"/>
      <c r="DZ220" s="57"/>
      <c r="EA220" s="57"/>
      <c r="EB220" s="57" t="s">
        <v>389</v>
      </c>
      <c r="EC220" s="57"/>
      <c r="ED220" s="57"/>
      <c r="EE220" s="57"/>
      <c r="EF220" s="57" t="s">
        <v>389</v>
      </c>
      <c r="EG220" s="57" t="s">
        <v>389</v>
      </c>
      <c r="EH220" s="57"/>
      <c r="EI220" s="38"/>
      <c r="EJ220" s="38"/>
      <c r="EK220" s="38"/>
      <c r="EL220" s="38"/>
      <c r="EM220" s="57" t="s">
        <v>389</v>
      </c>
      <c r="EN220" s="57" t="s">
        <v>389</v>
      </c>
      <c r="EO220" s="57"/>
      <c r="EP220" s="57"/>
      <c r="EQ220" s="57"/>
      <c r="ER220" s="57" t="s">
        <v>389</v>
      </c>
      <c r="ES220" s="57" t="s">
        <v>389</v>
      </c>
      <c r="ET220" s="57"/>
      <c r="EU220" s="57" t="s">
        <v>389</v>
      </c>
      <c r="EV220" s="57" t="s">
        <v>389</v>
      </c>
      <c r="EW220" s="57" t="s">
        <v>389</v>
      </c>
      <c r="EX220" s="57"/>
      <c r="EY220" s="57"/>
      <c r="EZ220" s="57" t="s">
        <v>389</v>
      </c>
      <c r="FA220" s="57"/>
      <c r="FB220" s="38"/>
      <c r="FC220" s="38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8</v>
      </c>
      <c r="AGL220" s="36" t="str">
        <f t="shared" si="793"/>
        <v/>
      </c>
      <c r="AGM220" s="36" t="str">
        <f t="shared" si="781"/>
        <v/>
      </c>
      <c r="AGN220" s="39">
        <f t="shared" si="794"/>
        <v>39</v>
      </c>
      <c r="AGO220" s="36" t="str">
        <f t="shared" si="795"/>
        <v/>
      </c>
      <c r="AGP220" s="36" t="str">
        <f t="shared" si="782"/>
        <v/>
      </c>
      <c r="AGQ220" s="39">
        <f t="shared" si="796"/>
        <v>25</v>
      </c>
      <c r="AGR220" s="36" t="str">
        <f t="shared" si="797"/>
        <v/>
      </c>
      <c r="AGS220" s="36" t="str">
        <f t="shared" si="783"/>
        <v/>
      </c>
      <c r="AGT220" s="39" t="str">
        <f t="shared" si="798"/>
        <v/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112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38"/>
      <c r="CV221" s="38"/>
      <c r="CW221" s="38"/>
      <c r="CX221" s="38"/>
      <c r="CY221" s="57"/>
      <c r="CZ221" s="57"/>
      <c r="DA221" s="57"/>
      <c r="DB221" s="57"/>
      <c r="DC221" s="57" t="s">
        <v>389</v>
      </c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38"/>
      <c r="EJ221" s="38"/>
      <c r="EK221" s="38"/>
      <c r="EL221" s="38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 t="s">
        <v>389</v>
      </c>
      <c r="FB221" s="38"/>
      <c r="FC221" s="38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>
        <f t="shared" si="780"/>
        <v>1</v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>
        <f t="shared" si="796"/>
        <v>2</v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113</v>
      </c>
      <c r="C222" s="37"/>
      <c r="D222" s="35"/>
      <c r="E222" s="35"/>
      <c r="F222" s="35"/>
      <c r="G222" s="57"/>
      <c r="H222" s="57" t="s">
        <v>389</v>
      </c>
      <c r="I222" s="57" t="s">
        <v>389</v>
      </c>
      <c r="J222" s="57"/>
      <c r="K222" s="57" t="s">
        <v>389</v>
      </c>
      <c r="L222" s="57" t="s">
        <v>389</v>
      </c>
      <c r="M222" s="57" t="s">
        <v>389</v>
      </c>
      <c r="N222" s="57"/>
      <c r="O222" s="57"/>
      <c r="P222" s="57" t="s">
        <v>389</v>
      </c>
      <c r="Q222" s="57" t="s">
        <v>389</v>
      </c>
      <c r="R222" s="38"/>
      <c r="S222" s="38"/>
      <c r="T222" s="38"/>
      <c r="U222" s="38"/>
      <c r="V222" s="38"/>
      <c r="W222" s="57" t="s">
        <v>389</v>
      </c>
      <c r="X222" s="57" t="s">
        <v>389</v>
      </c>
      <c r="Y222" s="57"/>
      <c r="Z222" s="57"/>
      <c r="AA222" s="57" t="s">
        <v>389</v>
      </c>
      <c r="AB222" s="57" t="s">
        <v>389</v>
      </c>
      <c r="AC222" s="57" t="s">
        <v>389</v>
      </c>
      <c r="AD222" s="57"/>
      <c r="AE222" s="57" t="s">
        <v>389</v>
      </c>
      <c r="AF222" s="57" t="s">
        <v>389</v>
      </c>
      <c r="AG222" s="57" t="s">
        <v>389</v>
      </c>
      <c r="AH222" s="57"/>
      <c r="AI222" s="57"/>
      <c r="AJ222" s="57" t="s">
        <v>389</v>
      </c>
      <c r="AK222" s="57" t="s">
        <v>389</v>
      </c>
      <c r="AL222" s="57" t="s">
        <v>389</v>
      </c>
      <c r="AM222" s="38"/>
      <c r="AN222" s="38"/>
      <c r="AO222" s="38"/>
      <c r="AP222" s="38"/>
      <c r="AQ222" s="57" t="s">
        <v>389</v>
      </c>
      <c r="AR222" s="57" t="s">
        <v>389</v>
      </c>
      <c r="AS222" s="57" t="s">
        <v>389</v>
      </c>
      <c r="AT222" s="57"/>
      <c r="AU222" s="57"/>
      <c r="AV222" s="57"/>
      <c r="AW222" s="57" t="s">
        <v>389</v>
      </c>
      <c r="AX222" s="57" t="s">
        <v>389</v>
      </c>
      <c r="AY222" s="57"/>
      <c r="AZ222" s="57" t="s">
        <v>389</v>
      </c>
      <c r="BA222" s="57" t="s">
        <v>389</v>
      </c>
      <c r="BB222" s="57" t="s">
        <v>389</v>
      </c>
      <c r="BC222" s="57"/>
      <c r="BD222" s="57"/>
      <c r="BE222" s="57" t="s">
        <v>389</v>
      </c>
      <c r="BF222" s="57" t="s">
        <v>389</v>
      </c>
      <c r="BG222" s="38"/>
      <c r="BH222" s="38"/>
      <c r="BI222" s="38"/>
      <c r="BJ222" s="38"/>
      <c r="BK222" s="57" t="s">
        <v>389</v>
      </c>
      <c r="BL222" s="57" t="s">
        <v>389</v>
      </c>
      <c r="BM222" s="57"/>
      <c r="BN222" s="57"/>
      <c r="BO222" s="57"/>
      <c r="BP222" s="57" t="s">
        <v>389</v>
      </c>
      <c r="BQ222" s="57" t="s">
        <v>389</v>
      </c>
      <c r="BR222" s="57"/>
      <c r="BS222" s="57" t="s">
        <v>389</v>
      </c>
      <c r="BT222" s="57" t="s">
        <v>389</v>
      </c>
      <c r="BU222" s="57" t="s">
        <v>389</v>
      </c>
      <c r="BV222" s="57"/>
      <c r="BW222" s="57"/>
      <c r="BX222" s="57" t="s">
        <v>389</v>
      </c>
      <c r="BY222" s="57" t="s">
        <v>389</v>
      </c>
      <c r="BZ222" s="57" t="s">
        <v>389</v>
      </c>
      <c r="CA222" s="38"/>
      <c r="CB222" s="38"/>
      <c r="CC222" s="38"/>
      <c r="CD222" s="38"/>
      <c r="CE222" s="57" t="s">
        <v>389</v>
      </c>
      <c r="CF222" s="57" t="s">
        <v>389</v>
      </c>
      <c r="CG222" s="57"/>
      <c r="CH222" s="57"/>
      <c r="CI222" s="57"/>
      <c r="CJ222" s="57" t="s">
        <v>389</v>
      </c>
      <c r="CK222" s="57" t="s">
        <v>389</v>
      </c>
      <c r="CL222" s="57"/>
      <c r="CM222" s="57" t="s">
        <v>389</v>
      </c>
      <c r="CN222" s="57" t="s">
        <v>389</v>
      </c>
      <c r="CO222" s="57"/>
      <c r="CP222" s="57"/>
      <c r="CQ222" s="57"/>
      <c r="CR222" s="57" t="s">
        <v>389</v>
      </c>
      <c r="CS222" s="57" t="s">
        <v>389</v>
      </c>
      <c r="CT222" s="57"/>
      <c r="CU222" s="38"/>
      <c r="CV222" s="38"/>
      <c r="CW222" s="38"/>
      <c r="CX222" s="38"/>
      <c r="CY222" s="57" t="s">
        <v>389</v>
      </c>
      <c r="CZ222" s="57" t="s">
        <v>389</v>
      </c>
      <c r="DA222" s="57"/>
      <c r="DB222" s="57"/>
      <c r="DC222" s="57" t="s">
        <v>389</v>
      </c>
      <c r="DD222" s="57" t="s">
        <v>389</v>
      </c>
      <c r="DE222" s="57" t="s">
        <v>389</v>
      </c>
      <c r="DF222" s="57"/>
      <c r="DG222" s="57" t="s">
        <v>389</v>
      </c>
      <c r="DH222" s="57" t="s">
        <v>389</v>
      </c>
      <c r="DI222" s="57" t="s">
        <v>389</v>
      </c>
      <c r="DJ222" s="57"/>
      <c r="DK222" s="57"/>
      <c r="DL222" s="57" t="s">
        <v>389</v>
      </c>
      <c r="DM222" s="57" t="s">
        <v>389</v>
      </c>
      <c r="DN222" s="57" t="s">
        <v>389</v>
      </c>
      <c r="DO222" s="38"/>
      <c r="DP222" s="38"/>
      <c r="DQ222" s="38"/>
      <c r="DR222" s="38"/>
      <c r="DS222" s="57" t="s">
        <v>389</v>
      </c>
      <c r="DT222" s="57" t="s">
        <v>389</v>
      </c>
      <c r="DU222" s="57"/>
      <c r="DV222" s="57"/>
      <c r="DW222" s="57"/>
      <c r="DX222" s="57" t="s">
        <v>389</v>
      </c>
      <c r="DY222" s="57" t="s">
        <v>389</v>
      </c>
      <c r="DZ222" s="57"/>
      <c r="EA222" s="57"/>
      <c r="EB222" s="57" t="s">
        <v>389</v>
      </c>
      <c r="EC222" s="57" t="s">
        <v>389</v>
      </c>
      <c r="ED222" s="57"/>
      <c r="EE222" s="57"/>
      <c r="EF222" s="57" t="s">
        <v>389</v>
      </c>
      <c r="EG222" s="57" t="s">
        <v>389</v>
      </c>
      <c r="EH222" s="57"/>
      <c r="EI222" s="38"/>
      <c r="EJ222" s="38"/>
      <c r="EK222" s="38"/>
      <c r="EL222" s="38"/>
      <c r="EM222" s="57" t="s">
        <v>389</v>
      </c>
      <c r="EN222" s="57" t="s">
        <v>389</v>
      </c>
      <c r="EO222" s="57"/>
      <c r="EP222" s="57"/>
      <c r="EQ222" s="57"/>
      <c r="ER222" s="57" t="s">
        <v>389</v>
      </c>
      <c r="ES222" s="57" t="s">
        <v>389</v>
      </c>
      <c r="ET222" s="57"/>
      <c r="EU222" s="57" t="s">
        <v>389</v>
      </c>
      <c r="EV222" s="57" t="s">
        <v>389</v>
      </c>
      <c r="EW222" s="57" t="s">
        <v>389</v>
      </c>
      <c r="EX222" s="57"/>
      <c r="EY222" s="57"/>
      <c r="EZ222" s="57" t="s">
        <v>389</v>
      </c>
      <c r="FA222" s="57" t="s">
        <v>389</v>
      </c>
      <c r="FB222" s="38"/>
      <c r="FC222" s="38"/>
      <c r="FD222" s="38"/>
      <c r="FE222" s="38"/>
      <c r="FF222" s="38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9</v>
      </c>
      <c r="AGL222" s="36" t="str">
        <f t="shared" si="793"/>
        <v/>
      </c>
      <c r="AGM222" s="36" t="str">
        <f t="shared" si="781"/>
        <v/>
      </c>
      <c r="AGN222" s="39">
        <f t="shared" si="794"/>
        <v>44</v>
      </c>
      <c r="AGO222" s="36" t="str">
        <f t="shared" si="795"/>
        <v/>
      </c>
      <c r="AGP222" s="36" t="str">
        <f t="shared" si="782"/>
        <v/>
      </c>
      <c r="AGQ222" s="39">
        <f t="shared" si="796"/>
        <v>30</v>
      </c>
      <c r="AGR222" s="36" t="str">
        <f t="shared" si="797"/>
        <v/>
      </c>
      <c r="AGS222" s="36" t="str">
        <f t="shared" si="783"/>
        <v/>
      </c>
      <c r="AGT222" s="39" t="str">
        <f t="shared" si="798"/>
        <v/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114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 t="s">
        <v>389</v>
      </c>
      <c r="BG223" s="38"/>
      <c r="BH223" s="38"/>
      <c r="BI223" s="38"/>
      <c r="BJ223" s="38"/>
      <c r="BK223" s="57"/>
      <c r="BL223" s="57" t="s">
        <v>389</v>
      </c>
      <c r="BM223" s="57"/>
      <c r="BN223" s="57"/>
      <c r="BO223" s="57"/>
      <c r="BP223" s="57"/>
      <c r="BQ223" s="57"/>
      <c r="BR223" s="57"/>
      <c r="BS223" s="57" t="s">
        <v>389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38"/>
      <c r="CV223" s="38"/>
      <c r="CW223" s="38"/>
      <c r="CX223" s="38"/>
      <c r="CY223" s="57"/>
      <c r="CZ223" s="57" t="s">
        <v>389</v>
      </c>
      <c r="DA223" s="57"/>
      <c r="DB223" s="57"/>
      <c r="DC223" s="57" t="s">
        <v>389</v>
      </c>
      <c r="DD223" s="57"/>
      <c r="DE223" s="57"/>
      <c r="DF223" s="57"/>
      <c r="DG223" s="57" t="s">
        <v>389</v>
      </c>
      <c r="DH223" s="57"/>
      <c r="DI223" s="57"/>
      <c r="DJ223" s="57"/>
      <c r="DK223" s="57"/>
      <c r="DL223" s="57"/>
      <c r="DM223" s="57" t="s">
        <v>389</v>
      </c>
      <c r="DN223" s="57" t="s">
        <v>389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 t="s">
        <v>389</v>
      </c>
      <c r="ED223" s="57"/>
      <c r="EE223" s="57"/>
      <c r="EF223" s="57"/>
      <c r="EG223" s="57"/>
      <c r="EH223" s="57"/>
      <c r="EI223" s="38"/>
      <c r="EJ223" s="38"/>
      <c r="EK223" s="38"/>
      <c r="EL223" s="38"/>
      <c r="EM223" s="57"/>
      <c r="EN223" s="57" t="s">
        <v>389</v>
      </c>
      <c r="EO223" s="57"/>
      <c r="EP223" s="57"/>
      <c r="EQ223" s="57"/>
      <c r="ER223" s="57"/>
      <c r="ES223" s="57"/>
      <c r="ET223" s="57"/>
      <c r="EU223" s="57" t="s">
        <v>389</v>
      </c>
      <c r="EV223" s="57"/>
      <c r="EW223" s="57"/>
      <c r="EX223" s="57"/>
      <c r="EY223" s="57"/>
      <c r="EZ223" s="57"/>
      <c r="FA223" s="57"/>
      <c r="FB223" s="38"/>
      <c r="FC223" s="38"/>
      <c r="FD223" s="38"/>
      <c r="FE223" s="38"/>
      <c r="FF223" s="38"/>
      <c r="FG223" s="57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7"/>
      <c r="FU223" s="57"/>
      <c r="FV223" s="57"/>
      <c r="FW223" s="38"/>
      <c r="FX223" s="38"/>
      <c r="FY223" s="38"/>
      <c r="FZ223" s="38"/>
      <c r="GA223" s="37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>
        <f t="shared" si="780"/>
        <v>2</v>
      </c>
      <c r="AGL223" s="36" t="str">
        <f t="shared" si="793"/>
        <v/>
      </c>
      <c r="AGM223" s="36" t="str">
        <f t="shared" si="781"/>
        <v/>
      </c>
      <c r="AGN223" s="39">
        <f t="shared" si="794"/>
        <v>3</v>
      </c>
      <c r="AGO223" s="36" t="str">
        <f t="shared" si="795"/>
        <v/>
      </c>
      <c r="AGP223" s="36" t="str">
        <f t="shared" si="782"/>
        <v/>
      </c>
      <c r="AGQ223" s="39">
        <f t="shared" si="796"/>
        <v>8</v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115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389</v>
      </c>
      <c r="N224" s="57"/>
      <c r="O224" s="57"/>
      <c r="P224" s="57" t="s">
        <v>389</v>
      </c>
      <c r="Q224" s="57" t="s">
        <v>389</v>
      </c>
      <c r="R224" s="38"/>
      <c r="S224" s="38"/>
      <c r="T224" s="38"/>
      <c r="U224" s="38"/>
      <c r="V224" s="38"/>
      <c r="W224" s="57" t="s">
        <v>389</v>
      </c>
      <c r="X224" s="57" t="s">
        <v>389</v>
      </c>
      <c r="Y224" s="57"/>
      <c r="Z224" s="57"/>
      <c r="AA224" s="57" t="s">
        <v>389</v>
      </c>
      <c r="AB224" s="57" t="s">
        <v>389</v>
      </c>
      <c r="AC224" s="57" t="s">
        <v>389</v>
      </c>
      <c r="AD224" s="57"/>
      <c r="AE224" s="57"/>
      <c r="AF224" s="57"/>
      <c r="AG224" s="57"/>
      <c r="AH224" s="57"/>
      <c r="AI224" s="57"/>
      <c r="AJ224" s="57" t="s">
        <v>389</v>
      </c>
      <c r="AK224" s="57" t="s">
        <v>389</v>
      </c>
      <c r="AL224" s="57" t="s">
        <v>389</v>
      </c>
      <c r="AM224" s="38"/>
      <c r="AN224" s="38"/>
      <c r="AO224" s="38"/>
      <c r="AP224" s="38"/>
      <c r="AQ224" s="57" t="s">
        <v>389</v>
      </c>
      <c r="AR224" s="57" t="s">
        <v>389</v>
      </c>
      <c r="AS224" s="57"/>
      <c r="AT224" s="57"/>
      <c r="AU224" s="57"/>
      <c r="AV224" s="57"/>
      <c r="AW224" s="57"/>
      <c r="AX224" s="57"/>
      <c r="AY224" s="57"/>
      <c r="AZ224" s="57"/>
      <c r="BA224" s="57"/>
      <c r="BB224" s="57" t="s">
        <v>389</v>
      </c>
      <c r="BC224" s="57"/>
      <c r="BD224" s="57"/>
      <c r="BE224" s="57" t="s">
        <v>389</v>
      </c>
      <c r="BF224" s="57" t="s">
        <v>389</v>
      </c>
      <c r="BG224" s="38"/>
      <c r="BH224" s="38"/>
      <c r="BI224" s="38"/>
      <c r="BJ224" s="38"/>
      <c r="BK224" s="57" t="s">
        <v>389</v>
      </c>
      <c r="BL224" s="57" t="s">
        <v>389</v>
      </c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 t="s">
        <v>389</v>
      </c>
      <c r="BY224" s="57" t="s">
        <v>389</v>
      </c>
      <c r="BZ224" s="57" t="s">
        <v>389</v>
      </c>
      <c r="CA224" s="38"/>
      <c r="CB224" s="38"/>
      <c r="CC224" s="38"/>
      <c r="CD224" s="38"/>
      <c r="CE224" s="57" t="s">
        <v>389</v>
      </c>
      <c r="CF224" s="57"/>
      <c r="CG224" s="57"/>
      <c r="CH224" s="57"/>
      <c r="CI224" s="57"/>
      <c r="CJ224" s="57" t="s">
        <v>389</v>
      </c>
      <c r="CK224" s="57" t="s">
        <v>389</v>
      </c>
      <c r="CL224" s="57"/>
      <c r="CM224" s="57"/>
      <c r="CN224" s="57" t="s">
        <v>389</v>
      </c>
      <c r="CO224" s="57"/>
      <c r="CP224" s="57"/>
      <c r="CQ224" s="57"/>
      <c r="CR224" s="57" t="s">
        <v>389</v>
      </c>
      <c r="CS224" s="57" t="s">
        <v>389</v>
      </c>
      <c r="CT224" s="57"/>
      <c r="CU224" s="38"/>
      <c r="CV224" s="38"/>
      <c r="CW224" s="38"/>
      <c r="CX224" s="38"/>
      <c r="CY224" s="57" t="s">
        <v>389</v>
      </c>
      <c r="CZ224" s="57" t="s">
        <v>389</v>
      </c>
      <c r="DA224" s="57"/>
      <c r="DB224" s="57"/>
      <c r="DC224" s="57" t="s">
        <v>389</v>
      </c>
      <c r="DD224" s="57" t="s">
        <v>389</v>
      </c>
      <c r="DE224" s="57" t="s">
        <v>389</v>
      </c>
      <c r="DF224" s="57"/>
      <c r="DG224" s="57" t="s">
        <v>389</v>
      </c>
      <c r="DH224" s="57" t="s">
        <v>389</v>
      </c>
      <c r="DI224" s="57" t="s">
        <v>389</v>
      </c>
      <c r="DJ224" s="57"/>
      <c r="DK224" s="57"/>
      <c r="DL224" s="57" t="s">
        <v>389</v>
      </c>
      <c r="DM224" s="57" t="s">
        <v>389</v>
      </c>
      <c r="DN224" s="57" t="s">
        <v>389</v>
      </c>
      <c r="DO224" s="38"/>
      <c r="DP224" s="38"/>
      <c r="DQ224" s="38"/>
      <c r="DR224" s="38"/>
      <c r="DS224" s="57" t="s">
        <v>389</v>
      </c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 t="s">
        <v>389</v>
      </c>
      <c r="EG224" s="57" t="s">
        <v>389</v>
      </c>
      <c r="EH224" s="57"/>
      <c r="EI224" s="38"/>
      <c r="EJ224" s="38"/>
      <c r="EK224" s="38"/>
      <c r="EL224" s="38"/>
      <c r="EM224" s="57" t="s">
        <v>389</v>
      </c>
      <c r="EN224" s="57" t="s">
        <v>389</v>
      </c>
      <c r="EO224" s="57"/>
      <c r="EP224" s="57"/>
      <c r="EQ224" s="57"/>
      <c r="ER224" s="57"/>
      <c r="ES224" s="57"/>
      <c r="ET224" s="57"/>
      <c r="EU224" s="57" t="s">
        <v>389</v>
      </c>
      <c r="EV224" s="57" t="s">
        <v>389</v>
      </c>
      <c r="EW224" s="57" t="s">
        <v>389</v>
      </c>
      <c r="EX224" s="57"/>
      <c r="EY224" s="57"/>
      <c r="EZ224" s="57" t="s">
        <v>389</v>
      </c>
      <c r="FA224" s="57" t="s">
        <v>389</v>
      </c>
      <c r="FB224" s="38"/>
      <c r="FC224" s="38"/>
      <c r="FD224" s="38"/>
      <c r="FE224" s="38"/>
      <c r="FF224" s="38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38"/>
      <c r="FX224" s="38"/>
      <c r="FY224" s="38"/>
      <c r="FZ224" s="38"/>
      <c r="GA224" s="37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7</v>
      </c>
      <c r="AGL224" s="36" t="str">
        <f t="shared" si="793"/>
        <v/>
      </c>
      <c r="AGM224" s="36" t="str">
        <f t="shared" si="781"/>
        <v/>
      </c>
      <c r="AGN224" s="39">
        <f t="shared" si="794"/>
        <v>25</v>
      </c>
      <c r="AGO224" s="36" t="str">
        <f t="shared" si="795"/>
        <v/>
      </c>
      <c r="AGP224" s="36" t="str">
        <f t="shared" si="782"/>
        <v/>
      </c>
      <c r="AGQ224" s="39">
        <f t="shared" si="796"/>
        <v>23</v>
      </c>
      <c r="AGR224" s="36" t="str">
        <f t="shared" si="797"/>
        <v/>
      </c>
      <c r="AGS224" s="36" t="str">
        <f t="shared" si="783"/>
        <v/>
      </c>
      <c r="AGT224" s="39" t="str">
        <f t="shared" si="798"/>
        <v/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116</v>
      </c>
      <c r="C225" s="37"/>
      <c r="D225" s="35"/>
      <c r="E225" s="35"/>
      <c r="F225" s="35"/>
      <c r="G225" s="57"/>
      <c r="H225" s="57"/>
      <c r="I225" s="57"/>
      <c r="J225" s="57"/>
      <c r="K225" s="57" t="s">
        <v>390</v>
      </c>
      <c r="L225" s="57" t="s">
        <v>390</v>
      </c>
      <c r="M225" s="57" t="s">
        <v>390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 t="s">
        <v>390</v>
      </c>
      <c r="BA225" s="57" t="s">
        <v>390</v>
      </c>
      <c r="BB225" s="57" t="s">
        <v>390</v>
      </c>
      <c r="BC225" s="57"/>
      <c r="BD225" s="57"/>
      <c r="BE225" s="57"/>
      <c r="BF225" s="57"/>
      <c r="BG225" s="38"/>
      <c r="BH225" s="38"/>
      <c r="BI225" s="38"/>
      <c r="BJ225" s="38"/>
      <c r="BK225" s="57"/>
      <c r="BL225" s="57"/>
      <c r="BM225" s="57"/>
      <c r="BN225" s="57"/>
      <c r="BO225" s="57"/>
      <c r="BP225" s="57"/>
      <c r="BQ225" s="57"/>
      <c r="BR225" s="57"/>
      <c r="BS225" s="57" t="s">
        <v>389</v>
      </c>
      <c r="BT225" s="57"/>
      <c r="BU225" s="57"/>
      <c r="BV225" s="57"/>
      <c r="BW225" s="57"/>
      <c r="BX225" s="57"/>
      <c r="BY225" s="57"/>
      <c r="BZ225" s="57"/>
      <c r="CA225" s="38"/>
      <c r="CB225" s="38"/>
      <c r="CC225" s="38"/>
      <c r="CD225" s="38"/>
      <c r="CE225" s="57"/>
      <c r="CF225" s="57"/>
      <c r="CG225" s="57"/>
      <c r="CH225" s="57"/>
      <c r="CI225" s="57"/>
      <c r="CJ225" s="57"/>
      <c r="CK225" s="57"/>
      <c r="CL225" s="57"/>
      <c r="CM225" s="57" t="s">
        <v>390</v>
      </c>
      <c r="CN225" s="57" t="s">
        <v>390</v>
      </c>
      <c r="CO225" s="57"/>
      <c r="CP225" s="57"/>
      <c r="CQ225" s="57"/>
      <c r="CR225" s="57"/>
      <c r="CS225" s="57"/>
      <c r="CT225" s="57"/>
      <c r="CU225" s="38"/>
      <c r="CV225" s="38"/>
      <c r="CW225" s="38"/>
      <c r="CX225" s="38"/>
      <c r="CY225" s="57"/>
      <c r="CZ225" s="57" t="s">
        <v>389</v>
      </c>
      <c r="DA225" s="57"/>
      <c r="DB225" s="57"/>
      <c r="DC225" s="57" t="s">
        <v>389</v>
      </c>
      <c r="DD225" s="57"/>
      <c r="DE225" s="57"/>
      <c r="DF225" s="57"/>
      <c r="DG225" s="57" t="s">
        <v>389</v>
      </c>
      <c r="DH225" s="57" t="s">
        <v>389</v>
      </c>
      <c r="DI225" s="57" t="s">
        <v>389</v>
      </c>
      <c r="DJ225" s="57"/>
      <c r="DK225" s="57"/>
      <c r="DL225" s="57" t="s">
        <v>389</v>
      </c>
      <c r="DM225" s="57" t="s">
        <v>389</v>
      </c>
      <c r="DN225" s="57" t="s">
        <v>389</v>
      </c>
      <c r="DO225" s="38"/>
      <c r="DP225" s="38"/>
      <c r="DQ225" s="38"/>
      <c r="DR225" s="38"/>
      <c r="DS225" s="57"/>
      <c r="DT225" s="57" t="s">
        <v>389</v>
      </c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38"/>
      <c r="EJ225" s="38"/>
      <c r="EK225" s="38"/>
      <c r="EL225" s="38"/>
      <c r="EM225" s="57"/>
      <c r="EN225" s="57" t="s">
        <v>389</v>
      </c>
      <c r="EO225" s="57"/>
      <c r="EP225" s="57"/>
      <c r="EQ225" s="57"/>
      <c r="ER225" s="57" t="s">
        <v>389</v>
      </c>
      <c r="ES225" s="57"/>
      <c r="ET225" s="57"/>
      <c r="EU225" s="57" t="s">
        <v>389</v>
      </c>
      <c r="EV225" s="57"/>
      <c r="EW225" s="57"/>
      <c r="EX225" s="57"/>
      <c r="EY225" s="57"/>
      <c r="EZ225" s="57"/>
      <c r="FA225" s="57"/>
      <c r="FB225" s="38"/>
      <c r="FC225" s="38"/>
      <c r="FD225" s="38"/>
      <c r="FE225" s="38"/>
      <c r="FF225" s="38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 t="str">
        <f t="shared" si="792"/>
        <v/>
      </c>
      <c r="AGH225" s="35">
        <f t="shared" si="780"/>
        <v>3</v>
      </c>
      <c r="AGL225" s="36" t="str">
        <f t="shared" si="793"/>
        <v/>
      </c>
      <c r="AGM225" s="36">
        <f t="shared" si="781"/>
        <v>8</v>
      </c>
      <c r="AGN225" s="39">
        <f t="shared" si="794"/>
        <v>1</v>
      </c>
      <c r="AGO225" s="36" t="str">
        <f t="shared" si="795"/>
        <v/>
      </c>
      <c r="AGP225" s="36" t="str">
        <f t="shared" si="782"/>
        <v/>
      </c>
      <c r="AGQ225" s="39">
        <f t="shared" si="796"/>
        <v>12</v>
      </c>
      <c r="AGR225" s="36" t="str">
        <f t="shared" si="797"/>
        <v/>
      </c>
      <c r="AGS225" s="36" t="str">
        <f t="shared" si="783"/>
        <v/>
      </c>
      <c r="AGT225" s="39" t="str">
        <f t="shared" si="798"/>
        <v/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117</v>
      </c>
      <c r="C226" s="37"/>
      <c r="D226" s="35"/>
      <c r="E226" s="35"/>
      <c r="F226" s="35"/>
      <c r="G226" s="57"/>
      <c r="H226" s="57" t="s">
        <v>389</v>
      </c>
      <c r="I226" s="57" t="s">
        <v>389</v>
      </c>
      <c r="J226" s="57"/>
      <c r="K226" s="57" t="s">
        <v>389</v>
      </c>
      <c r="L226" s="57" t="s">
        <v>389</v>
      </c>
      <c r="M226" s="57" t="s">
        <v>389</v>
      </c>
      <c r="N226" s="57"/>
      <c r="O226" s="57"/>
      <c r="P226" s="57" t="s">
        <v>389</v>
      </c>
      <c r="Q226" s="57" t="s">
        <v>389</v>
      </c>
      <c r="R226" s="38"/>
      <c r="S226" s="38"/>
      <c r="T226" s="38"/>
      <c r="U226" s="38"/>
      <c r="V226" s="38"/>
      <c r="W226" s="57" t="s">
        <v>389</v>
      </c>
      <c r="X226" s="57" t="s">
        <v>389</v>
      </c>
      <c r="Y226" s="57"/>
      <c r="Z226" s="57"/>
      <c r="AA226" s="57" t="s">
        <v>389</v>
      </c>
      <c r="AB226" s="57" t="s">
        <v>389</v>
      </c>
      <c r="AC226" s="57" t="s">
        <v>389</v>
      </c>
      <c r="AD226" s="57"/>
      <c r="AE226" s="57" t="s">
        <v>389</v>
      </c>
      <c r="AF226" s="57" t="s">
        <v>389</v>
      </c>
      <c r="AG226" s="57" t="s">
        <v>389</v>
      </c>
      <c r="AH226" s="57"/>
      <c r="AI226" s="57"/>
      <c r="AJ226" s="57" t="s">
        <v>389</v>
      </c>
      <c r="AK226" s="57" t="s">
        <v>389</v>
      </c>
      <c r="AL226" s="57" t="s">
        <v>389</v>
      </c>
      <c r="AM226" s="38"/>
      <c r="AN226" s="38"/>
      <c r="AO226" s="38"/>
      <c r="AP226" s="38"/>
      <c r="AQ226" s="57" t="s">
        <v>389</v>
      </c>
      <c r="AR226" s="57" t="s">
        <v>389</v>
      </c>
      <c r="AS226" s="57" t="s">
        <v>389</v>
      </c>
      <c r="AT226" s="57"/>
      <c r="AU226" s="57"/>
      <c r="AV226" s="57"/>
      <c r="AW226" s="57" t="s">
        <v>389</v>
      </c>
      <c r="AX226" s="57" t="s">
        <v>389</v>
      </c>
      <c r="AY226" s="57"/>
      <c r="AZ226" s="57" t="s">
        <v>389</v>
      </c>
      <c r="BA226" s="57" t="s">
        <v>389</v>
      </c>
      <c r="BB226" s="57" t="s">
        <v>389</v>
      </c>
      <c r="BC226" s="57"/>
      <c r="BD226" s="57"/>
      <c r="BE226" s="57" t="s">
        <v>389</v>
      </c>
      <c r="BF226" s="57" t="s">
        <v>389</v>
      </c>
      <c r="BG226" s="38"/>
      <c r="BH226" s="38"/>
      <c r="BI226" s="38"/>
      <c r="BJ226" s="38"/>
      <c r="BK226" s="57" t="s">
        <v>389</v>
      </c>
      <c r="BL226" s="57" t="s">
        <v>389</v>
      </c>
      <c r="BM226" s="57"/>
      <c r="BN226" s="57"/>
      <c r="BO226" s="57"/>
      <c r="BP226" s="57" t="s">
        <v>389</v>
      </c>
      <c r="BQ226" s="57" t="s">
        <v>389</v>
      </c>
      <c r="BR226" s="57"/>
      <c r="BS226" s="57" t="s">
        <v>389</v>
      </c>
      <c r="BT226" s="57" t="s">
        <v>389</v>
      </c>
      <c r="BU226" s="57" t="s">
        <v>389</v>
      </c>
      <c r="BV226" s="57"/>
      <c r="BW226" s="57"/>
      <c r="BX226" s="57" t="s">
        <v>389</v>
      </c>
      <c r="BY226" s="57" t="s">
        <v>389</v>
      </c>
      <c r="BZ226" s="57" t="s">
        <v>389</v>
      </c>
      <c r="CA226" s="38"/>
      <c r="CB226" s="38"/>
      <c r="CC226" s="38"/>
      <c r="CD226" s="38"/>
      <c r="CE226" s="57" t="s">
        <v>389</v>
      </c>
      <c r="CF226" s="57" t="s">
        <v>389</v>
      </c>
      <c r="CG226" s="57"/>
      <c r="CH226" s="57"/>
      <c r="CI226" s="57"/>
      <c r="CJ226" s="57" t="s">
        <v>389</v>
      </c>
      <c r="CK226" s="57" t="s">
        <v>389</v>
      </c>
      <c r="CL226" s="57"/>
      <c r="CM226" s="57" t="s">
        <v>389</v>
      </c>
      <c r="CN226" s="57" t="s">
        <v>389</v>
      </c>
      <c r="CO226" s="57"/>
      <c r="CP226" s="57"/>
      <c r="CQ226" s="57"/>
      <c r="CR226" s="57" t="s">
        <v>389</v>
      </c>
      <c r="CS226" s="57" t="s">
        <v>389</v>
      </c>
      <c r="CT226" s="57"/>
      <c r="CU226" s="38"/>
      <c r="CV226" s="38"/>
      <c r="CW226" s="38"/>
      <c r="CX226" s="38"/>
      <c r="CY226" s="57" t="s">
        <v>389</v>
      </c>
      <c r="CZ226" s="57" t="s">
        <v>389</v>
      </c>
      <c r="DA226" s="57"/>
      <c r="DB226" s="57"/>
      <c r="DC226" s="57" t="s">
        <v>389</v>
      </c>
      <c r="DD226" s="57" t="s">
        <v>389</v>
      </c>
      <c r="DE226" s="57" t="s">
        <v>389</v>
      </c>
      <c r="DF226" s="57"/>
      <c r="DG226" s="57" t="s">
        <v>389</v>
      </c>
      <c r="DH226" s="57" t="s">
        <v>389</v>
      </c>
      <c r="DI226" s="57" t="s">
        <v>389</v>
      </c>
      <c r="DJ226" s="57"/>
      <c r="DK226" s="57"/>
      <c r="DL226" s="57" t="s">
        <v>389</v>
      </c>
      <c r="DM226" s="57" t="s">
        <v>389</v>
      </c>
      <c r="DN226" s="57" t="s">
        <v>389</v>
      </c>
      <c r="DO226" s="38"/>
      <c r="DP226" s="38"/>
      <c r="DQ226" s="38"/>
      <c r="DR226" s="38"/>
      <c r="DS226" s="57" t="s">
        <v>389</v>
      </c>
      <c r="DT226" s="57" t="s">
        <v>389</v>
      </c>
      <c r="DU226" s="57"/>
      <c r="DV226" s="57"/>
      <c r="DW226" s="57"/>
      <c r="DX226" s="57" t="s">
        <v>389</v>
      </c>
      <c r="DY226" s="57" t="s">
        <v>389</v>
      </c>
      <c r="DZ226" s="57"/>
      <c r="EA226" s="57"/>
      <c r="EB226" s="57" t="s">
        <v>389</v>
      </c>
      <c r="EC226" s="57" t="s">
        <v>389</v>
      </c>
      <c r="ED226" s="57"/>
      <c r="EE226" s="57"/>
      <c r="EF226" s="57" t="s">
        <v>389</v>
      </c>
      <c r="EG226" s="57" t="s">
        <v>389</v>
      </c>
      <c r="EH226" s="57"/>
      <c r="EI226" s="38"/>
      <c r="EJ226" s="38"/>
      <c r="EK226" s="38"/>
      <c r="EL226" s="38"/>
      <c r="EM226" s="57" t="s">
        <v>389</v>
      </c>
      <c r="EN226" s="57" t="s">
        <v>389</v>
      </c>
      <c r="EO226" s="57"/>
      <c r="EP226" s="57"/>
      <c r="EQ226" s="57"/>
      <c r="ER226" s="57" t="s">
        <v>389</v>
      </c>
      <c r="ES226" s="57" t="s">
        <v>389</v>
      </c>
      <c r="ET226" s="57"/>
      <c r="EU226" s="57" t="s">
        <v>389</v>
      </c>
      <c r="EV226" s="57" t="s">
        <v>389</v>
      </c>
      <c r="EW226" s="57" t="s">
        <v>389</v>
      </c>
      <c r="EX226" s="57"/>
      <c r="EY226" s="57"/>
      <c r="EZ226" s="57" t="s">
        <v>389</v>
      </c>
      <c r="FA226" s="57" t="s">
        <v>389</v>
      </c>
      <c r="FB226" s="38"/>
      <c r="FC226" s="38"/>
      <c r="FD226" s="38"/>
      <c r="FE226" s="38"/>
      <c r="FF226" s="38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9</v>
      </c>
      <c r="AGL226" s="36" t="str">
        <f t="shared" si="793"/>
        <v/>
      </c>
      <c r="AGM226" s="36" t="str">
        <f t="shared" si="781"/>
        <v/>
      </c>
      <c r="AGN226" s="39">
        <f t="shared" si="794"/>
        <v>44</v>
      </c>
      <c r="AGO226" s="36" t="str">
        <f t="shared" si="795"/>
        <v/>
      </c>
      <c r="AGP226" s="36" t="str">
        <f t="shared" si="782"/>
        <v/>
      </c>
      <c r="AGQ226" s="39">
        <f t="shared" si="796"/>
        <v>30</v>
      </c>
      <c r="AGR226" s="36" t="str">
        <f t="shared" si="797"/>
        <v/>
      </c>
      <c r="AGS226" s="36" t="str">
        <f t="shared" si="783"/>
        <v/>
      </c>
      <c r="AGT226" s="39" t="str">
        <f t="shared" si="798"/>
        <v/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118</v>
      </c>
      <c r="C227" s="37"/>
      <c r="D227" s="35"/>
      <c r="E227" s="35"/>
      <c r="F227" s="35"/>
      <c r="G227" s="57"/>
      <c r="H227" s="57" t="s">
        <v>389</v>
      </c>
      <c r="I227" s="57" t="s">
        <v>389</v>
      </c>
      <c r="J227" s="57"/>
      <c r="K227" s="57" t="s">
        <v>389</v>
      </c>
      <c r="L227" s="57" t="s">
        <v>389</v>
      </c>
      <c r="M227" s="57" t="s">
        <v>389</v>
      </c>
      <c r="N227" s="57"/>
      <c r="O227" s="57"/>
      <c r="P227" s="57" t="s">
        <v>389</v>
      </c>
      <c r="Q227" s="57" t="s">
        <v>389</v>
      </c>
      <c r="R227" s="38"/>
      <c r="S227" s="38"/>
      <c r="T227" s="38"/>
      <c r="U227" s="38"/>
      <c r="V227" s="38"/>
      <c r="W227" s="57" t="s">
        <v>389</v>
      </c>
      <c r="X227" s="57" t="s">
        <v>389</v>
      </c>
      <c r="Y227" s="57"/>
      <c r="Z227" s="57"/>
      <c r="AA227" s="57" t="s">
        <v>389</v>
      </c>
      <c r="AB227" s="57" t="s">
        <v>389</v>
      </c>
      <c r="AC227" s="57" t="s">
        <v>389</v>
      </c>
      <c r="AD227" s="57"/>
      <c r="AE227" s="57" t="s">
        <v>389</v>
      </c>
      <c r="AF227" s="57" t="s">
        <v>389</v>
      </c>
      <c r="AG227" s="57" t="s">
        <v>389</v>
      </c>
      <c r="AH227" s="57"/>
      <c r="AI227" s="57"/>
      <c r="AJ227" s="57" t="s">
        <v>389</v>
      </c>
      <c r="AK227" s="57" t="s">
        <v>389</v>
      </c>
      <c r="AL227" s="57" t="s">
        <v>389</v>
      </c>
      <c r="AM227" s="38"/>
      <c r="AN227" s="38"/>
      <c r="AO227" s="38"/>
      <c r="AP227" s="38"/>
      <c r="AQ227" s="57" t="s">
        <v>389</v>
      </c>
      <c r="AR227" s="57" t="s">
        <v>389</v>
      </c>
      <c r="AS227" s="57" t="s">
        <v>389</v>
      </c>
      <c r="AT227" s="57"/>
      <c r="AU227" s="57"/>
      <c r="AV227" s="57"/>
      <c r="AW227" s="57" t="s">
        <v>389</v>
      </c>
      <c r="AX227" s="57" t="s">
        <v>389</v>
      </c>
      <c r="AY227" s="57"/>
      <c r="AZ227" s="57" t="s">
        <v>389</v>
      </c>
      <c r="BA227" s="57" t="s">
        <v>389</v>
      </c>
      <c r="BB227" s="57" t="s">
        <v>389</v>
      </c>
      <c r="BC227" s="57"/>
      <c r="BD227" s="57"/>
      <c r="BE227" s="57" t="s">
        <v>389</v>
      </c>
      <c r="BF227" s="57" t="s">
        <v>389</v>
      </c>
      <c r="BG227" s="38"/>
      <c r="BH227" s="38"/>
      <c r="BI227" s="38"/>
      <c r="BJ227" s="38"/>
      <c r="BK227" s="57" t="s">
        <v>389</v>
      </c>
      <c r="BL227" s="57" t="s">
        <v>389</v>
      </c>
      <c r="BM227" s="57"/>
      <c r="BN227" s="57"/>
      <c r="BO227" s="57"/>
      <c r="BP227" s="57" t="s">
        <v>389</v>
      </c>
      <c r="BQ227" s="57" t="s">
        <v>389</v>
      </c>
      <c r="BR227" s="57"/>
      <c r="BS227" s="57" t="s">
        <v>389</v>
      </c>
      <c r="BT227" s="57" t="s">
        <v>389</v>
      </c>
      <c r="BU227" s="57" t="s">
        <v>389</v>
      </c>
      <c r="BV227" s="57"/>
      <c r="BW227" s="57"/>
      <c r="BX227" s="57" t="s">
        <v>389</v>
      </c>
      <c r="BY227" s="57" t="s">
        <v>389</v>
      </c>
      <c r="BZ227" s="57" t="s">
        <v>389</v>
      </c>
      <c r="CA227" s="38"/>
      <c r="CB227" s="38"/>
      <c r="CC227" s="38"/>
      <c r="CD227" s="38"/>
      <c r="CE227" s="57" t="s">
        <v>389</v>
      </c>
      <c r="CF227" s="57" t="s">
        <v>389</v>
      </c>
      <c r="CG227" s="57"/>
      <c r="CH227" s="57"/>
      <c r="CI227" s="57"/>
      <c r="CJ227" s="57" t="s">
        <v>389</v>
      </c>
      <c r="CK227" s="57" t="s">
        <v>389</v>
      </c>
      <c r="CL227" s="57"/>
      <c r="CM227" s="57" t="s">
        <v>389</v>
      </c>
      <c r="CN227" s="57" t="s">
        <v>389</v>
      </c>
      <c r="CO227" s="57"/>
      <c r="CP227" s="57"/>
      <c r="CQ227" s="57"/>
      <c r="CR227" s="57" t="s">
        <v>389</v>
      </c>
      <c r="CS227" s="57" t="s">
        <v>389</v>
      </c>
      <c r="CT227" s="57"/>
      <c r="CU227" s="38"/>
      <c r="CV227" s="38"/>
      <c r="CW227" s="38"/>
      <c r="CX227" s="38"/>
      <c r="CY227" s="57" t="s">
        <v>389</v>
      </c>
      <c r="CZ227" s="57" t="s">
        <v>389</v>
      </c>
      <c r="DA227" s="57"/>
      <c r="DB227" s="57"/>
      <c r="DC227" s="57" t="s">
        <v>389</v>
      </c>
      <c r="DD227" s="57" t="s">
        <v>389</v>
      </c>
      <c r="DE227" s="57" t="s">
        <v>389</v>
      </c>
      <c r="DF227" s="57"/>
      <c r="DG227" s="57" t="s">
        <v>389</v>
      </c>
      <c r="DH227" s="57" t="s">
        <v>389</v>
      </c>
      <c r="DI227" s="57" t="s">
        <v>389</v>
      </c>
      <c r="DJ227" s="57"/>
      <c r="DK227" s="57"/>
      <c r="DL227" s="57" t="s">
        <v>389</v>
      </c>
      <c r="DM227" s="57" t="s">
        <v>389</v>
      </c>
      <c r="DN227" s="57" t="s">
        <v>389</v>
      </c>
      <c r="DO227" s="38"/>
      <c r="DP227" s="38"/>
      <c r="DQ227" s="38"/>
      <c r="DR227" s="38"/>
      <c r="DS227" s="57" t="s">
        <v>389</v>
      </c>
      <c r="DT227" s="57" t="s">
        <v>389</v>
      </c>
      <c r="DU227" s="57"/>
      <c r="DV227" s="57"/>
      <c r="DW227" s="57"/>
      <c r="DX227" s="57" t="s">
        <v>389</v>
      </c>
      <c r="DY227" s="57" t="s">
        <v>389</v>
      </c>
      <c r="DZ227" s="57"/>
      <c r="EA227" s="57"/>
      <c r="EB227" s="57" t="s">
        <v>389</v>
      </c>
      <c r="EC227" s="57" t="s">
        <v>389</v>
      </c>
      <c r="ED227" s="57"/>
      <c r="EE227" s="57"/>
      <c r="EF227" s="57" t="s">
        <v>389</v>
      </c>
      <c r="EG227" s="57" t="s">
        <v>389</v>
      </c>
      <c r="EH227" s="57"/>
      <c r="EI227" s="38"/>
      <c r="EJ227" s="38"/>
      <c r="EK227" s="38"/>
      <c r="EL227" s="38"/>
      <c r="EM227" s="57" t="s">
        <v>389</v>
      </c>
      <c r="EN227" s="57" t="s">
        <v>389</v>
      </c>
      <c r="EO227" s="57"/>
      <c r="EP227" s="57"/>
      <c r="EQ227" s="57"/>
      <c r="ER227" s="57" t="s">
        <v>389</v>
      </c>
      <c r="ES227" s="57" t="s">
        <v>389</v>
      </c>
      <c r="ET227" s="57"/>
      <c r="EU227" s="57" t="s">
        <v>389</v>
      </c>
      <c r="EV227" s="57" t="s">
        <v>389</v>
      </c>
      <c r="EW227" s="57" t="s">
        <v>389</v>
      </c>
      <c r="EX227" s="57"/>
      <c r="EY227" s="57"/>
      <c r="EZ227" s="57" t="s">
        <v>389</v>
      </c>
      <c r="FA227" s="57" t="s">
        <v>389</v>
      </c>
      <c r="FB227" s="38"/>
      <c r="FC227" s="38"/>
      <c r="FD227" s="38"/>
      <c r="FE227" s="38"/>
      <c r="FF227" s="38"/>
      <c r="FG227" s="57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9</v>
      </c>
      <c r="AGL227" s="36" t="str">
        <f t="shared" si="793"/>
        <v/>
      </c>
      <c r="AGM227" s="36" t="str">
        <f t="shared" si="781"/>
        <v/>
      </c>
      <c r="AGN227" s="39">
        <f t="shared" si="794"/>
        <v>44</v>
      </c>
      <c r="AGO227" s="36" t="str">
        <f t="shared" si="795"/>
        <v/>
      </c>
      <c r="AGP227" s="36" t="str">
        <f t="shared" si="782"/>
        <v/>
      </c>
      <c r="AGQ227" s="39">
        <f t="shared" si="796"/>
        <v>30</v>
      </c>
      <c r="AGR227" s="36" t="str">
        <f t="shared" si="797"/>
        <v/>
      </c>
      <c r="AGS227" s="36" t="str">
        <f t="shared" si="783"/>
        <v/>
      </c>
      <c r="AGT227" s="39" t="str">
        <f t="shared" si="798"/>
        <v/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119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389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38"/>
      <c r="CB228" s="38"/>
      <c r="CC228" s="38"/>
      <c r="CD228" s="38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38"/>
      <c r="CV228" s="38"/>
      <c r="CW228" s="38"/>
      <c r="CX228" s="38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38"/>
      <c r="DP228" s="38"/>
      <c r="DQ228" s="38"/>
      <c r="DR228" s="38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 t="s">
        <v>389</v>
      </c>
      <c r="ED228" s="57"/>
      <c r="EE228" s="57"/>
      <c r="EF228" s="57"/>
      <c r="EG228" s="57"/>
      <c r="EH228" s="57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57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 t="str">
        <f t="shared" si="780"/>
        <v/>
      </c>
      <c r="AGL228" s="36" t="str">
        <f t="shared" si="793"/>
        <v/>
      </c>
      <c r="AGM228" s="36" t="str">
        <f t="shared" si="781"/>
        <v/>
      </c>
      <c r="AGN228" s="39">
        <f t="shared" si="794"/>
        <v>1</v>
      </c>
      <c r="AGO228" s="36" t="str">
        <f t="shared" si="795"/>
        <v/>
      </c>
      <c r="AGP228" s="36" t="str">
        <f t="shared" si="782"/>
        <v/>
      </c>
      <c r="AGQ228" s="39">
        <f t="shared" si="796"/>
        <v>1</v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120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39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121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 t="s">
        <v>389</v>
      </c>
      <c r="AB233" s="57" t="s">
        <v>389</v>
      </c>
      <c r="AC233" s="57"/>
      <c r="AD233" s="57"/>
      <c r="AE233" s="57"/>
      <c r="AF233" s="57" t="s">
        <v>389</v>
      </c>
      <c r="AG233" s="57"/>
      <c r="AH233" s="57" t="s">
        <v>389</v>
      </c>
      <c r="AI233" s="57" t="s">
        <v>389</v>
      </c>
      <c r="AJ233" s="57"/>
      <c r="AK233" s="57"/>
      <c r="AL233" s="57" t="s">
        <v>389</v>
      </c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 t="s">
        <v>389</v>
      </c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 t="s">
        <v>389</v>
      </c>
      <c r="BV233" s="57"/>
      <c r="BW233" s="57"/>
      <c r="BX233" s="57"/>
      <c r="BY233" s="57"/>
      <c r="BZ233" s="57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61"/>
      <c r="CZ233" s="57"/>
      <c r="DA233" s="57"/>
      <c r="DB233" s="57"/>
      <c r="DC233" s="57" t="s">
        <v>389</v>
      </c>
      <c r="DD233" s="57" t="s">
        <v>389</v>
      </c>
      <c r="DE233" s="57" t="s">
        <v>389</v>
      </c>
      <c r="DF233" s="57"/>
      <c r="DG233" s="57"/>
      <c r="DH233" s="57" t="s">
        <v>389</v>
      </c>
      <c r="DI233" s="57" t="s">
        <v>389</v>
      </c>
      <c r="DJ233" s="57" t="s">
        <v>389</v>
      </c>
      <c r="DK233" s="38"/>
      <c r="DL233" s="38"/>
      <c r="DM233" s="38"/>
      <c r="DN233" s="38"/>
      <c r="DO233" s="38"/>
      <c r="DP233" s="38"/>
      <c r="DQ233" s="38"/>
      <c r="DR233" s="38"/>
      <c r="DS233" s="57"/>
      <c r="DT233" s="57"/>
      <c r="DU233" s="57"/>
      <c r="DV233" s="57"/>
      <c r="DW233" s="57"/>
      <c r="DX233" s="57"/>
      <c r="DY233" s="57"/>
      <c r="DZ233" s="57" t="s">
        <v>389</v>
      </c>
      <c r="EA233" s="57"/>
      <c r="EB233" s="57"/>
      <c r="EC233" s="57"/>
      <c r="ED233" s="57"/>
      <c r="EE233" s="57"/>
      <c r="EF233" s="57"/>
      <c r="EG233" s="57"/>
      <c r="EH233" s="38"/>
      <c r="EI233" s="38"/>
      <c r="EJ233" s="38"/>
      <c r="EK233" s="38"/>
      <c r="EL233" s="38"/>
      <c r="EM233" s="57"/>
      <c r="EN233" s="57"/>
      <c r="EO233" s="57" t="s">
        <v>389</v>
      </c>
      <c r="EP233" s="57"/>
      <c r="EQ233" s="57"/>
      <c r="ER233" s="57"/>
      <c r="ES233" s="57"/>
      <c r="ET233" s="57"/>
      <c r="EU233" s="57"/>
      <c r="EV233" s="57" t="s">
        <v>389</v>
      </c>
      <c r="EW233" s="57" t="s">
        <v>389</v>
      </c>
      <c r="EX233" s="57" t="s">
        <v>389</v>
      </c>
      <c r="EY233" s="57" t="s">
        <v>389</v>
      </c>
      <c r="EZ233" s="57"/>
      <c r="FA233" s="57"/>
      <c r="FB233" s="57"/>
      <c r="FC233" s="57"/>
      <c r="FD233" s="38"/>
      <c r="FE233" s="38"/>
      <c r="FF233" s="38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38"/>
      <c r="FY233" s="38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>
        <f t="shared" ref="AGH233:AGH239" si="814">IF(COUNTIFS($C$7:$AGE$7,"="&amp;$AGK$1,$C233:$AGE233,"н")=0,"",COUNTIFS($C$7:$AGE$7,"="&amp;$AGK$1,$C233:$AGE233,"н"))</f>
        <v>5</v>
      </c>
      <c r="AGL233" s="36" t="str">
        <f>IF(COUNTIFS($C$6:$AGE$6,9,$C233:$AGE233,"б")=0,"",COUNTIFS($C$6:$AGE$6,9,$C233:$AGE233,"б"))</f>
        <v/>
      </c>
      <c r="AGM233" s="36" t="str">
        <f t="shared" ref="AGM233:AGM239" si="815">IF(COUNTIFS($C$6:$AGE$6,9,$C233:$AGE233,"у")=0,"",COUNTIFS($C$6:$AGE$6,9,$C233:$AGE233,"у"))</f>
        <v/>
      </c>
      <c r="AGN233" s="39">
        <f>IF(COUNTIFS($C$6:$AGE$6,9,$C233:$AGE233,"н")=0,"",COUNTIFS($C$6:$AGE$6,9,$C233:$AGE233,"н"))</f>
        <v>8</v>
      </c>
      <c r="AGO233" s="36" t="str">
        <f>IF(COUNTIFS($C$6:$AGE$6,10,$C233:$AGE233,"б")=0,"",COUNTIFS($C$6:$AGE$6,10,$C233:$AGE233,"б"))</f>
        <v/>
      </c>
      <c r="AGP233" s="36" t="str">
        <f t="shared" ref="AGP233:AGP239" si="816">IF(COUNTIFS($C$6:$AGE$6,10,$C233:$AGE233,"у")=0,"",COUNTIFS($C$6:$AGE$6,10,$C233:$AGE233,"у"))</f>
        <v/>
      </c>
      <c r="AGQ233" s="39">
        <f>IF(COUNTIFS($C$6:$AGE$6,10,$C233:$AGE233,"н")=0,"",COUNTIFS($C$6:$AGE$6,10,$C233:$AGE233,"н"))</f>
        <v>12</v>
      </c>
      <c r="AGR233" s="36" t="str">
        <f>IF(COUNTIFS($C$6:$AGE$6,11,$C233:$AGE233,"б")=0,"",COUNTIFS($C$6:$AGE$6,11,$C233:$AGE233,"б"))</f>
        <v/>
      </c>
      <c r="AGS233" s="36" t="str">
        <f t="shared" ref="AGS233:AGS239" si="817">IF(COUNTIFS($C$6:$AGE$6,11,$C233:$AGE233,"у")=0,"",COUNTIFS($C$6:$AGE$6,11,$C233:$AGE233,"у"))</f>
        <v/>
      </c>
      <c r="AGT233" s="39" t="str">
        <f>IF(COUNTIFS($C$6:$AGE$6,11,$C233:$AGE233,"н")=0,"",COUNTIFS($C$6:$AGE$6,11,$C233:$AGE233,"н"))</f>
        <v/>
      </c>
      <c r="AGU233" s="36" t="str">
        <f>IF(COUNTIFS($C$6:$AGE$6,12,$C233:$AGE233,"б")=0,"",COUNTIFS($C$6:$AGE$6,12,$C233:$AGE233,"б"))</f>
        <v/>
      </c>
      <c r="AGV233" s="36" t="str">
        <f t="shared" ref="AGV233:AGV239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39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39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39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39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39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39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v>2</v>
      </c>
      <c r="B234" s="46" t="s">
        <v>122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61"/>
      <c r="AR234" s="61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 t="s">
        <v>390</v>
      </c>
      <c r="BF234" s="57" t="s">
        <v>390</v>
      </c>
      <c r="BG234" s="38"/>
      <c r="BH234" s="38"/>
      <c r="BI234" s="38"/>
      <c r="BJ234" s="38"/>
      <c r="BK234" s="57" t="s">
        <v>389</v>
      </c>
      <c r="BL234" s="57" t="s">
        <v>389</v>
      </c>
      <c r="BM234" s="57" t="s">
        <v>389</v>
      </c>
      <c r="BN234" s="57"/>
      <c r="BO234" s="57" t="s">
        <v>389</v>
      </c>
      <c r="BP234" s="57" t="s">
        <v>389</v>
      </c>
      <c r="BQ234" s="57" t="s">
        <v>389</v>
      </c>
      <c r="BR234" s="57"/>
      <c r="BS234" s="57"/>
      <c r="BT234" s="57"/>
      <c r="BU234" s="57" t="s">
        <v>389</v>
      </c>
      <c r="BV234" s="57"/>
      <c r="BW234" s="57"/>
      <c r="BX234" s="57"/>
      <c r="BY234" s="57"/>
      <c r="BZ234" s="57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 t="s">
        <v>390</v>
      </c>
      <c r="DK234" s="57"/>
      <c r="DL234" s="57"/>
      <c r="DM234" s="57"/>
      <c r="DN234" s="57"/>
      <c r="DO234" s="38"/>
      <c r="DP234" s="38"/>
      <c r="DQ234" s="38"/>
      <c r="DR234" s="38"/>
      <c r="DS234" s="57"/>
      <c r="DT234" s="57"/>
      <c r="DU234" s="57"/>
      <c r="DV234" s="57"/>
      <c r="DW234" s="57"/>
      <c r="DX234" s="57"/>
      <c r="DY234" s="57"/>
      <c r="DZ234" s="57" t="s">
        <v>390</v>
      </c>
      <c r="EA234" s="57"/>
      <c r="EB234" s="57"/>
      <c r="EC234" s="57"/>
      <c r="ED234" s="57"/>
      <c r="EE234" s="57" t="s">
        <v>390</v>
      </c>
      <c r="EF234" s="57" t="s">
        <v>390</v>
      </c>
      <c r="EG234" s="57" t="s">
        <v>390</v>
      </c>
      <c r="EH234" s="38"/>
      <c r="EI234" s="38"/>
      <c r="EJ234" s="38"/>
      <c r="EK234" s="38"/>
      <c r="EL234" s="38"/>
      <c r="EM234" s="57"/>
      <c r="EN234" s="57" t="s">
        <v>389</v>
      </c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38"/>
      <c r="FE234" s="38"/>
      <c r="FF234" s="38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39" si="825">IF(COUNTIFS($C$7:$AGE$7,"="&amp;$AGK$1,$C234:$AGE234,"б")=0,"",COUNTIFS($C$7:$AGE$7,"="&amp;$AGK$1,$C234:$AGE234,"б"))</f>
        <v/>
      </c>
      <c r="AGG234" s="43" t="str">
        <f t="shared" ref="AGG234:AGG239" si="826">IF(COUNTIFS($C$7:$AGE$7,"="&amp;$AGK$1,$C234:$AGE234,"у")=0,"",COUNTIFS($C$7:$AGE$7,"="&amp;$AGK$1,$C234:$AGE234,"у"))</f>
        <v/>
      </c>
      <c r="AGH234" s="35">
        <f t="shared" si="814"/>
        <v>1</v>
      </c>
      <c r="AGL234" s="36" t="str">
        <f t="shared" ref="AGL234:AGL239" si="827">IF(COUNTIFS($C$6:$AGE$6,9,$C234:$AGE234,"б")=0,"",COUNTIFS($C$6:$AGE$6,9,$C234:$AGE234,"б"))</f>
        <v/>
      </c>
      <c r="AGM234" s="36">
        <f t="shared" si="815"/>
        <v>2</v>
      </c>
      <c r="AGN234" s="39">
        <f t="shared" ref="AGN234:AGN239" si="828">IF(COUNTIFS($C$6:$AGE$6,9,$C234:$AGE234,"н")=0,"",COUNTIFS($C$6:$AGE$6,9,$C234:$AGE234,"н"))</f>
        <v>7</v>
      </c>
      <c r="AGO234" s="36" t="str">
        <f t="shared" ref="AGO234:AGO239" si="829">IF(COUNTIFS($C$6:$AGE$6,10,$C234:$AGE234,"б")=0,"",COUNTIFS($C$6:$AGE$6,10,$C234:$AGE234,"б"))</f>
        <v/>
      </c>
      <c r="AGP234" s="36">
        <f t="shared" si="816"/>
        <v>5</v>
      </c>
      <c r="AGQ234" s="39">
        <f t="shared" ref="AGQ234:AGQ239" si="830">IF(COUNTIFS($C$6:$AGE$6,10,$C234:$AGE234,"н")=0,"",COUNTIFS($C$6:$AGE$6,10,$C234:$AGE234,"н"))</f>
        <v>1</v>
      </c>
      <c r="AGR234" s="36" t="str">
        <f t="shared" ref="AGR234:AGR239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39" si="832">IF(COUNTIFS($C$6:$AGE$6,11,$C234:$AGE234,"н")=0,"",COUNTIFS($C$6:$AGE$6,11,$C234:$AGE234,"н"))</f>
        <v/>
      </c>
      <c r="AGU234" s="36" t="str">
        <f t="shared" ref="AGU234:AGU239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39" si="834">IF(COUNTIFS($C$6:$AGE$6,12,$C234:$AGE234,"н")=0,"",COUNTIFS($C$6:$AGE$6,12,$C234:$AGE234,"н"))</f>
        <v/>
      </c>
      <c r="AGX234" s="36" t="str">
        <f t="shared" ref="AGX234:AGX239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39" si="836">IF(COUNTIFS($C$6:$AGE$6,1,$C234:$AGE234,"н")=0,"",COUNTIFS($C$6:$AGE$6,1,$C234:$AGE234,"н"))</f>
        <v/>
      </c>
      <c r="AHA234" s="36" t="str">
        <f t="shared" ref="AHA234:AHA239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39" si="838">IF(COUNTIFS($C$6:$AGE$6,2,$C234:$AGE234,"н")=0,"",COUNTIFS($C$6:$AGE$6,2,$C234:$AGE234,"н"))</f>
        <v/>
      </c>
      <c r="AHD234" s="36" t="str">
        <f t="shared" ref="AHD234:AHD239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39" si="840">IF(COUNTIFS($C$6:$AGE$6,3,$C234:$AGE234,"н")=0,"",COUNTIFS($C$6:$AGE$6,3,$C234:$AGE234,"н"))</f>
        <v/>
      </c>
      <c r="AHG234" s="36" t="str">
        <f t="shared" ref="AHG234:AHG239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39" si="842">IF(COUNTIFS($C$6:$AGE$6,4,$C234:$AGE234,"н")=0,"",COUNTIFS($C$6:$AGE$6,4,$C234:$AGE234,"н"))</f>
        <v/>
      </c>
      <c r="AHJ234" s="36" t="str">
        <f t="shared" ref="AHJ234:AHJ239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39" si="844">IF(COUNTIFS($C$6:$AGE$6,5,$C234:$AGE234,"н")=0,"",COUNTIFS($C$6:$AGE$6,5,$C234:$AGE234,"н"))</f>
        <v/>
      </c>
      <c r="AHM234" s="36" t="str">
        <f t="shared" ref="AHM234:AHM239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39" si="846">IF(COUNTIFS($C$6:$AGE$6,6,$C234:$AGE234,"н")=0,"",COUNTIFS($C$6:$AGE$6,6,$C234:$AGE234,"н"))</f>
        <v/>
      </c>
    </row>
    <row r="235" spans="1:918" s="5" customFormat="1" outlineLevel="1" x14ac:dyDescent="0.25">
      <c r="A235" s="35">
        <v>3</v>
      </c>
      <c r="B235" s="46" t="s">
        <v>123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 t="s">
        <v>390</v>
      </c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 t="s">
        <v>390</v>
      </c>
      <c r="AS235" s="57" t="s">
        <v>390</v>
      </c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38"/>
      <c r="CB235" s="38"/>
      <c r="CC235" s="38"/>
      <c r="CD235" s="38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 t="s">
        <v>389</v>
      </c>
      <c r="CO235" s="57" t="s">
        <v>389</v>
      </c>
      <c r="CP235" s="57" t="s">
        <v>389</v>
      </c>
      <c r="CQ235" s="57"/>
      <c r="CR235" s="57"/>
      <c r="CS235" s="57"/>
      <c r="CT235" s="57"/>
      <c r="CU235" s="38"/>
      <c r="CV235" s="38"/>
      <c r="CW235" s="38"/>
      <c r="CX235" s="38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 t="s">
        <v>390</v>
      </c>
      <c r="DI235" s="57" t="s">
        <v>390</v>
      </c>
      <c r="DJ235" s="57" t="s">
        <v>390</v>
      </c>
      <c r="DK235" s="57"/>
      <c r="DL235" s="57"/>
      <c r="DM235" s="57"/>
      <c r="DN235" s="57"/>
      <c r="DO235" s="38"/>
      <c r="DP235" s="38"/>
      <c r="DQ235" s="38"/>
      <c r="DR235" s="38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 t="s">
        <v>390</v>
      </c>
      <c r="EF235" s="57" t="s">
        <v>390</v>
      </c>
      <c r="EG235" s="57" t="s">
        <v>409</v>
      </c>
      <c r="EH235" s="38"/>
      <c r="EI235" s="38"/>
      <c r="EJ235" s="38"/>
      <c r="EK235" s="38"/>
      <c r="EL235" s="38"/>
      <c r="EM235" s="57"/>
      <c r="EN235" s="57" t="s">
        <v>389</v>
      </c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 t="s">
        <v>389</v>
      </c>
      <c r="EZ235" s="57"/>
      <c r="FA235" s="57"/>
      <c r="FB235" s="57"/>
      <c r="FC235" s="57"/>
      <c r="FD235" s="38"/>
      <c r="FE235" s="38"/>
      <c r="FF235" s="38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38"/>
      <c r="FY235" s="38"/>
      <c r="FZ235" s="38"/>
      <c r="GA235" s="37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 t="str">
        <f t="shared" si="826"/>
        <v/>
      </c>
      <c r="AGH235" s="35">
        <f t="shared" si="814"/>
        <v>2</v>
      </c>
      <c r="AGL235" s="36" t="str">
        <f t="shared" si="827"/>
        <v/>
      </c>
      <c r="AGM235" s="36">
        <f t="shared" si="815"/>
        <v>3</v>
      </c>
      <c r="AGN235" s="39">
        <f t="shared" si="828"/>
        <v>3</v>
      </c>
      <c r="AGO235" s="36" t="str">
        <f t="shared" si="829"/>
        <v/>
      </c>
      <c r="AGP235" s="36">
        <f t="shared" si="816"/>
        <v>5</v>
      </c>
      <c r="AGQ235" s="39">
        <f t="shared" si="830"/>
        <v>2</v>
      </c>
      <c r="AGR235" s="36" t="str">
        <f t="shared" si="831"/>
        <v/>
      </c>
      <c r="AGS235" s="36" t="str">
        <f t="shared" si="817"/>
        <v/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ref="A236:A239" si="847">A235+1</f>
        <v>4</v>
      </c>
      <c r="B236" s="46" t="s">
        <v>124</v>
      </c>
      <c r="C236" s="37"/>
      <c r="D236" s="35"/>
      <c r="E236" s="35"/>
      <c r="F236" s="35"/>
      <c r="G236" s="57"/>
      <c r="H236" s="57"/>
      <c r="I236" s="57" t="s">
        <v>389</v>
      </c>
      <c r="J236" s="57"/>
      <c r="K236" s="57"/>
      <c r="L236" s="57"/>
      <c r="M236" s="57"/>
      <c r="N236" s="57" t="s">
        <v>389</v>
      </c>
      <c r="O236" s="57" t="s">
        <v>389</v>
      </c>
      <c r="P236" s="57" t="s">
        <v>389</v>
      </c>
      <c r="Q236" s="57" t="s">
        <v>389</v>
      </c>
      <c r="R236" s="38"/>
      <c r="S236" s="38"/>
      <c r="T236" s="38"/>
      <c r="U236" s="38"/>
      <c r="V236" s="38"/>
      <c r="W236" s="57"/>
      <c r="X236" s="57"/>
      <c r="Y236" s="57" t="s">
        <v>390</v>
      </c>
      <c r="Z236" s="57"/>
      <c r="AA236" s="57"/>
      <c r="AB236" s="57" t="s">
        <v>389</v>
      </c>
      <c r="AC236" s="57" t="s">
        <v>389</v>
      </c>
      <c r="AD236" s="57"/>
      <c r="AE236" s="57"/>
      <c r="AF236" s="57" t="s">
        <v>389</v>
      </c>
      <c r="AG236" s="57"/>
      <c r="AH236" s="57"/>
      <c r="AI236" s="57" t="s">
        <v>389</v>
      </c>
      <c r="AJ236" s="57"/>
      <c r="AK236" s="57"/>
      <c r="AL236" s="57"/>
      <c r="AM236" s="38"/>
      <c r="AN236" s="38"/>
      <c r="AO236" s="38"/>
      <c r="AP236" s="38"/>
      <c r="AQ236" s="57"/>
      <c r="AR236" s="57" t="s">
        <v>389</v>
      </c>
      <c r="AS236" s="57" t="s">
        <v>389</v>
      </c>
      <c r="AT236" s="57"/>
      <c r="AU236" s="57"/>
      <c r="AV236" s="57"/>
      <c r="AW236" s="57"/>
      <c r="AX236" s="57"/>
      <c r="AY236" s="57"/>
      <c r="AZ236" s="57"/>
      <c r="BA236" s="57" t="s">
        <v>400</v>
      </c>
      <c r="BB236" s="57" t="s">
        <v>400</v>
      </c>
      <c r="BC236" s="57" t="s">
        <v>400</v>
      </c>
      <c r="BD236" s="57" t="s">
        <v>400</v>
      </c>
      <c r="BE236" s="57" t="s">
        <v>400</v>
      </c>
      <c r="BF236" s="57" t="s">
        <v>400</v>
      </c>
      <c r="BG236" s="38"/>
      <c r="BH236" s="38"/>
      <c r="BI236" s="38"/>
      <c r="BJ236" s="38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38"/>
      <c r="CB236" s="38"/>
      <c r="CC236" s="38"/>
      <c r="CD236" s="38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 t="s">
        <v>389</v>
      </c>
      <c r="CO236" s="57" t="s">
        <v>389</v>
      </c>
      <c r="CP236" s="57" t="s">
        <v>389</v>
      </c>
      <c r="CQ236" s="57"/>
      <c r="CR236" s="57"/>
      <c r="CS236" s="57"/>
      <c r="CT236" s="57"/>
      <c r="CU236" s="38"/>
      <c r="CV236" s="38"/>
      <c r="CW236" s="38"/>
      <c r="CX236" s="38"/>
      <c r="CY236" s="57"/>
      <c r="CZ236" s="57"/>
      <c r="DA236" s="57"/>
      <c r="DB236" s="57"/>
      <c r="DC236" s="57" t="s">
        <v>389</v>
      </c>
      <c r="DD236" s="57"/>
      <c r="DE236" s="57" t="s">
        <v>389</v>
      </c>
      <c r="DF236" s="57"/>
      <c r="DG236" s="57"/>
      <c r="DH236" s="57" t="s">
        <v>389</v>
      </c>
      <c r="DI236" s="57" t="s">
        <v>389</v>
      </c>
      <c r="DJ236" s="57" t="s">
        <v>389</v>
      </c>
      <c r="DK236" s="57"/>
      <c r="DL236" s="57" t="s">
        <v>389</v>
      </c>
      <c r="DM236" s="57" t="s">
        <v>389</v>
      </c>
      <c r="DN236" s="57" t="s">
        <v>389</v>
      </c>
      <c r="DO236" s="38"/>
      <c r="DP236" s="38"/>
      <c r="DQ236" s="38"/>
      <c r="DR236" s="38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 t="s">
        <v>390</v>
      </c>
      <c r="EC236" s="57" t="s">
        <v>390</v>
      </c>
      <c r="ED236" s="57" t="s">
        <v>390</v>
      </c>
      <c r="EE236" s="57" t="s">
        <v>390</v>
      </c>
      <c r="EF236" s="57" t="s">
        <v>390</v>
      </c>
      <c r="EG236" s="57" t="s">
        <v>390</v>
      </c>
      <c r="EH236" s="38"/>
      <c r="EI236" s="38"/>
      <c r="EJ236" s="38"/>
      <c r="EK236" s="38"/>
      <c r="EL236" s="38"/>
      <c r="EM236" s="57" t="s">
        <v>400</v>
      </c>
      <c r="EN236" s="57" t="s">
        <v>400</v>
      </c>
      <c r="EO236" s="57" t="s">
        <v>400</v>
      </c>
      <c r="EP236" s="57"/>
      <c r="EQ236" s="57" t="s">
        <v>400</v>
      </c>
      <c r="ER236" s="57" t="s">
        <v>400</v>
      </c>
      <c r="ES236" s="57" t="s">
        <v>400</v>
      </c>
      <c r="ET236" s="57"/>
      <c r="EU236" s="57"/>
      <c r="EV236" s="57" t="s">
        <v>400</v>
      </c>
      <c r="EW236" s="57" t="s">
        <v>400</v>
      </c>
      <c r="EX236" s="57" t="s">
        <v>400</v>
      </c>
      <c r="EY236" s="57" t="s">
        <v>400</v>
      </c>
      <c r="EZ236" s="57" t="s">
        <v>400</v>
      </c>
      <c r="FA236" s="57" t="s">
        <v>400</v>
      </c>
      <c r="FB236" s="57" t="s">
        <v>400</v>
      </c>
      <c r="FC236" s="57"/>
      <c r="FD236" s="38"/>
      <c r="FE236" s="38"/>
      <c r="FF236" s="38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38"/>
      <c r="FY236" s="38"/>
      <c r="FZ236" s="38"/>
      <c r="GA236" s="37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>
        <f t="shared" si="825"/>
        <v>13</v>
      </c>
      <c r="AGG236" s="43" t="str">
        <f t="shared" si="826"/>
        <v/>
      </c>
      <c r="AGH236" s="35" t="str">
        <f t="shared" si="814"/>
        <v/>
      </c>
      <c r="AGL236" s="36">
        <f t="shared" si="827"/>
        <v>6</v>
      </c>
      <c r="AGM236" s="36">
        <f t="shared" si="815"/>
        <v>1</v>
      </c>
      <c r="AGN236" s="39">
        <f t="shared" si="828"/>
        <v>14</v>
      </c>
      <c r="AGO236" s="36">
        <f t="shared" si="829"/>
        <v>13</v>
      </c>
      <c r="AGP236" s="36">
        <f t="shared" si="816"/>
        <v>6</v>
      </c>
      <c r="AGQ236" s="39">
        <f t="shared" si="830"/>
        <v>8</v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125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38"/>
      <c r="S237" s="38"/>
      <c r="T237" s="38"/>
      <c r="U237" s="38"/>
      <c r="V237" s="38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38"/>
      <c r="AN237" s="38"/>
      <c r="AO237" s="38"/>
      <c r="AP237" s="38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 t="s">
        <v>390</v>
      </c>
      <c r="BB237" s="57" t="s">
        <v>390</v>
      </c>
      <c r="BC237" s="57" t="s">
        <v>390</v>
      </c>
      <c r="BD237" s="57" t="s">
        <v>390</v>
      </c>
      <c r="BE237" s="57" t="s">
        <v>390</v>
      </c>
      <c r="BF237" s="57" t="s">
        <v>390</v>
      </c>
      <c r="BG237" s="38"/>
      <c r="BH237" s="38"/>
      <c r="BI237" s="38"/>
      <c r="BJ237" s="38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 t="s">
        <v>389</v>
      </c>
      <c r="BV237" s="57"/>
      <c r="BW237" s="57"/>
      <c r="BX237" s="57"/>
      <c r="BY237" s="57"/>
      <c r="BZ237" s="57"/>
      <c r="CA237" s="38"/>
      <c r="CB237" s="38"/>
      <c r="CC237" s="38"/>
      <c r="CD237" s="38"/>
      <c r="CE237" s="57" t="s">
        <v>390</v>
      </c>
      <c r="CF237" s="57" t="s">
        <v>390</v>
      </c>
      <c r="CG237" s="57"/>
      <c r="CH237" s="57"/>
      <c r="CI237" s="57"/>
      <c r="CJ237" s="57" t="s">
        <v>390</v>
      </c>
      <c r="CK237" s="57" t="s">
        <v>390</v>
      </c>
      <c r="CL237" s="57" t="s">
        <v>390</v>
      </c>
      <c r="CM237" s="57"/>
      <c r="CN237" s="57" t="s">
        <v>390</v>
      </c>
      <c r="CO237" s="57" t="s">
        <v>390</v>
      </c>
      <c r="CP237" s="57" t="s">
        <v>390</v>
      </c>
      <c r="CQ237" s="57" t="s">
        <v>390</v>
      </c>
      <c r="CR237" s="57" t="s">
        <v>390</v>
      </c>
      <c r="CS237" s="57" t="s">
        <v>390</v>
      </c>
      <c r="CT237" s="57"/>
      <c r="CU237" s="38"/>
      <c r="CV237" s="38"/>
      <c r="CW237" s="38"/>
      <c r="CX237" s="38"/>
      <c r="CY237" s="57" t="s">
        <v>390</v>
      </c>
      <c r="CZ237" s="57" t="s">
        <v>390</v>
      </c>
      <c r="DA237" s="57" t="s">
        <v>390</v>
      </c>
      <c r="DB237" s="57"/>
      <c r="DC237" s="57"/>
      <c r="DD237" s="57"/>
      <c r="DE237" s="57"/>
      <c r="DF237" s="57"/>
      <c r="DG237" s="57"/>
      <c r="DH237" s="57" t="s">
        <v>390</v>
      </c>
      <c r="DI237" s="57" t="s">
        <v>390</v>
      </c>
      <c r="DJ237" s="57" t="s">
        <v>390</v>
      </c>
      <c r="DK237" s="57"/>
      <c r="DL237" s="57" t="s">
        <v>390</v>
      </c>
      <c r="DM237" s="57" t="s">
        <v>390</v>
      </c>
      <c r="DN237" s="57" t="s">
        <v>390</v>
      </c>
      <c r="DO237" s="38"/>
      <c r="DP237" s="38"/>
      <c r="DQ237" s="38"/>
      <c r="DR237" s="38"/>
      <c r="DS237" s="57" t="s">
        <v>390</v>
      </c>
      <c r="DT237" s="57" t="s">
        <v>390</v>
      </c>
      <c r="DU237" s="57"/>
      <c r="DV237" s="57"/>
      <c r="DW237" s="57"/>
      <c r="DX237" s="57" t="s">
        <v>390</v>
      </c>
      <c r="DY237" s="57" t="s">
        <v>390</v>
      </c>
      <c r="DZ237" s="57" t="s">
        <v>390</v>
      </c>
      <c r="EA237" s="57"/>
      <c r="EB237" s="57" t="s">
        <v>390</v>
      </c>
      <c r="EC237" s="57" t="s">
        <v>390</v>
      </c>
      <c r="ED237" s="57" t="s">
        <v>390</v>
      </c>
      <c r="EE237" s="57" t="s">
        <v>390</v>
      </c>
      <c r="EF237" s="57" t="s">
        <v>390</v>
      </c>
      <c r="EG237" s="57" t="s">
        <v>390</v>
      </c>
      <c r="EH237" s="38"/>
      <c r="EI237" s="38"/>
      <c r="EJ237" s="38"/>
      <c r="EK237" s="38"/>
      <c r="EL237" s="38"/>
      <c r="EM237" s="57" t="s">
        <v>390</v>
      </c>
      <c r="EN237" s="57" t="s">
        <v>390</v>
      </c>
      <c r="EO237" s="57" t="s">
        <v>390</v>
      </c>
      <c r="EP237" s="57"/>
      <c r="EQ237" s="57" t="s">
        <v>390</v>
      </c>
      <c r="ER237" s="57" t="s">
        <v>390</v>
      </c>
      <c r="ES237" s="57" t="s">
        <v>390</v>
      </c>
      <c r="ET237" s="57"/>
      <c r="EU237" s="57"/>
      <c r="EV237" s="57" t="s">
        <v>390</v>
      </c>
      <c r="EW237" s="57" t="s">
        <v>390</v>
      </c>
      <c r="EX237" s="57" t="s">
        <v>390</v>
      </c>
      <c r="EY237" s="57" t="s">
        <v>390</v>
      </c>
      <c r="EZ237" s="57" t="s">
        <v>390</v>
      </c>
      <c r="FA237" s="57" t="s">
        <v>390</v>
      </c>
      <c r="FB237" s="57" t="s">
        <v>390</v>
      </c>
      <c r="FC237" s="57"/>
      <c r="FD237" s="38"/>
      <c r="FE237" s="38"/>
      <c r="FF237" s="38"/>
      <c r="FG237" s="57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>
        <f t="shared" si="826"/>
        <v>13</v>
      </c>
      <c r="AGH237" s="35" t="str">
        <f t="shared" si="814"/>
        <v/>
      </c>
      <c r="AGL237" s="36" t="str">
        <f t="shared" si="827"/>
        <v/>
      </c>
      <c r="AGM237" s="36">
        <f t="shared" si="815"/>
        <v>14</v>
      </c>
      <c r="AGN237" s="39">
        <f t="shared" si="828"/>
        <v>1</v>
      </c>
      <c r="AGO237" s="36" t="str">
        <f t="shared" si="829"/>
        <v/>
      </c>
      <c r="AGP237" s="36">
        <f t="shared" si="816"/>
        <v>36</v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57"/>
      <c r="BL238" s="57" t="s">
        <v>390</v>
      </c>
      <c r="BM238" s="57" t="s">
        <v>390</v>
      </c>
      <c r="BN238" s="57"/>
      <c r="BO238" s="57" t="s">
        <v>390</v>
      </c>
      <c r="BP238" s="57" t="s">
        <v>390</v>
      </c>
      <c r="BQ238" s="57" t="s">
        <v>390</v>
      </c>
      <c r="BR238" s="57"/>
      <c r="BS238" s="57"/>
      <c r="BT238" s="57" t="s">
        <v>390</v>
      </c>
      <c r="BU238" s="57" t="s">
        <v>390</v>
      </c>
      <c r="BV238" s="57" t="s">
        <v>390</v>
      </c>
      <c r="BW238" s="57" t="s">
        <v>390</v>
      </c>
      <c r="BX238" s="57" t="s">
        <v>390</v>
      </c>
      <c r="BY238" s="57" t="s">
        <v>390</v>
      </c>
      <c r="BZ238" s="57" t="s">
        <v>390</v>
      </c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>
        <f t="shared" si="815"/>
        <v>12</v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32" customFormat="1" x14ac:dyDescent="0.25">
      <c r="A240" s="31" t="s">
        <v>40</v>
      </c>
      <c r="C240" s="33"/>
      <c r="D240" s="33"/>
      <c r="E240" s="33"/>
      <c r="F240" s="34"/>
      <c r="G240" s="33"/>
      <c r="H240" s="33"/>
      <c r="I240" s="33"/>
      <c r="J240" s="34"/>
      <c r="K240" s="33"/>
      <c r="L240" s="33"/>
      <c r="M240" s="33"/>
      <c r="N240" s="34"/>
      <c r="O240" s="33"/>
      <c r="P240" s="33"/>
      <c r="Q240" s="33"/>
      <c r="R240" s="34"/>
      <c r="S240" s="33"/>
      <c r="T240" s="33"/>
      <c r="U240" s="33"/>
      <c r="V240" s="34"/>
      <c r="W240" s="33"/>
      <c r="X240" s="33"/>
      <c r="Y240" s="33"/>
      <c r="Z240" s="34"/>
      <c r="AA240" s="33"/>
      <c r="AB240" s="33"/>
      <c r="AC240" s="33"/>
      <c r="AD240" s="34"/>
      <c r="AE240" s="33"/>
      <c r="AF240" s="33"/>
      <c r="AG240" s="33"/>
      <c r="AH240" s="34"/>
      <c r="AI240" s="33"/>
      <c r="AJ240" s="33"/>
      <c r="AK240" s="33"/>
      <c r="AL240" s="34"/>
      <c r="AM240" s="33"/>
      <c r="AN240" s="33"/>
      <c r="AO240" s="33"/>
      <c r="AP240" s="34"/>
      <c r="AQ240" s="33"/>
      <c r="AR240" s="33"/>
      <c r="AS240" s="33"/>
      <c r="AT240" s="34"/>
      <c r="AU240" s="33"/>
      <c r="AV240" s="33"/>
      <c r="AW240" s="33"/>
      <c r="AX240" s="34"/>
      <c r="AY240" s="33"/>
      <c r="AZ240" s="33"/>
      <c r="BA240" s="33"/>
      <c r="BB240" s="34"/>
      <c r="BC240" s="33"/>
      <c r="BD240" s="33"/>
      <c r="BE240" s="33"/>
      <c r="BF240" s="34"/>
      <c r="BG240" s="33"/>
      <c r="BH240" s="33"/>
      <c r="BI240" s="33"/>
      <c r="BJ240" s="34"/>
      <c r="BK240" s="33"/>
      <c r="BL240" s="33"/>
      <c r="BM240" s="33"/>
      <c r="BN240" s="34"/>
      <c r="BO240" s="33"/>
      <c r="BP240" s="33"/>
      <c r="BQ240" s="33"/>
      <c r="BR240" s="34"/>
      <c r="BS240" s="33"/>
      <c r="BT240" s="33"/>
      <c r="BU240" s="33"/>
      <c r="BV240" s="34"/>
      <c r="BW240" s="33"/>
      <c r="BX240" s="33"/>
      <c r="BY240" s="33"/>
      <c r="BZ240" s="34"/>
      <c r="CA240" s="33"/>
      <c r="CB240" s="33"/>
      <c r="CC240" s="33"/>
      <c r="CD240" s="34"/>
      <c r="CE240" s="33"/>
      <c r="CF240" s="33"/>
      <c r="CG240" s="33"/>
      <c r="CH240" s="34"/>
      <c r="CI240" s="33"/>
      <c r="CJ240" s="33"/>
      <c r="CK240" s="33"/>
      <c r="CL240" s="34"/>
      <c r="CM240" s="33"/>
      <c r="CN240" s="33"/>
      <c r="CO240" s="33"/>
      <c r="CP240" s="34"/>
      <c r="CQ240" s="33"/>
      <c r="CR240" s="33"/>
      <c r="CS240" s="33"/>
      <c r="CT240" s="34"/>
      <c r="CU240" s="33"/>
      <c r="CV240" s="33"/>
      <c r="CW240" s="33"/>
      <c r="CX240" s="34"/>
      <c r="CY240" s="33"/>
      <c r="CZ240" s="33"/>
      <c r="DA240" s="33"/>
      <c r="DB240" s="34"/>
      <c r="DC240" s="33"/>
      <c r="DD240" s="33"/>
      <c r="DE240" s="33"/>
      <c r="DF240" s="34"/>
      <c r="DG240" s="33"/>
      <c r="DH240" s="33"/>
      <c r="DI240" s="33"/>
      <c r="DJ240" s="34"/>
      <c r="DK240" s="33"/>
      <c r="DL240" s="33"/>
      <c r="DM240" s="33"/>
      <c r="DN240" s="34"/>
      <c r="DO240" s="33"/>
      <c r="DP240" s="33"/>
      <c r="DQ240" s="33"/>
      <c r="DR240" s="34"/>
      <c r="DS240" s="33"/>
      <c r="DT240" s="33"/>
      <c r="DU240" s="33"/>
      <c r="DV240" s="34"/>
      <c r="DW240" s="33"/>
      <c r="DX240" s="33"/>
      <c r="DY240" s="33"/>
      <c r="DZ240" s="34"/>
      <c r="EA240" s="33"/>
      <c r="EB240" s="33"/>
      <c r="EC240" s="33"/>
      <c r="ED240" s="34"/>
      <c r="EE240" s="33"/>
      <c r="EF240" s="33"/>
      <c r="EG240" s="33"/>
      <c r="EH240" s="34"/>
      <c r="EI240" s="33"/>
      <c r="EJ240" s="33"/>
      <c r="EK240" s="33"/>
      <c r="EL240" s="34"/>
      <c r="EM240" s="33"/>
      <c r="EN240" s="33"/>
      <c r="EO240" s="33"/>
      <c r="EP240" s="34"/>
      <c r="EQ240" s="33"/>
      <c r="ER240" s="33"/>
      <c r="ES240" s="33"/>
      <c r="ET240" s="34"/>
      <c r="EU240" s="33"/>
      <c r="EV240" s="33"/>
      <c r="EW240" s="33"/>
      <c r="EX240" s="34"/>
      <c r="EY240" s="33"/>
      <c r="EZ240" s="33"/>
      <c r="FA240" s="33"/>
      <c r="FB240" s="34"/>
      <c r="FC240" s="33"/>
      <c r="FD240" s="33"/>
      <c r="FE240" s="33"/>
      <c r="FF240" s="34"/>
      <c r="FG240" s="33"/>
      <c r="FH240" s="33"/>
      <c r="FI240" s="33"/>
      <c r="FJ240" s="34"/>
      <c r="FK240" s="33"/>
      <c r="FL240" s="33"/>
      <c r="FM240" s="33"/>
      <c r="FN240" s="34"/>
      <c r="FO240" s="33"/>
      <c r="FP240" s="33"/>
      <c r="FQ240" s="33"/>
      <c r="FR240" s="34"/>
      <c r="FS240" s="33"/>
      <c r="FT240" s="33"/>
      <c r="FU240" s="33"/>
      <c r="FV240" s="34"/>
      <c r="FW240" s="33"/>
      <c r="FX240" s="33"/>
      <c r="FY240" s="33"/>
      <c r="FZ240" s="34"/>
      <c r="GA240" s="33"/>
      <c r="GB240" s="33"/>
      <c r="GC240" s="33"/>
      <c r="GD240" s="34"/>
      <c r="GE240" s="33"/>
      <c r="GF240" s="33"/>
      <c r="GG240" s="33"/>
      <c r="GH240" s="34"/>
      <c r="GI240" s="33"/>
      <c r="GJ240" s="33"/>
      <c r="GK240" s="33"/>
      <c r="GL240" s="34"/>
      <c r="GM240" s="33"/>
      <c r="GN240" s="33"/>
      <c r="GO240" s="33"/>
      <c r="GP240" s="34"/>
      <c r="GQ240" s="33"/>
      <c r="GR240" s="33"/>
      <c r="GS240" s="33"/>
      <c r="GT240" s="34"/>
      <c r="GU240" s="33"/>
      <c r="GV240" s="33"/>
      <c r="GW240" s="33"/>
      <c r="GX240" s="34"/>
      <c r="GY240" s="33"/>
      <c r="GZ240" s="33"/>
      <c r="HA240" s="33"/>
      <c r="HB240" s="34"/>
      <c r="HC240" s="33"/>
      <c r="HD240" s="33"/>
      <c r="HE240" s="33"/>
      <c r="HF240" s="34"/>
      <c r="HG240" s="33"/>
      <c r="HH240" s="33"/>
      <c r="HI240" s="33"/>
      <c r="HJ240" s="34"/>
      <c r="HK240" s="33"/>
      <c r="HL240" s="33"/>
      <c r="HM240" s="33"/>
      <c r="HN240" s="34"/>
      <c r="HO240" s="33"/>
      <c r="HP240" s="33"/>
      <c r="HQ240" s="33"/>
      <c r="HR240" s="34"/>
      <c r="HS240" s="33"/>
      <c r="HT240" s="33"/>
      <c r="HU240" s="33"/>
      <c r="HV240" s="34"/>
      <c r="HW240" s="33"/>
      <c r="HX240" s="33"/>
      <c r="HY240" s="33"/>
      <c r="HZ240" s="34"/>
      <c r="IA240" s="33"/>
      <c r="IB240" s="33"/>
      <c r="IC240" s="33"/>
      <c r="ID240" s="34"/>
      <c r="IE240" s="33"/>
      <c r="IF240" s="33"/>
      <c r="IG240" s="33"/>
      <c r="IH240" s="34"/>
      <c r="II240" s="33"/>
      <c r="IJ240" s="33"/>
      <c r="IK240" s="33"/>
      <c r="IL240" s="34"/>
      <c r="IM240" s="33"/>
      <c r="IN240" s="33"/>
      <c r="IO240" s="33"/>
      <c r="IP240" s="34"/>
      <c r="IQ240" s="33"/>
      <c r="IR240" s="33"/>
      <c r="IS240" s="33"/>
      <c r="IT240" s="34"/>
      <c r="IU240" s="33"/>
      <c r="IV240" s="33"/>
      <c r="IW240" s="33"/>
      <c r="IX240" s="34"/>
      <c r="IY240" s="33"/>
      <c r="IZ240" s="33"/>
      <c r="JA240" s="33"/>
      <c r="JB240" s="34"/>
      <c r="JC240" s="33"/>
      <c r="JD240" s="33"/>
      <c r="JE240" s="33"/>
      <c r="JF240" s="34"/>
      <c r="JG240" s="33"/>
      <c r="JH240" s="33"/>
      <c r="JI240" s="33"/>
      <c r="JJ240" s="34"/>
      <c r="JK240" s="33"/>
      <c r="JL240" s="33"/>
      <c r="JM240" s="33"/>
      <c r="JN240" s="34"/>
      <c r="JO240" s="33"/>
      <c r="JP240" s="33"/>
      <c r="JQ240" s="33"/>
      <c r="JR240" s="34"/>
      <c r="JS240" s="33"/>
      <c r="JT240" s="33"/>
      <c r="JU240" s="33"/>
      <c r="JV240" s="34"/>
      <c r="JW240" s="33"/>
      <c r="JX240" s="33"/>
      <c r="JY240" s="33"/>
      <c r="JZ240" s="34"/>
      <c r="KA240" s="33"/>
      <c r="KB240" s="33"/>
      <c r="KC240" s="33"/>
      <c r="KD240" s="34"/>
      <c r="KE240" s="33"/>
      <c r="KF240" s="33"/>
      <c r="KG240" s="33"/>
      <c r="KH240" s="34"/>
      <c r="KI240" s="33"/>
      <c r="KJ240" s="33"/>
      <c r="KK240" s="33"/>
      <c r="KL240" s="34"/>
      <c r="KM240" s="33"/>
      <c r="KN240" s="33"/>
      <c r="KO240" s="33"/>
      <c r="KP240" s="34"/>
      <c r="KQ240" s="33"/>
      <c r="KR240" s="33"/>
      <c r="KS240" s="33"/>
      <c r="KT240" s="34"/>
      <c r="KU240" s="33"/>
      <c r="KV240" s="33"/>
      <c r="KW240" s="33"/>
      <c r="KX240" s="34"/>
      <c r="KY240" s="33"/>
      <c r="KZ240" s="33"/>
      <c r="LA240" s="33"/>
      <c r="LB240" s="34"/>
      <c r="LC240" s="33"/>
      <c r="LD240" s="33"/>
      <c r="LE240" s="33"/>
      <c r="LF240" s="34"/>
      <c r="LG240" s="33"/>
      <c r="LH240" s="33"/>
      <c r="LI240" s="33"/>
      <c r="LJ240" s="34"/>
      <c r="LK240" s="33"/>
      <c r="LL240" s="33"/>
      <c r="LM240" s="33"/>
      <c r="LN240" s="34"/>
      <c r="LO240" s="33"/>
      <c r="LP240" s="33"/>
      <c r="LQ240" s="33"/>
      <c r="LR240" s="34"/>
      <c r="LS240" s="33"/>
      <c r="LT240" s="33"/>
      <c r="LU240" s="33"/>
      <c r="LV240" s="34"/>
      <c r="LW240" s="33"/>
      <c r="LX240" s="33"/>
      <c r="LY240" s="33"/>
      <c r="LZ240" s="34"/>
      <c r="MA240" s="33"/>
      <c r="MB240" s="33"/>
      <c r="MC240" s="33"/>
      <c r="MD240" s="34"/>
      <c r="ME240" s="33"/>
      <c r="MF240" s="33"/>
      <c r="MG240" s="33"/>
      <c r="MH240" s="34"/>
      <c r="MI240" s="33"/>
      <c r="MJ240" s="33"/>
      <c r="MK240" s="33"/>
      <c r="ML240" s="34"/>
      <c r="MM240" s="33"/>
      <c r="MN240" s="33"/>
      <c r="MO240" s="33"/>
      <c r="MP240" s="34"/>
      <c r="MQ240" s="33"/>
      <c r="MR240" s="33"/>
      <c r="MS240" s="33"/>
      <c r="MT240" s="34"/>
      <c r="MU240" s="33"/>
      <c r="MV240" s="33"/>
      <c r="MW240" s="33"/>
      <c r="MX240" s="34"/>
      <c r="MY240" s="33"/>
      <c r="MZ240" s="33"/>
      <c r="NA240" s="33"/>
      <c r="NB240" s="34"/>
      <c r="NC240" s="33"/>
      <c r="ND240" s="33"/>
      <c r="NE240" s="33"/>
      <c r="NF240" s="34"/>
      <c r="NG240" s="33"/>
      <c r="NH240" s="33"/>
      <c r="NI240" s="33"/>
      <c r="NJ240" s="34"/>
      <c r="NK240" s="33"/>
      <c r="NL240" s="33"/>
      <c r="NM240" s="33"/>
      <c r="NN240" s="34"/>
      <c r="NO240" s="33"/>
      <c r="NP240" s="33"/>
      <c r="NQ240" s="33"/>
      <c r="NR240" s="34"/>
      <c r="NS240" s="33"/>
      <c r="NT240" s="33"/>
      <c r="NU240" s="33"/>
      <c r="NV240" s="34"/>
      <c r="NW240" s="33"/>
      <c r="NX240" s="33"/>
      <c r="NY240" s="33"/>
      <c r="NZ240" s="34"/>
      <c r="OA240" s="33"/>
      <c r="OB240" s="33"/>
      <c r="OC240" s="33"/>
      <c r="OD240" s="34"/>
      <c r="OE240" s="33"/>
      <c r="OF240" s="33"/>
      <c r="OG240" s="33"/>
      <c r="OH240" s="34"/>
      <c r="OI240" s="33"/>
      <c r="OJ240" s="33"/>
      <c r="OK240" s="33"/>
      <c r="OL240" s="34"/>
      <c r="OM240" s="33"/>
      <c r="ON240" s="33"/>
      <c r="OO240" s="33"/>
      <c r="OP240" s="34"/>
      <c r="OQ240" s="33"/>
      <c r="OR240" s="33"/>
      <c r="OS240" s="33"/>
      <c r="OT240" s="34"/>
      <c r="OU240" s="33"/>
      <c r="OV240" s="33"/>
      <c r="OW240" s="33"/>
      <c r="OX240" s="34"/>
      <c r="OY240" s="33"/>
      <c r="OZ240" s="33"/>
      <c r="PA240" s="33"/>
      <c r="PB240" s="34"/>
      <c r="PC240" s="33"/>
      <c r="PD240" s="33"/>
      <c r="PE240" s="33"/>
      <c r="PF240" s="34"/>
      <c r="PG240" s="33"/>
      <c r="PH240" s="33"/>
      <c r="PI240" s="33"/>
      <c r="PJ240" s="34"/>
      <c r="PK240" s="33"/>
      <c r="PL240" s="33"/>
      <c r="PM240" s="33"/>
      <c r="PN240" s="34"/>
      <c r="PO240" s="33"/>
      <c r="PP240" s="33"/>
      <c r="PQ240" s="33"/>
      <c r="PR240" s="34"/>
      <c r="PS240" s="33"/>
      <c r="PT240" s="33"/>
      <c r="PU240" s="33"/>
      <c r="PV240" s="34"/>
      <c r="PW240" s="33"/>
      <c r="PX240" s="33"/>
      <c r="PY240" s="33"/>
      <c r="PZ240" s="34"/>
      <c r="QA240" s="33"/>
      <c r="QB240" s="33"/>
      <c r="QC240" s="33"/>
      <c r="QD240" s="34"/>
      <c r="QE240" s="33"/>
      <c r="QF240" s="33"/>
      <c r="QG240" s="33"/>
      <c r="QH240" s="34"/>
      <c r="QI240" s="33"/>
      <c r="QJ240" s="33"/>
      <c r="QK240" s="33"/>
      <c r="QL240" s="34"/>
      <c r="QM240" s="33"/>
      <c r="QN240" s="33"/>
      <c r="QO240" s="33"/>
      <c r="QP240" s="34"/>
      <c r="QQ240" s="33"/>
      <c r="QR240" s="33"/>
      <c r="QS240" s="33"/>
      <c r="QT240" s="34"/>
      <c r="QU240" s="33"/>
      <c r="QV240" s="33"/>
      <c r="QW240" s="33"/>
      <c r="QX240" s="34"/>
      <c r="QY240" s="33"/>
      <c r="QZ240" s="33"/>
      <c r="RA240" s="33"/>
      <c r="RB240" s="34"/>
      <c r="RC240" s="33"/>
      <c r="RD240" s="33"/>
      <c r="RE240" s="33"/>
      <c r="RF240" s="34"/>
      <c r="RG240" s="33"/>
      <c r="RH240" s="33"/>
      <c r="RI240" s="33"/>
      <c r="RJ240" s="34"/>
      <c r="RK240" s="33"/>
      <c r="RL240" s="33"/>
      <c r="RM240" s="33"/>
      <c r="RN240" s="34"/>
      <c r="RO240" s="33"/>
      <c r="RP240" s="33"/>
      <c r="RQ240" s="33"/>
      <c r="RR240" s="34"/>
      <c r="RS240" s="33"/>
      <c r="RT240" s="33"/>
      <c r="RU240" s="33"/>
      <c r="RV240" s="34"/>
      <c r="RW240" s="33"/>
      <c r="RX240" s="33"/>
      <c r="RY240" s="33"/>
      <c r="RZ240" s="34"/>
      <c r="SA240" s="33"/>
      <c r="SB240" s="33"/>
      <c r="SC240" s="33"/>
      <c r="SD240" s="34"/>
      <c r="SE240" s="33"/>
      <c r="SF240" s="33"/>
      <c r="SG240" s="33"/>
      <c r="SH240" s="34"/>
      <c r="SI240" s="33"/>
      <c r="SJ240" s="33"/>
      <c r="SK240" s="33"/>
      <c r="SL240" s="34"/>
      <c r="SM240" s="33"/>
      <c r="SN240" s="33"/>
      <c r="SO240" s="33"/>
      <c r="SP240" s="34"/>
      <c r="SQ240" s="33"/>
      <c r="SR240" s="33"/>
      <c r="SS240" s="33"/>
      <c r="ST240" s="34"/>
      <c r="SU240" s="33"/>
      <c r="SV240" s="33"/>
      <c r="SW240" s="33"/>
      <c r="SX240" s="34"/>
      <c r="SY240" s="33"/>
      <c r="SZ240" s="33"/>
      <c r="TA240" s="33"/>
      <c r="TB240" s="34"/>
      <c r="TC240" s="33"/>
      <c r="TD240" s="33"/>
      <c r="TE240" s="33"/>
      <c r="TF240" s="34"/>
      <c r="TG240" s="33"/>
      <c r="TH240" s="33"/>
      <c r="TI240" s="33"/>
      <c r="TJ240" s="34"/>
      <c r="TK240" s="33"/>
      <c r="TL240" s="33"/>
      <c r="TM240" s="33"/>
      <c r="TN240" s="34"/>
      <c r="TO240" s="33"/>
      <c r="TP240" s="33"/>
      <c r="TQ240" s="33"/>
      <c r="TR240" s="34"/>
      <c r="TS240" s="33"/>
      <c r="TT240" s="33"/>
      <c r="TU240" s="33"/>
      <c r="TV240" s="34"/>
      <c r="TW240" s="33"/>
      <c r="TX240" s="33"/>
      <c r="TY240" s="33"/>
      <c r="TZ240" s="34"/>
      <c r="UA240" s="33"/>
      <c r="UB240" s="33"/>
      <c r="UC240" s="33"/>
      <c r="UD240" s="34"/>
      <c r="UE240" s="33"/>
      <c r="UF240" s="33"/>
      <c r="UG240" s="33"/>
      <c r="UH240" s="34"/>
      <c r="UI240" s="33"/>
      <c r="UJ240" s="33"/>
      <c r="UK240" s="33"/>
      <c r="UL240" s="34"/>
      <c r="UM240" s="33"/>
      <c r="UN240" s="33"/>
      <c r="UO240" s="33"/>
      <c r="UP240" s="34"/>
      <c r="UQ240" s="33"/>
      <c r="UR240" s="33"/>
      <c r="US240" s="33"/>
      <c r="UT240" s="34"/>
      <c r="UU240" s="33"/>
      <c r="UV240" s="33"/>
      <c r="UW240" s="33"/>
      <c r="UX240" s="34"/>
      <c r="UY240" s="33"/>
      <c r="UZ240" s="33"/>
      <c r="VA240" s="33"/>
      <c r="VB240" s="34"/>
      <c r="VC240" s="33"/>
      <c r="VD240" s="33"/>
      <c r="VE240" s="33"/>
      <c r="VF240" s="34"/>
      <c r="VG240" s="33"/>
      <c r="VH240" s="33"/>
      <c r="VI240" s="33"/>
      <c r="VJ240" s="34"/>
      <c r="VK240" s="33"/>
      <c r="VL240" s="33"/>
      <c r="VM240" s="33"/>
      <c r="VN240" s="34"/>
      <c r="VO240" s="33"/>
      <c r="VP240" s="33"/>
      <c r="VQ240" s="33"/>
      <c r="VR240" s="34"/>
      <c r="VS240" s="33"/>
      <c r="VT240" s="33"/>
      <c r="VU240" s="33"/>
      <c r="VV240" s="34"/>
      <c r="VW240" s="33"/>
      <c r="VX240" s="33"/>
      <c r="VY240" s="33"/>
      <c r="VZ240" s="34"/>
      <c r="WA240" s="33"/>
      <c r="WB240" s="33"/>
      <c r="WC240" s="33"/>
      <c r="WD240" s="34"/>
      <c r="WE240" s="33"/>
      <c r="WF240" s="33"/>
      <c r="WG240" s="33"/>
      <c r="WH240" s="34"/>
      <c r="WI240" s="33"/>
      <c r="WJ240" s="33"/>
      <c r="WK240" s="33"/>
      <c r="WL240" s="34"/>
      <c r="WM240" s="33"/>
      <c r="WN240" s="33"/>
      <c r="WO240" s="33"/>
      <c r="WP240" s="34"/>
      <c r="WQ240" s="33"/>
      <c r="WR240" s="33"/>
      <c r="WS240" s="33"/>
      <c r="WT240" s="34"/>
      <c r="WU240" s="33"/>
      <c r="WV240" s="33"/>
      <c r="WW240" s="33"/>
      <c r="WX240" s="34"/>
      <c r="WY240" s="33"/>
      <c r="WZ240" s="33"/>
      <c r="XA240" s="33"/>
      <c r="XB240" s="34"/>
      <c r="XC240" s="33"/>
      <c r="XD240" s="33"/>
      <c r="XE240" s="33"/>
      <c r="XF240" s="34"/>
      <c r="XG240" s="33"/>
      <c r="XH240" s="33"/>
      <c r="XI240" s="33"/>
      <c r="XJ240" s="34"/>
      <c r="XK240" s="33"/>
      <c r="XL240" s="33"/>
      <c r="XM240" s="33"/>
      <c r="XN240" s="34"/>
      <c r="XO240" s="33"/>
      <c r="XP240" s="33"/>
      <c r="XQ240" s="33"/>
      <c r="XR240" s="34"/>
      <c r="XS240" s="33"/>
      <c r="XT240" s="33"/>
      <c r="XU240" s="33"/>
      <c r="XV240" s="34"/>
      <c r="XW240" s="33"/>
      <c r="XX240" s="33"/>
      <c r="XY240" s="33"/>
      <c r="XZ240" s="34"/>
      <c r="YA240" s="33"/>
      <c r="YB240" s="33"/>
      <c r="YC240" s="33"/>
      <c r="YD240" s="34"/>
      <c r="YE240" s="33"/>
      <c r="YF240" s="33"/>
      <c r="YG240" s="33"/>
      <c r="YH240" s="34"/>
      <c r="YI240" s="33"/>
      <c r="YJ240" s="33"/>
      <c r="YK240" s="33"/>
      <c r="YL240" s="34"/>
      <c r="YM240" s="33"/>
      <c r="YN240" s="33"/>
      <c r="YO240" s="33"/>
      <c r="YP240" s="34"/>
      <c r="YQ240" s="33"/>
      <c r="YR240" s="33"/>
      <c r="YS240" s="33"/>
      <c r="YT240" s="34"/>
      <c r="YU240" s="33"/>
      <c r="YV240" s="33"/>
      <c r="YW240" s="33"/>
      <c r="YX240" s="34"/>
      <c r="YY240" s="33"/>
      <c r="YZ240" s="33"/>
      <c r="ZA240" s="33"/>
      <c r="ZB240" s="34"/>
      <c r="ZC240" s="33"/>
      <c r="ZD240" s="33"/>
      <c r="ZE240" s="33"/>
      <c r="ZF240" s="34"/>
      <c r="ZG240" s="33"/>
      <c r="ZH240" s="33"/>
      <c r="ZI240" s="33"/>
      <c r="ZJ240" s="34"/>
      <c r="ZK240" s="33"/>
      <c r="ZL240" s="33"/>
      <c r="ZM240" s="33"/>
      <c r="ZN240" s="34"/>
      <c r="ZO240" s="33"/>
      <c r="ZP240" s="33"/>
      <c r="ZQ240" s="33"/>
      <c r="ZR240" s="34"/>
      <c r="ZS240" s="33"/>
      <c r="ZT240" s="33"/>
      <c r="ZU240" s="33"/>
      <c r="ZV240" s="34"/>
      <c r="ZW240" s="33"/>
      <c r="ZX240" s="33"/>
      <c r="ZY240" s="33"/>
      <c r="ZZ240" s="34"/>
      <c r="AAA240" s="33"/>
      <c r="AAB240" s="33"/>
      <c r="AAC240" s="33"/>
      <c r="AAD240" s="34"/>
      <c r="AAE240" s="33"/>
      <c r="AAF240" s="33"/>
      <c r="AAG240" s="33"/>
      <c r="AAH240" s="34"/>
      <c r="AAI240" s="33"/>
      <c r="AAJ240" s="33"/>
      <c r="AAK240" s="33"/>
      <c r="AAL240" s="34"/>
      <c r="AAM240" s="33"/>
      <c r="AAN240" s="33"/>
      <c r="AAO240" s="33"/>
      <c r="AAP240" s="34"/>
      <c r="AAQ240" s="33"/>
      <c r="AAR240" s="33"/>
      <c r="AAS240" s="33"/>
      <c r="AAT240" s="34"/>
      <c r="AAU240" s="33"/>
      <c r="AAV240" s="33"/>
      <c r="AAW240" s="33"/>
      <c r="AAX240" s="34"/>
      <c r="AAY240" s="33"/>
      <c r="AAZ240" s="33"/>
      <c r="ABA240" s="33"/>
      <c r="ABB240" s="34"/>
      <c r="ABC240" s="33"/>
      <c r="ABD240" s="33"/>
      <c r="ABE240" s="33"/>
      <c r="ABF240" s="34"/>
      <c r="ABG240" s="33"/>
      <c r="ABH240" s="33"/>
      <c r="ABI240" s="33"/>
      <c r="ABJ240" s="34"/>
      <c r="ABK240" s="33"/>
      <c r="ABL240" s="33"/>
      <c r="ABM240" s="33"/>
      <c r="ABN240" s="34"/>
      <c r="ABO240" s="33"/>
      <c r="ABP240" s="33"/>
      <c r="ABQ240" s="33"/>
      <c r="ABR240" s="34"/>
      <c r="ABS240" s="33"/>
      <c r="ABT240" s="33"/>
      <c r="ABU240" s="33"/>
      <c r="ABV240" s="34"/>
      <c r="ABW240" s="33"/>
      <c r="ABX240" s="33"/>
      <c r="ABY240" s="33"/>
      <c r="ABZ240" s="34"/>
      <c r="ACA240" s="33"/>
      <c r="ACB240" s="33"/>
      <c r="ACC240" s="33"/>
      <c r="ACD240" s="34"/>
      <c r="ACE240" s="33"/>
      <c r="ACF240" s="33"/>
      <c r="ACG240" s="33"/>
      <c r="ACH240" s="34"/>
      <c r="ACI240" s="33"/>
      <c r="ACJ240" s="33"/>
      <c r="ACK240" s="33"/>
      <c r="ACL240" s="34"/>
      <c r="ACM240" s="33"/>
      <c r="ACN240" s="33"/>
      <c r="ACO240" s="33"/>
      <c r="ACP240" s="34"/>
      <c r="ACQ240" s="33"/>
      <c r="ACR240" s="33"/>
      <c r="ACS240" s="33"/>
      <c r="ACT240" s="34"/>
      <c r="ACU240" s="33"/>
      <c r="ACV240" s="33"/>
      <c r="ACW240" s="33"/>
      <c r="ACX240" s="34"/>
      <c r="ACY240" s="33"/>
      <c r="ACZ240" s="33"/>
      <c r="ADA240" s="33"/>
      <c r="ADB240" s="34"/>
      <c r="ADC240" s="33"/>
      <c r="ADD240" s="33"/>
      <c r="ADE240" s="33"/>
      <c r="ADF240" s="34"/>
      <c r="ADG240" s="33"/>
      <c r="ADH240" s="33"/>
      <c r="ADI240" s="33"/>
      <c r="ADJ240" s="34"/>
      <c r="ADK240" s="33"/>
      <c r="ADL240" s="33"/>
      <c r="ADM240" s="33"/>
      <c r="ADN240" s="34"/>
      <c r="ADO240" s="33"/>
      <c r="ADP240" s="33"/>
      <c r="ADQ240" s="33"/>
      <c r="ADR240" s="34"/>
      <c r="ADS240" s="33"/>
      <c r="ADT240" s="33"/>
      <c r="ADU240" s="33"/>
      <c r="ADV240" s="34"/>
      <c r="ADW240" s="33"/>
      <c r="ADX240" s="33"/>
      <c r="ADY240" s="33"/>
      <c r="ADZ240" s="34"/>
      <c r="AEA240" s="33"/>
      <c r="AEB240" s="33"/>
      <c r="AEC240" s="33"/>
      <c r="AED240" s="34"/>
      <c r="AEE240" s="33"/>
      <c r="AEF240" s="33"/>
      <c r="AEG240" s="33"/>
      <c r="AEH240" s="34"/>
      <c r="AEI240" s="33"/>
      <c r="AEJ240" s="33"/>
      <c r="AEK240" s="33"/>
      <c r="AEL240" s="34"/>
      <c r="AEM240" s="33"/>
      <c r="AEN240" s="33"/>
      <c r="AEO240" s="33"/>
      <c r="AEP240" s="34"/>
      <c r="AEQ240" s="33"/>
      <c r="AER240" s="33"/>
      <c r="AES240" s="33"/>
      <c r="AET240" s="34"/>
      <c r="AEU240" s="33"/>
      <c r="AEV240" s="33"/>
      <c r="AEW240" s="33"/>
      <c r="AEX240" s="34"/>
      <c r="AEY240" s="33"/>
      <c r="AEZ240" s="33"/>
      <c r="AFA240" s="33"/>
      <c r="AFB240" s="34"/>
      <c r="AFC240" s="33"/>
      <c r="AFD240" s="33"/>
      <c r="AFE240" s="33"/>
      <c r="AFF240" s="34"/>
      <c r="AFG240" s="33"/>
      <c r="AFH240" s="33"/>
      <c r="AFI240" s="33"/>
      <c r="AFJ240" s="34"/>
      <c r="AFK240" s="33"/>
      <c r="AFL240" s="33"/>
      <c r="AFM240" s="33"/>
      <c r="AFN240" s="34"/>
      <c r="AFO240" s="33"/>
      <c r="AFP240" s="33"/>
      <c r="AFQ240" s="33"/>
      <c r="AFR240" s="34"/>
      <c r="AFS240" s="33"/>
      <c r="AFT240" s="33"/>
      <c r="AFU240" s="33"/>
      <c r="AFV240" s="34"/>
      <c r="AFW240" s="33"/>
      <c r="AFX240" s="33"/>
      <c r="AFY240" s="33"/>
      <c r="AFZ240" s="34"/>
      <c r="AGA240" s="33"/>
      <c r="AGB240" s="33"/>
      <c r="AGC240" s="33"/>
      <c r="AGD240" s="34"/>
      <c r="AGE240" s="33"/>
      <c r="AGF240" s="33"/>
      <c r="AGG240" s="33"/>
      <c r="AGH240" s="33"/>
      <c r="AGI240" s="33"/>
      <c r="AGJ240" s="34"/>
      <c r="AGK240" s="33"/>
      <c r="AGL240" s="33"/>
      <c r="AGM240" s="33"/>
      <c r="AGN240" s="33"/>
      <c r="AGO240" s="34"/>
      <c r="AGP240" s="34"/>
      <c r="AGQ240" s="33"/>
      <c r="AGR240" s="33"/>
      <c r="AGS240" s="33"/>
      <c r="AGT240" s="33"/>
      <c r="AGU240" s="34"/>
      <c r="AGV240" s="34"/>
      <c r="AGW240" s="33"/>
      <c r="AGX240" s="33"/>
      <c r="AGY240" s="33"/>
      <c r="AGZ240" s="33"/>
      <c r="AHA240" s="34"/>
      <c r="AHB240" s="34"/>
      <c r="AHC240" s="33"/>
      <c r="AHD240" s="33"/>
      <c r="AHE240" s="33"/>
      <c r="AHF240" s="33"/>
      <c r="AHG240" s="34"/>
      <c r="AHH240" s="34"/>
      <c r="AHI240" s="33"/>
      <c r="AHJ240" s="33"/>
      <c r="AHK240" s="33"/>
      <c r="AHL240" s="33"/>
      <c r="AHM240" s="34"/>
      <c r="AHN240" s="34"/>
      <c r="AHO240" s="33"/>
      <c r="AHP240" s="33"/>
      <c r="AHQ240" s="33"/>
      <c r="AHR240" s="34"/>
      <c r="AHS240" s="33"/>
      <c r="AHT240" s="33"/>
      <c r="AHU240" s="33"/>
      <c r="AHV240" s="34"/>
      <c r="AHW240" s="33"/>
      <c r="AHX240" s="33"/>
      <c r="AHY240" s="33"/>
      <c r="AHZ240" s="34"/>
      <c r="AIA240" s="33"/>
      <c r="AIB240" s="33"/>
      <c r="AIC240" s="33"/>
      <c r="AID240" s="34"/>
      <c r="AIE240" s="33"/>
      <c r="AIF240" s="33"/>
      <c r="AIG240" s="33"/>
      <c r="AIH240" s="34"/>
    </row>
    <row r="241" spans="1:899" s="5" customFormat="1" outlineLevel="1" x14ac:dyDescent="0.25">
      <c r="A241" s="35">
        <v>1</v>
      </c>
      <c r="B241" s="48" t="s">
        <v>126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389</v>
      </c>
      <c r="R241" s="57"/>
      <c r="S241" s="57" t="s">
        <v>389</v>
      </c>
      <c r="T241" s="57"/>
      <c r="U241" s="57"/>
      <c r="V241" s="57"/>
      <c r="W241" s="57" t="s">
        <v>389</v>
      </c>
      <c r="X241" s="57"/>
      <c r="Y241" s="57"/>
      <c r="Z241" s="57"/>
      <c r="AA241" s="57"/>
      <c r="AB241" s="57"/>
      <c r="AC241" s="57"/>
      <c r="AD241" s="57"/>
      <c r="AE241" s="57" t="s">
        <v>389</v>
      </c>
      <c r="AF241" s="57" t="s">
        <v>389</v>
      </c>
      <c r="AG241" s="57"/>
      <c r="AH241" s="57"/>
      <c r="AI241" s="57"/>
      <c r="AJ241" s="57"/>
      <c r="AK241" s="57" t="s">
        <v>389</v>
      </c>
      <c r="AL241" s="57"/>
      <c r="AM241" s="57" t="s">
        <v>389</v>
      </c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 t="s">
        <v>389</v>
      </c>
      <c r="AY241" s="57"/>
      <c r="AZ241" s="57"/>
      <c r="BA241" s="57" t="s">
        <v>389</v>
      </c>
      <c r="BB241" s="57"/>
      <c r="BC241" s="57"/>
      <c r="BD241" s="57" t="s">
        <v>389</v>
      </c>
      <c r="BE241" s="57"/>
      <c r="BF241" s="57" t="s">
        <v>389</v>
      </c>
      <c r="BG241" s="57"/>
      <c r="BH241" s="57"/>
      <c r="BI241" s="57"/>
      <c r="BJ241" s="57"/>
      <c r="BK241" s="61"/>
      <c r="BL241" s="57" t="s">
        <v>389</v>
      </c>
      <c r="BM241" s="57"/>
      <c r="BN241" s="57"/>
      <c r="BO241" s="57"/>
      <c r="BP241" s="57"/>
      <c r="BQ241" s="57"/>
      <c r="BR241" s="57"/>
      <c r="BS241" s="57"/>
      <c r="BT241" s="57"/>
      <c r="BU241" s="57" t="s">
        <v>389</v>
      </c>
      <c r="BV241" s="57"/>
      <c r="BW241" s="57"/>
      <c r="BX241" s="57"/>
      <c r="BY241" s="57" t="s">
        <v>389</v>
      </c>
      <c r="BZ241" s="57"/>
      <c r="CA241" s="57"/>
      <c r="CB241" s="57" t="s">
        <v>389</v>
      </c>
      <c r="CC241" s="57"/>
      <c r="CD241" s="57"/>
      <c r="CE241" s="61"/>
      <c r="CF241" s="57" t="s">
        <v>389</v>
      </c>
      <c r="CG241" s="57" t="s">
        <v>389</v>
      </c>
      <c r="CH241" s="57"/>
      <c r="CI241" s="57"/>
      <c r="CJ241" s="57" t="s">
        <v>389</v>
      </c>
      <c r="CK241" s="57"/>
      <c r="CL241" s="57"/>
      <c r="CM241" s="57" t="s">
        <v>389</v>
      </c>
      <c r="CN241" s="57" t="s">
        <v>389</v>
      </c>
      <c r="CO241" s="57"/>
      <c r="CP241" s="57"/>
      <c r="CQ241" s="57"/>
      <c r="CR241" s="57"/>
      <c r="CS241" s="57" t="s">
        <v>389</v>
      </c>
      <c r="CT241" s="57"/>
      <c r="CU241" s="57"/>
      <c r="CV241" s="57"/>
      <c r="CW241" s="57"/>
      <c r="CX241" s="57"/>
      <c r="CY241" s="61"/>
      <c r="CZ241" s="57" t="s">
        <v>389</v>
      </c>
      <c r="DA241" s="57"/>
      <c r="DB241" s="57"/>
      <c r="DC241" s="57" t="s">
        <v>389</v>
      </c>
      <c r="DD241" s="57" t="s">
        <v>389</v>
      </c>
      <c r="DE241" s="57" t="s">
        <v>389</v>
      </c>
      <c r="DF241" s="57"/>
      <c r="DG241" s="57"/>
      <c r="DH241" s="57"/>
      <c r="DI241" s="57"/>
      <c r="DJ241" s="57"/>
      <c r="DK241" s="57"/>
      <c r="DL241" s="57"/>
      <c r="DM241" s="57" t="s">
        <v>389</v>
      </c>
      <c r="DN241" s="57"/>
      <c r="DO241" s="57"/>
      <c r="DP241" s="57" t="s">
        <v>389</v>
      </c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 t="s">
        <v>389</v>
      </c>
      <c r="EO241" s="57"/>
      <c r="EP241" s="57"/>
      <c r="EQ241" s="57" t="s">
        <v>389</v>
      </c>
      <c r="ER241" s="57"/>
      <c r="ES241" s="57" t="s">
        <v>389</v>
      </c>
      <c r="ET241" s="57"/>
      <c r="EU241" s="57"/>
      <c r="EV241" s="57" t="s">
        <v>389</v>
      </c>
      <c r="EW241" s="57"/>
      <c r="EX241" s="57"/>
      <c r="EY241" s="57"/>
      <c r="EZ241" s="57"/>
      <c r="FA241" s="57" t="s">
        <v>389</v>
      </c>
      <c r="FB241" s="57"/>
      <c r="FC241" s="57"/>
      <c r="FD241" s="57" t="s">
        <v>389</v>
      </c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>IF(COUNTIFS($C$7:$AGE$7,"="&amp;$AGK$5,$C241:$AGE241,"б")=0,"",COUNTIFS($C$7:$AGE$7,"="&amp;$AGK$5,$C241:$AGE241,"б"))</f>
        <v/>
      </c>
      <c r="AGG241" s="43" t="str">
        <f>IF(COUNTIFS($C$7:$AGE$7,"="&amp;$AGK$5,$C241:$AGE241,"у")=0,"",COUNTIFS($C$7:$AGE$7,"="&amp;$AGK$5,$C241:$AGE241,"у"))</f>
        <v/>
      </c>
      <c r="AGH241" s="35">
        <f t="shared" ref="AGH241:AGH259" si="848">IF(COUNTIFS($C$7:$AGE$7,"="&amp;$AGK$1,$C241:$AGE241,"н")=0,"",COUNTIFS($C$7:$AGE$7,"="&amp;$AGK$1,$C241:$AGE241,"н"))</f>
        <v>6</v>
      </c>
      <c r="AGL241" s="36" t="str">
        <f>IF(COUNTIFS($C$6:$AGE$6,9,$C241:$AGE241,"б")=0,"",COUNTIFS($C$6:$AGE$6,9,$C241:$AGE241,"б"))</f>
        <v/>
      </c>
      <c r="AGM241" s="36" t="str">
        <f t="shared" ref="AGM241:AGM259" si="849">IF(COUNTIFS($C$6:$AGE$6,9,$C241:$AGE241,"у")=0,"",COUNTIFS($C$6:$AGE$6,9,$C241:$AGE241,"у"))</f>
        <v/>
      </c>
      <c r="AGN241" s="39">
        <f>IF(COUNTIFS($C$6:$AGE$6,9,$C241:$AGE241,"н")=0,"",COUNTIFS($C$6:$AGE$6,9,$C241:$AGE241,"н"))</f>
        <v>20</v>
      </c>
      <c r="AGO241" s="36" t="str">
        <f>IF(COUNTIFS($C$6:$AGE$6,10,$C241:$AGE241,"б")=0,"",COUNTIFS($C$6:$AGE$6,10,$C241:$AGE241,"б"))</f>
        <v/>
      </c>
      <c r="AGP241" s="36" t="str">
        <f t="shared" ref="AGP241:AGP259" si="850">IF(COUNTIFS($C$6:$AGE$6,10,$C241:$AGE241,"у")=0,"",COUNTIFS($C$6:$AGE$6,10,$C241:$AGE241,"у"))</f>
        <v/>
      </c>
      <c r="AGQ241" s="39">
        <f>IF(COUNTIFS($C$6:$AGE$6,10,$C241:$AGE241,"н")=0,"",COUNTIFS($C$6:$AGE$6,10,$C241:$AGE241,"н"))</f>
        <v>13</v>
      </c>
      <c r="AGR241" s="36" t="str">
        <f>IF(COUNTIFS($C$6:$AGE$6,11,$C241:$AGE241,"б")=0,"",COUNTIFS($C$6:$AGE$6,11,$C241:$AGE241,"б"))</f>
        <v/>
      </c>
      <c r="AGS241" s="36" t="str">
        <f t="shared" ref="AGS241:AGS259" si="851">IF(COUNTIFS($C$6:$AGE$6,11,$C241:$AGE241,"у")=0,"",COUNTIFS($C$6:$AGE$6,11,$C241:$AGE241,"у"))</f>
        <v/>
      </c>
      <c r="AGT241" s="39" t="str">
        <f>IF(COUNTIFS($C$6:$AGE$6,11,$C241:$AGE241,"н")=0,"",COUNTIFS($C$6:$AGE$6,11,$C241:$AGE241,"н"))</f>
        <v/>
      </c>
      <c r="AGU241" s="36" t="str">
        <f>IF(COUNTIFS($C$6:$AGE$6,12,$C241:$AGE241,"б")=0,"",COUNTIFS($C$6:$AGE$6,12,$C241:$AGE241,"б"))</f>
        <v/>
      </c>
      <c r="AGV241" s="36" t="str">
        <f t="shared" ref="AGV241:AGV259" si="852">IF(COUNTIFS($C$6:$AGE$6,12,$C241:$AGE241,"у")=0,"",COUNTIFS($C$6:$AGE$6,12,$C241:$AGE241,"у"))</f>
        <v/>
      </c>
      <c r="AGW241" s="39" t="str">
        <f>IF(COUNTIFS($C$6:$AGE$6,12,$C241:$AGE241,"н")=0,"",COUNTIFS($C$6:$AGE$6,12,$C241:$AGE241,"н"))</f>
        <v/>
      </c>
      <c r="AGX241" s="36" t="str">
        <f>IF(COUNTIFS($C$6:$AGE$6,1,$C241:$AGE241,"б")=0,"",COUNTIFS($C$6:$AGE$6,1,$C241:$AGE241,"б"))</f>
        <v/>
      </c>
      <c r="AGY241" s="36" t="str">
        <f t="shared" ref="AGY241:AGY259" si="853">IF(COUNTIFS($C$6:$AGE$6,1,$C241:$AGE241,"у")=0,"",COUNTIFS($C$6:$AGE$6,1,$C241:$AGE241,"у"))</f>
        <v/>
      </c>
      <c r="AGZ241" s="39" t="str">
        <f>IF(COUNTIFS($C$6:$AGE$6,1,$C241:$AGE241,"н")=0,"",COUNTIFS($C$6:$AGE$6,1,$C241:$AGE241,"н"))</f>
        <v/>
      </c>
      <c r="AHA241" s="36" t="str">
        <f>IF(COUNTIFS($C$6:$AGE$6,2,$C241:$AGE241,"б")=0,"",COUNTIFS($C$6:$AGE$6,2,$C241:$AGE241,"б"))</f>
        <v/>
      </c>
      <c r="AHB241" s="36" t="str">
        <f t="shared" ref="AHB241:AHB259" si="854">IF(COUNTIFS($C$6:$AGE$6,2,$C241:$AGE241,"у")=0,"",COUNTIFS($C$6:$AGE$6,2,$C241:$AGE241,"у"))</f>
        <v/>
      </c>
      <c r="AHC241" s="39" t="str">
        <f>IF(COUNTIFS($C$6:$AGE$6,2,$C241:$AGE241,"н")=0,"",COUNTIFS($C$6:$AGE$6,2,$C241:$AGE241,"н"))</f>
        <v/>
      </c>
      <c r="AHD241" s="36" t="str">
        <f>IF(COUNTIFS($C$6:$AGE$6,3,$C241:$AGE241,"б")=0,"",COUNTIFS($C$6:$AGE$6,3,$C241:$AGE241,"б"))</f>
        <v/>
      </c>
      <c r="AHE241" s="36" t="str">
        <f t="shared" ref="AHE241:AHE259" si="855">IF(COUNTIFS($C$6:$AGE$6,3,$C241:$AGE241,"у")=0,"",COUNTIFS($C$6:$AGE$6,3,$C241:$AGE241,"у"))</f>
        <v/>
      </c>
      <c r="AHF241" s="39" t="str">
        <f>IF(COUNTIFS($C$6:$AGE$6,3,$C241:$AGE241,"н")=0,"",COUNTIFS($C$6:$AGE$6,3,$C241:$AGE241,"н"))</f>
        <v/>
      </c>
      <c r="AHG241" s="36" t="str">
        <f>IF(COUNTIFS($C$6:$AGE$6,4,$C241:$AGE241,"б")=0,"",COUNTIFS($C$6:$AGE$6,4,$C241:$AGE241,"б"))</f>
        <v/>
      </c>
      <c r="AHH241" s="36" t="str">
        <f t="shared" ref="AHH241:AHH259" si="856">IF(COUNTIFS($C$6:$AGE$6,4,$C241:$AGE241,"у")=0,"",COUNTIFS($C$6:$AGE$6,4,$C241:$AGE241,"у"))</f>
        <v/>
      </c>
      <c r="AHI241" s="39" t="str">
        <f>IF(COUNTIFS($C$6:$AGE$6,4,$C241:$AGE241,"н")=0,"",COUNTIFS($C$6:$AGE$6,4,$C241:$AGE241,"н"))</f>
        <v/>
      </c>
      <c r="AHJ241" s="36" t="str">
        <f>IF(COUNTIFS($C$6:$AGE$6,5,$C241:$AGE241,"б")=0,"",COUNTIFS($C$6:$AGE$6,5,$C241:$AGE241,"б"))</f>
        <v/>
      </c>
      <c r="AHK241" s="36" t="str">
        <f t="shared" ref="AHK241:AHK259" si="857">IF(COUNTIFS($C$6:$AGE$6,5,$C241:$AGE241,"у")=0,"",COUNTIFS($C$6:$AGE$6,5,$C241:$AGE241,"у"))</f>
        <v/>
      </c>
      <c r="AHL241" s="39" t="str">
        <f>IF(COUNTIFS($C$6:$AGE$6,5,$C241:$AGE241,"н")=0,"",COUNTIFS($C$6:$AGE$6,5,$C241:$AGE241,"н"))</f>
        <v/>
      </c>
      <c r="AHM241" s="36" t="str">
        <f>IF(COUNTIFS($C$6:$AGE$6,6,$C241:$AGE241,"б")=0,"",COUNTIFS($C$6:$AGE$6,6,$C241:$AGE241,"б"))</f>
        <v/>
      </c>
      <c r="AHN241" s="36" t="str">
        <f t="shared" ref="AHN241:AHN259" si="858">IF(COUNTIFS($C$6:$AGE$6,6,$C241:$AGE241,"у")=0,"",COUNTIFS($C$6:$AGE$6,6,$C241:$AGE241,"у"))</f>
        <v/>
      </c>
      <c r="AHO241" s="39" t="str">
        <f>IF(COUNTIFS($C$6:$AGE$6,6,$C241:$AGE241,"н")=0,"",COUNTIFS($C$6:$AGE$6,6,$C241:$AGE241,"н"))</f>
        <v/>
      </c>
    </row>
    <row r="242" spans="1:899" s="5" customFormat="1" outlineLevel="1" x14ac:dyDescent="0.25">
      <c r="A242" s="35">
        <f>A241+1</f>
        <v>2</v>
      </c>
      <c r="B242" s="48" t="s">
        <v>127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 t="s">
        <v>389</v>
      </c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 t="s">
        <v>389</v>
      </c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ref="AGF242:AGF259" si="859">IF(COUNTIFS($C$7:$AGE$7,"="&amp;$AGK$1,$C242:$AGE242,"б")=0,"",COUNTIFS($C$7:$AGE$7,"="&amp;$AGK$1,$C242:$AGE242,"б"))</f>
        <v/>
      </c>
      <c r="AGG242" s="43" t="str">
        <f t="shared" ref="AGG242:AGG259" si="860">IF(COUNTIFS($C$7:$AGE$7,"="&amp;$AGK$1,$C242:$AGE242,"у")=0,"",COUNTIFS($C$7:$AGE$7,"="&amp;$AGK$1,$C242:$AGE242,"у"))</f>
        <v/>
      </c>
      <c r="AGH242" s="35">
        <f t="shared" si="848"/>
        <v>1</v>
      </c>
      <c r="AGL242" s="36" t="str">
        <f t="shared" ref="AGL242:AGL259" si="861">IF(COUNTIFS($C$6:$AGE$6,9,$C242:$AGE242,"б")=0,"",COUNTIFS($C$6:$AGE$6,9,$C242:$AGE242,"б"))</f>
        <v/>
      </c>
      <c r="AGM242" s="36" t="str">
        <f t="shared" si="849"/>
        <v/>
      </c>
      <c r="AGN242" s="39">
        <f t="shared" ref="AGN242:AGN259" si="862">IF(COUNTIFS($C$6:$AGE$6,9,$C242:$AGE242,"н")=0,"",COUNTIFS($C$6:$AGE$6,9,$C242:$AGE242,"н"))</f>
        <v>1</v>
      </c>
      <c r="AGO242" s="36" t="str">
        <f t="shared" ref="AGO242:AGO259" si="863">IF(COUNTIFS($C$6:$AGE$6,10,$C242:$AGE242,"б")=0,"",COUNTIFS($C$6:$AGE$6,10,$C242:$AGE242,"б"))</f>
        <v/>
      </c>
      <c r="AGP242" s="36" t="str">
        <f t="shared" si="850"/>
        <v/>
      </c>
      <c r="AGQ242" s="39">
        <f t="shared" ref="AGQ242:AGQ259" si="864">IF(COUNTIFS($C$6:$AGE$6,10,$C242:$AGE242,"н")=0,"",COUNTIFS($C$6:$AGE$6,10,$C242:$AGE242,"н"))</f>
        <v>1</v>
      </c>
      <c r="AGR242" s="36" t="str">
        <f t="shared" ref="AGR242:AGR259" si="865">IF(COUNTIFS($C$6:$AGE$6,11,$C242:$AGE242,"б")=0,"",COUNTIFS($C$6:$AGE$6,11,$C242:$AGE242,"б"))</f>
        <v/>
      </c>
      <c r="AGS242" s="36" t="str">
        <f t="shared" si="851"/>
        <v/>
      </c>
      <c r="AGT242" s="39" t="str">
        <f t="shared" ref="AGT242:AGT259" si="866">IF(COUNTIFS($C$6:$AGE$6,11,$C242:$AGE242,"н")=0,"",COUNTIFS($C$6:$AGE$6,11,$C242:$AGE242,"н"))</f>
        <v/>
      </c>
      <c r="AGU242" s="36" t="str">
        <f t="shared" ref="AGU242:AGU259" si="867">IF(COUNTIFS($C$6:$AGE$6,12,$C242:$AGE242,"б")=0,"",COUNTIFS($C$6:$AGE$6,12,$C242:$AGE242,"б"))</f>
        <v/>
      </c>
      <c r="AGV242" s="36" t="str">
        <f t="shared" si="852"/>
        <v/>
      </c>
      <c r="AGW242" s="39" t="str">
        <f t="shared" ref="AGW242:AGW259" si="868">IF(COUNTIFS($C$6:$AGE$6,12,$C242:$AGE242,"н")=0,"",COUNTIFS($C$6:$AGE$6,12,$C242:$AGE242,"н"))</f>
        <v/>
      </c>
      <c r="AGX242" s="36" t="str">
        <f t="shared" ref="AGX242:AGX259" si="869">IF(COUNTIFS($C$6:$AGE$6,1,$C242:$AGE242,"б")=0,"",COUNTIFS($C$6:$AGE$6,1,$C242:$AGE242,"б"))</f>
        <v/>
      </c>
      <c r="AGY242" s="36" t="str">
        <f t="shared" si="853"/>
        <v/>
      </c>
      <c r="AGZ242" s="39" t="str">
        <f t="shared" ref="AGZ242:AGZ259" si="870">IF(COUNTIFS($C$6:$AGE$6,1,$C242:$AGE242,"н")=0,"",COUNTIFS($C$6:$AGE$6,1,$C242:$AGE242,"н"))</f>
        <v/>
      </c>
      <c r="AHA242" s="36" t="str">
        <f t="shared" ref="AHA242:AHA259" si="871">IF(COUNTIFS($C$6:$AGE$6,2,$C242:$AGE242,"б")=0,"",COUNTIFS($C$6:$AGE$6,2,$C242:$AGE242,"б"))</f>
        <v/>
      </c>
      <c r="AHB242" s="36" t="str">
        <f t="shared" si="854"/>
        <v/>
      </c>
      <c r="AHC242" s="39" t="str">
        <f t="shared" ref="AHC242:AHC259" si="872">IF(COUNTIFS($C$6:$AGE$6,2,$C242:$AGE242,"н")=0,"",COUNTIFS($C$6:$AGE$6,2,$C242:$AGE242,"н"))</f>
        <v/>
      </c>
      <c r="AHD242" s="36" t="str">
        <f t="shared" ref="AHD242:AHD259" si="873">IF(COUNTIFS($C$6:$AGE$6,3,$C242:$AGE242,"б")=0,"",COUNTIFS($C$6:$AGE$6,3,$C242:$AGE242,"б"))</f>
        <v/>
      </c>
      <c r="AHE242" s="36" t="str">
        <f t="shared" si="855"/>
        <v/>
      </c>
      <c r="AHF242" s="39" t="str">
        <f t="shared" ref="AHF242:AHF259" si="874">IF(COUNTIFS($C$6:$AGE$6,3,$C242:$AGE242,"н")=0,"",COUNTIFS($C$6:$AGE$6,3,$C242:$AGE242,"н"))</f>
        <v/>
      </c>
      <c r="AHG242" s="36" t="str">
        <f t="shared" ref="AHG242:AHG259" si="875">IF(COUNTIFS($C$6:$AGE$6,4,$C242:$AGE242,"б")=0,"",COUNTIFS($C$6:$AGE$6,4,$C242:$AGE242,"б"))</f>
        <v/>
      </c>
      <c r="AHH242" s="36" t="str">
        <f t="shared" si="856"/>
        <v/>
      </c>
      <c r="AHI242" s="39" t="str">
        <f t="shared" ref="AHI242:AHI259" si="876">IF(COUNTIFS($C$6:$AGE$6,4,$C242:$AGE242,"н")=0,"",COUNTIFS($C$6:$AGE$6,4,$C242:$AGE242,"н"))</f>
        <v/>
      </c>
      <c r="AHJ242" s="36" t="str">
        <f t="shared" ref="AHJ242:AHJ259" si="877">IF(COUNTIFS($C$6:$AGE$6,5,$C242:$AGE242,"б")=0,"",COUNTIFS($C$6:$AGE$6,5,$C242:$AGE242,"б"))</f>
        <v/>
      </c>
      <c r="AHK242" s="36" t="str">
        <f t="shared" si="857"/>
        <v/>
      </c>
      <c r="AHL242" s="39" t="str">
        <f t="shared" ref="AHL242:AHL259" si="878">IF(COUNTIFS($C$6:$AGE$6,5,$C242:$AGE242,"н")=0,"",COUNTIFS($C$6:$AGE$6,5,$C242:$AGE242,"н"))</f>
        <v/>
      </c>
      <c r="AHM242" s="36" t="str">
        <f t="shared" ref="AHM242:AHM259" si="879">IF(COUNTIFS($C$6:$AGE$6,6,$C242:$AGE242,"б")=0,"",COUNTIFS($C$6:$AGE$6,6,$C242:$AGE242,"б"))</f>
        <v/>
      </c>
      <c r="AHN242" s="36" t="str">
        <f t="shared" si="858"/>
        <v/>
      </c>
      <c r="AHO242" s="39" t="str">
        <f t="shared" ref="AHO242:AHO259" si="880">IF(COUNTIFS($C$6:$AGE$6,6,$C242:$AGE242,"н")=0,"",COUNTIFS($C$6:$AGE$6,6,$C242:$AGE242,"н"))</f>
        <v/>
      </c>
    </row>
    <row r="243" spans="1:899" s="5" customFormat="1" outlineLevel="1" x14ac:dyDescent="0.25">
      <c r="A243" s="35">
        <f t="shared" ref="A243:A259" si="881">A242+1</f>
        <v>3</v>
      </c>
      <c r="B243" s="48" t="s">
        <v>128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 t="s">
        <v>389</v>
      </c>
      <c r="CV243" s="57" t="s">
        <v>389</v>
      </c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>
        <f t="shared" si="864"/>
        <v>2</v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4</v>
      </c>
      <c r="B244" s="48" t="s">
        <v>129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 t="s">
        <v>389</v>
      </c>
      <c r="BE244" s="57" t="s">
        <v>389</v>
      </c>
      <c r="BF244" s="57" t="s">
        <v>389</v>
      </c>
      <c r="BG244" s="57"/>
      <c r="BH244" s="57" t="s">
        <v>389</v>
      </c>
      <c r="BI244" s="57" t="s">
        <v>389</v>
      </c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>
        <f t="shared" si="862"/>
        <v>5</v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5</v>
      </c>
      <c r="B245" s="48" t="s">
        <v>130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6</v>
      </c>
      <c r="B246" s="48" t="s">
        <v>131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389</v>
      </c>
      <c r="AS246" s="57" t="s">
        <v>389</v>
      </c>
      <c r="AT246" s="57" t="s">
        <v>389</v>
      </c>
      <c r="AU246" s="57"/>
      <c r="AV246" s="57"/>
      <c r="AW246" s="57"/>
      <c r="AX246" s="57"/>
      <c r="AY246" s="57"/>
      <c r="AZ246" s="57"/>
      <c r="BA246" s="57" t="s">
        <v>389</v>
      </c>
      <c r="BB246" s="57"/>
      <c r="BC246" s="57"/>
      <c r="BD246" s="57" t="s">
        <v>389</v>
      </c>
      <c r="BE246" s="57"/>
      <c r="BF246" s="57"/>
      <c r="BG246" s="57"/>
      <c r="BH246" s="57"/>
      <c r="BI246" s="57"/>
      <c r="BJ246" s="57"/>
      <c r="BK246" s="61"/>
      <c r="BL246" s="57" t="s">
        <v>389</v>
      </c>
      <c r="BM246" s="57"/>
      <c r="BN246" s="57"/>
      <c r="BO246" s="57"/>
      <c r="BP246" s="57"/>
      <c r="BQ246" s="57" t="s">
        <v>389</v>
      </c>
      <c r="BR246" s="57"/>
      <c r="BS246" s="57" t="s">
        <v>389</v>
      </c>
      <c r="BT246" s="57" t="s">
        <v>389</v>
      </c>
      <c r="BU246" s="57"/>
      <c r="BV246" s="57"/>
      <c r="BW246" s="57"/>
      <c r="BX246" s="57"/>
      <c r="BY246" s="57" t="s">
        <v>389</v>
      </c>
      <c r="BZ246" s="57"/>
      <c r="CA246" s="57"/>
      <c r="CB246" s="57" t="s">
        <v>389</v>
      </c>
      <c r="CC246" s="57"/>
      <c r="CD246" s="57"/>
      <c r="CE246" s="61"/>
      <c r="CF246" s="57" t="s">
        <v>389</v>
      </c>
      <c r="CG246" s="57" t="s">
        <v>389</v>
      </c>
      <c r="CH246" s="57"/>
      <c r="CI246" s="57"/>
      <c r="CJ246" s="57"/>
      <c r="CK246" s="57"/>
      <c r="CL246" s="57"/>
      <c r="CM246" s="57" t="s">
        <v>389</v>
      </c>
      <c r="CN246" s="57" t="s">
        <v>389</v>
      </c>
      <c r="CO246" s="57"/>
      <c r="CP246" s="57"/>
      <c r="CQ246" s="57"/>
      <c r="CR246" s="57"/>
      <c r="CS246" s="57" t="s">
        <v>389</v>
      </c>
      <c r="CT246" s="57"/>
      <c r="CU246" s="57" t="s">
        <v>389</v>
      </c>
      <c r="CV246" s="57" t="s">
        <v>389</v>
      </c>
      <c r="CW246" s="57"/>
      <c r="CX246" s="57"/>
      <c r="CY246" s="61"/>
      <c r="CZ246" s="57" t="s">
        <v>389</v>
      </c>
      <c r="DA246" s="57"/>
      <c r="DB246" s="57"/>
      <c r="DC246" s="57" t="s">
        <v>389</v>
      </c>
      <c r="DD246" s="57" t="s">
        <v>389</v>
      </c>
      <c r="DE246" s="57" t="s">
        <v>389</v>
      </c>
      <c r="DF246" s="57"/>
      <c r="DG246" s="57" t="s">
        <v>389</v>
      </c>
      <c r="DH246" s="57" t="s">
        <v>389</v>
      </c>
      <c r="DI246" s="57"/>
      <c r="DJ246" s="57"/>
      <c r="DK246" s="57"/>
      <c r="DL246" s="57"/>
      <c r="DM246" s="57"/>
      <c r="DN246" s="57"/>
      <c r="DO246" s="57" t="s">
        <v>389</v>
      </c>
      <c r="DP246" s="57" t="s">
        <v>389</v>
      </c>
      <c r="DQ246" s="57"/>
      <c r="DR246" s="38"/>
      <c r="DS246" s="61"/>
      <c r="DT246" s="57" t="s">
        <v>389</v>
      </c>
      <c r="DU246" s="57" t="s">
        <v>389</v>
      </c>
      <c r="DV246" s="57"/>
      <c r="DW246" s="57"/>
      <c r="DX246" s="57"/>
      <c r="DY246" s="57"/>
      <c r="DZ246" s="57"/>
      <c r="EA246" s="57" t="s">
        <v>389</v>
      </c>
      <c r="EB246" s="57" t="s">
        <v>389</v>
      </c>
      <c r="EC246" s="57"/>
      <c r="ED246" s="57"/>
      <c r="EE246" s="57" t="s">
        <v>389</v>
      </c>
      <c r="EF246" s="57" t="s">
        <v>389</v>
      </c>
      <c r="EG246" s="57"/>
      <c r="EH246" s="57"/>
      <c r="EI246" s="57" t="s">
        <v>389</v>
      </c>
      <c r="EJ246" s="57" t="s">
        <v>389</v>
      </c>
      <c r="EK246" s="57"/>
      <c r="EL246" s="57"/>
      <c r="EM246" s="61"/>
      <c r="EN246" s="57"/>
      <c r="EO246" s="57"/>
      <c r="EP246" s="57"/>
      <c r="EQ246" s="57" t="s">
        <v>389</v>
      </c>
      <c r="ER246" s="57"/>
      <c r="ES246" s="57" t="s">
        <v>389</v>
      </c>
      <c r="ET246" s="57"/>
      <c r="EU246" s="57" t="s">
        <v>389</v>
      </c>
      <c r="EV246" s="57" t="s">
        <v>389</v>
      </c>
      <c r="EW246" s="57"/>
      <c r="EX246" s="57"/>
      <c r="EY246" s="57"/>
      <c r="EZ246" s="57"/>
      <c r="FA246" s="57"/>
      <c r="FB246" s="57"/>
      <c r="FC246" s="57" t="s">
        <v>389</v>
      </c>
      <c r="FD246" s="57" t="s">
        <v>389</v>
      </c>
      <c r="FE246" s="38"/>
      <c r="FF246" s="38"/>
      <c r="FG246" s="61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6</v>
      </c>
      <c r="AGL246" s="36" t="str">
        <f t="shared" si="861"/>
        <v/>
      </c>
      <c r="AGM246" s="36" t="str">
        <f t="shared" si="849"/>
        <v/>
      </c>
      <c r="AGN246" s="39">
        <f t="shared" si="862"/>
        <v>15</v>
      </c>
      <c r="AGO246" s="36" t="str">
        <f t="shared" si="863"/>
        <v/>
      </c>
      <c r="AGP246" s="36" t="str">
        <f t="shared" si="850"/>
        <v/>
      </c>
      <c r="AGQ246" s="39">
        <f t="shared" si="864"/>
        <v>25</v>
      </c>
      <c r="AGR246" s="36" t="str">
        <f t="shared" si="865"/>
        <v/>
      </c>
      <c r="AGS246" s="36" t="str">
        <f t="shared" si="851"/>
        <v/>
      </c>
      <c r="AGT246" s="39" t="str">
        <f t="shared" si="866"/>
        <v/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7</v>
      </c>
      <c r="B247" s="48" t="s">
        <v>132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 t="s">
        <v>400</v>
      </c>
      <c r="T247" s="57" t="s">
        <v>400</v>
      </c>
      <c r="U247" s="57"/>
      <c r="V247" s="57"/>
      <c r="W247" s="57"/>
      <c r="X247" s="57"/>
      <c r="Y247" s="57"/>
      <c r="Z247" s="57"/>
      <c r="AA247" s="57" t="s">
        <v>389</v>
      </c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 t="s">
        <v>389</v>
      </c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61"/>
      <c r="BL247" s="57"/>
      <c r="BM247" s="57"/>
      <c r="BN247" s="57"/>
      <c r="BO247" s="57" t="s">
        <v>389</v>
      </c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 t="s">
        <v>389</v>
      </c>
      <c r="EB247" s="57" t="s">
        <v>389</v>
      </c>
      <c r="EC247" s="57"/>
      <c r="ED247" s="57"/>
      <c r="EE247" s="57" t="s">
        <v>389</v>
      </c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 t="s">
        <v>389</v>
      </c>
      <c r="EV247" s="57"/>
      <c r="EW247" s="57"/>
      <c r="EX247" s="57"/>
      <c r="EY247" s="57"/>
      <c r="EZ247" s="57"/>
      <c r="FA247" s="57"/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>
        <f t="shared" si="848"/>
        <v>1</v>
      </c>
      <c r="AGL247" s="36">
        <f t="shared" si="861"/>
        <v>2</v>
      </c>
      <c r="AGM247" s="36" t="str">
        <f t="shared" si="849"/>
        <v/>
      </c>
      <c r="AGN247" s="39">
        <f t="shared" si="862"/>
        <v>3</v>
      </c>
      <c r="AGO247" s="36" t="str">
        <f t="shared" si="863"/>
        <v/>
      </c>
      <c r="AGP247" s="36" t="str">
        <f t="shared" si="850"/>
        <v/>
      </c>
      <c r="AGQ247" s="39">
        <f t="shared" si="864"/>
        <v>4</v>
      </c>
      <c r="AGR247" s="36" t="str">
        <f t="shared" si="865"/>
        <v/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8</v>
      </c>
      <c r="B248" s="48" t="s">
        <v>133</v>
      </c>
      <c r="C248" s="37"/>
      <c r="D248" s="35"/>
      <c r="E248" s="35"/>
      <c r="F248" s="35"/>
      <c r="G248" s="57"/>
      <c r="H248" s="57" t="s">
        <v>389</v>
      </c>
      <c r="I248" s="57" t="s">
        <v>389</v>
      </c>
      <c r="J248" s="57"/>
      <c r="K248" s="57" t="s">
        <v>389</v>
      </c>
      <c r="L248" s="57" t="s">
        <v>389</v>
      </c>
      <c r="M248" s="57"/>
      <c r="N248" s="57"/>
      <c r="O248" s="57"/>
      <c r="P248" s="57"/>
      <c r="Q248" s="57"/>
      <c r="R248" s="57"/>
      <c r="S248" s="57" t="s">
        <v>389</v>
      </c>
      <c r="T248" s="57"/>
      <c r="U248" s="57"/>
      <c r="V248" s="57"/>
      <c r="W248" s="57" t="s">
        <v>389</v>
      </c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 t="s">
        <v>389</v>
      </c>
      <c r="AS248" s="57" t="s">
        <v>389</v>
      </c>
      <c r="AT248" s="57" t="s">
        <v>389</v>
      </c>
      <c r="AU248" s="57"/>
      <c r="AV248" s="57"/>
      <c r="AW248" s="57"/>
      <c r="AX248" s="57" t="s">
        <v>389</v>
      </c>
      <c r="AY248" s="57"/>
      <c r="AZ248" s="57"/>
      <c r="BA248" s="57"/>
      <c r="BB248" s="57"/>
      <c r="BC248" s="57"/>
      <c r="BD248" s="57"/>
      <c r="BE248" s="57"/>
      <c r="BF248" s="57"/>
      <c r="BG248" s="57"/>
      <c r="BH248" s="57" t="s">
        <v>389</v>
      </c>
      <c r="BI248" s="57" t="s">
        <v>389</v>
      </c>
      <c r="BJ248" s="57"/>
      <c r="BK248" s="61"/>
      <c r="BL248" s="57"/>
      <c r="BM248" s="57"/>
      <c r="BN248" s="57"/>
      <c r="BO248" s="57"/>
      <c r="BP248" s="57"/>
      <c r="BQ248" s="57"/>
      <c r="BR248" s="57"/>
      <c r="BS248" s="57" t="s">
        <v>389</v>
      </c>
      <c r="BT248" s="57" t="s">
        <v>389</v>
      </c>
      <c r="BU248" s="57"/>
      <c r="BV248" s="57"/>
      <c r="BW248" s="57"/>
      <c r="BX248" s="57"/>
      <c r="BY248" s="57"/>
      <c r="BZ248" s="57"/>
      <c r="CA248" s="57"/>
      <c r="CB248" s="57" t="s">
        <v>389</v>
      </c>
      <c r="CC248" s="57"/>
      <c r="CD248" s="57"/>
      <c r="CE248" s="61"/>
      <c r="CF248" s="57" t="s">
        <v>389</v>
      </c>
      <c r="CG248" s="57" t="s">
        <v>389</v>
      </c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 t="s">
        <v>389</v>
      </c>
      <c r="CV248" s="57" t="s">
        <v>389</v>
      </c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 t="s">
        <v>389</v>
      </c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 t="s">
        <v>389</v>
      </c>
      <c r="EJ248" s="57" t="s">
        <v>389</v>
      </c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/>
      <c r="EV248" s="57" t="s">
        <v>389</v>
      </c>
      <c r="EW248" s="57"/>
      <c r="EX248" s="57"/>
      <c r="EY248" s="57"/>
      <c r="EZ248" s="57"/>
      <c r="FA248" s="57" t="s">
        <v>389</v>
      </c>
      <c r="FB248" s="57"/>
      <c r="FC248" s="57"/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2</v>
      </c>
      <c r="AGL248" s="36" t="str">
        <f t="shared" si="861"/>
        <v/>
      </c>
      <c r="AGM248" s="36" t="str">
        <f t="shared" si="849"/>
        <v/>
      </c>
      <c r="AGN248" s="39">
        <f t="shared" si="862"/>
        <v>17</v>
      </c>
      <c r="AGO248" s="36" t="str">
        <f t="shared" si="863"/>
        <v/>
      </c>
      <c r="AGP248" s="36" t="str">
        <f t="shared" si="850"/>
        <v/>
      </c>
      <c r="AGQ248" s="39">
        <f t="shared" si="864"/>
        <v>7</v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9</v>
      </c>
      <c r="B249" s="48" t="s">
        <v>134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 t="s">
        <v>389</v>
      </c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 t="s">
        <v>389</v>
      </c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 t="s">
        <v>389</v>
      </c>
      <c r="DH249" s="57" t="s">
        <v>389</v>
      </c>
      <c r="DI249" s="57"/>
      <c r="DJ249" s="57"/>
      <c r="DK249" s="57"/>
      <c r="DL249" s="57"/>
      <c r="DM249" s="57" t="s">
        <v>389</v>
      </c>
      <c r="DN249" s="57"/>
      <c r="DO249" s="57"/>
      <c r="DP249" s="57"/>
      <c r="DQ249" s="57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 t="s">
        <v>389</v>
      </c>
      <c r="EG249" s="57"/>
      <c r="EH249" s="57"/>
      <c r="EI249" s="57"/>
      <c r="EJ249" s="57"/>
      <c r="EK249" s="57"/>
      <c r="EL249" s="57"/>
      <c r="EM249" s="61"/>
      <c r="EN249" s="57" t="s">
        <v>389</v>
      </c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 t="s">
        <v>389</v>
      </c>
      <c r="FB249" s="57"/>
      <c r="FC249" s="57"/>
      <c r="FD249" s="57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>
        <f t="shared" si="848"/>
        <v>2</v>
      </c>
      <c r="AGL249" s="36" t="str">
        <f t="shared" si="861"/>
        <v/>
      </c>
      <c r="AGM249" s="36" t="str">
        <f t="shared" si="849"/>
        <v/>
      </c>
      <c r="AGN249" s="39">
        <f t="shared" si="862"/>
        <v>1</v>
      </c>
      <c r="AGO249" s="36" t="str">
        <f t="shared" si="863"/>
        <v/>
      </c>
      <c r="AGP249" s="36" t="str">
        <f t="shared" si="850"/>
        <v/>
      </c>
      <c r="AGQ249" s="39">
        <f t="shared" si="864"/>
        <v>7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10</v>
      </c>
      <c r="B250" s="48" t="s">
        <v>135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 t="s">
        <v>389</v>
      </c>
      <c r="FB250" s="57"/>
      <c r="FC250" s="57"/>
      <c r="FD250" s="57"/>
      <c r="FE250" s="38"/>
      <c r="FF250" s="38"/>
      <c r="FG250" s="61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>
        <f t="shared" si="848"/>
        <v>1</v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>
        <f t="shared" si="864"/>
        <v>1</v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11</v>
      </c>
      <c r="B251" s="48" t="s">
        <v>136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 t="s">
        <v>389</v>
      </c>
      <c r="FB251" s="57"/>
      <c r="FC251" s="57"/>
      <c r="FD251" s="57"/>
      <c r="FE251" s="38"/>
      <c r="FF251" s="38"/>
      <c r="FG251" s="61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>
        <f t="shared" si="848"/>
        <v>1</v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>
        <f t="shared" si="864"/>
        <v>1</v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12</v>
      </c>
      <c r="B252" s="48" t="s">
        <v>137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389</v>
      </c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 t="s">
        <v>400</v>
      </c>
      <c r="AS252" s="57" t="s">
        <v>400</v>
      </c>
      <c r="AT252" s="57" t="s">
        <v>400</v>
      </c>
      <c r="AU252" s="57"/>
      <c r="AV252" s="57"/>
      <c r="AW252" s="57"/>
      <c r="AX252" s="57" t="s">
        <v>400</v>
      </c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 t="s">
        <v>389</v>
      </c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 t="s">
        <v>389</v>
      </c>
      <c r="CT252" s="57"/>
      <c r="CU252" s="57"/>
      <c r="CV252" s="57"/>
      <c r="CW252" s="57"/>
      <c r="CX252" s="57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 t="s">
        <v>389</v>
      </c>
      <c r="DN252" s="57"/>
      <c r="DO252" s="57"/>
      <c r="DP252" s="57"/>
      <c r="DQ252" s="57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 t="s">
        <v>389</v>
      </c>
      <c r="EG252" s="57"/>
      <c r="EH252" s="57"/>
      <c r="EI252" s="57"/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 t="s">
        <v>389</v>
      </c>
      <c r="FB252" s="57"/>
      <c r="FC252" s="57"/>
      <c r="FD252" s="57"/>
      <c r="FE252" s="38"/>
      <c r="FF252" s="38"/>
      <c r="FG252" s="61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>
        <f t="shared" si="848"/>
        <v>1</v>
      </c>
      <c r="AGL252" s="36">
        <f t="shared" si="861"/>
        <v>4</v>
      </c>
      <c r="AGM252" s="36" t="str">
        <f t="shared" si="849"/>
        <v/>
      </c>
      <c r="AGN252" s="39">
        <f t="shared" si="862"/>
        <v>2</v>
      </c>
      <c r="AGO252" s="36" t="str">
        <f t="shared" si="863"/>
        <v/>
      </c>
      <c r="AGP252" s="36" t="str">
        <f t="shared" si="850"/>
        <v/>
      </c>
      <c r="AGQ252" s="39">
        <f t="shared" si="864"/>
        <v>4</v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13</v>
      </c>
      <c r="B253" s="48" t="s">
        <v>138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61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61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38"/>
      <c r="DS253" s="61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61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 t="s">
        <v>389</v>
      </c>
      <c r="FB253" s="57"/>
      <c r="FC253" s="57"/>
      <c r="FD253" s="57"/>
      <c r="FE253" s="38"/>
      <c r="FF253" s="38"/>
      <c r="FG253" s="61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>
        <f t="shared" si="848"/>
        <v>1</v>
      </c>
      <c r="AGL253" s="36" t="str">
        <f t="shared" si="861"/>
        <v/>
      </c>
      <c r="AGM253" s="36" t="str">
        <f t="shared" si="849"/>
        <v/>
      </c>
      <c r="AGN253" s="39" t="str">
        <f t="shared" si="862"/>
        <v/>
      </c>
      <c r="AGO253" s="36" t="str">
        <f t="shared" si="863"/>
        <v/>
      </c>
      <c r="AGP253" s="36" t="str">
        <f t="shared" si="850"/>
        <v/>
      </c>
      <c r="AGQ253" s="39">
        <f t="shared" si="864"/>
        <v>1</v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14</v>
      </c>
      <c r="B254" s="48" t="s">
        <v>139</v>
      </c>
      <c r="C254" s="37"/>
      <c r="D254" s="35"/>
      <c r="E254" s="35"/>
      <c r="F254" s="35"/>
      <c r="G254" s="57"/>
      <c r="H254" s="57" t="s">
        <v>390</v>
      </c>
      <c r="I254" s="57" t="s">
        <v>390</v>
      </c>
      <c r="J254" s="57"/>
      <c r="K254" s="57" t="s">
        <v>390</v>
      </c>
      <c r="L254" s="57" t="s">
        <v>390</v>
      </c>
      <c r="M254" s="57"/>
      <c r="N254" s="57"/>
      <c r="O254" s="57" t="s">
        <v>390</v>
      </c>
      <c r="P254" s="57" t="s">
        <v>390</v>
      </c>
      <c r="Q254" s="57" t="s">
        <v>390</v>
      </c>
      <c r="R254" s="57"/>
      <c r="S254" s="57" t="s">
        <v>390</v>
      </c>
      <c r="T254" s="57" t="s">
        <v>390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 t="s">
        <v>390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38"/>
      <c r="AQ254" s="3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 t="s">
        <v>390</v>
      </c>
      <c r="BB254" s="57"/>
      <c r="BC254" s="57"/>
      <c r="BD254" s="57"/>
      <c r="BE254" s="57"/>
      <c r="BF254" s="57"/>
      <c r="BG254" s="57"/>
      <c r="BH254" s="57"/>
      <c r="BI254" s="57"/>
      <c r="BJ254" s="57"/>
      <c r="BK254" s="61"/>
      <c r="BL254" s="57"/>
      <c r="BM254" s="57"/>
      <c r="BN254" s="57"/>
      <c r="BO254" s="57"/>
      <c r="BP254" s="57"/>
      <c r="BQ254" s="57"/>
      <c r="BR254" s="57"/>
      <c r="BS254" s="57" t="s">
        <v>400</v>
      </c>
      <c r="BT254" s="57" t="s">
        <v>400</v>
      </c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 t="s">
        <v>389</v>
      </c>
      <c r="CR254" s="57"/>
      <c r="CS254" s="57"/>
      <c r="CT254" s="57"/>
      <c r="CU254" s="57" t="s">
        <v>390</v>
      </c>
      <c r="CV254" s="57" t="s">
        <v>390</v>
      </c>
      <c r="CW254" s="57"/>
      <c r="CX254" s="57"/>
      <c r="CY254" s="61"/>
      <c r="CZ254" s="57" t="s">
        <v>390</v>
      </c>
      <c r="DA254" s="57"/>
      <c r="DB254" s="57"/>
      <c r="DC254" s="57" t="s">
        <v>390</v>
      </c>
      <c r="DD254" s="57" t="s">
        <v>390</v>
      </c>
      <c r="DE254" s="57" t="s">
        <v>390</v>
      </c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38"/>
      <c r="DS254" s="61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 t="s">
        <v>389</v>
      </c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 t="s">
        <v>389</v>
      </c>
      <c r="EW254" s="57"/>
      <c r="EX254" s="57"/>
      <c r="EY254" s="57"/>
      <c r="EZ254" s="57"/>
      <c r="FA254" s="57" t="s">
        <v>389</v>
      </c>
      <c r="FB254" s="57"/>
      <c r="FC254" s="57"/>
      <c r="FD254" s="57"/>
      <c r="FE254" s="38"/>
      <c r="FF254" s="38"/>
      <c r="FG254" s="61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>
        <f t="shared" si="848"/>
        <v>2</v>
      </c>
      <c r="AGL254" s="36">
        <f t="shared" si="861"/>
        <v>2</v>
      </c>
      <c r="AGM254" s="36">
        <f t="shared" si="849"/>
        <v>11</v>
      </c>
      <c r="AGN254" s="39" t="str">
        <f t="shared" si="862"/>
        <v/>
      </c>
      <c r="AGO254" s="36" t="str">
        <f t="shared" si="863"/>
        <v/>
      </c>
      <c r="AGP254" s="36">
        <f t="shared" si="850"/>
        <v>6</v>
      </c>
      <c r="AGQ254" s="39">
        <f t="shared" si="864"/>
        <v>4</v>
      </c>
      <c r="AGR254" s="36" t="str">
        <f t="shared" si="865"/>
        <v/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15</v>
      </c>
      <c r="B255" s="48" t="s">
        <v>140</v>
      </c>
      <c r="C255" s="37"/>
      <c r="D255" s="35"/>
      <c r="E255" s="35"/>
      <c r="F255" s="35"/>
      <c r="G255" s="57"/>
      <c r="H255" s="57" t="s">
        <v>389</v>
      </c>
      <c r="I255" s="57"/>
      <c r="J255" s="57"/>
      <c r="K255" s="57" t="s">
        <v>389</v>
      </c>
      <c r="L255" s="57" t="s">
        <v>389</v>
      </c>
      <c r="M255" s="57"/>
      <c r="N255" s="57"/>
      <c r="O255" s="57"/>
      <c r="P255" s="57"/>
      <c r="Q255" s="57"/>
      <c r="R255" s="57"/>
      <c r="S255" s="57" t="s">
        <v>389</v>
      </c>
      <c r="T255" s="57"/>
      <c r="U255" s="57"/>
      <c r="V255" s="57"/>
      <c r="W255" s="57" t="s">
        <v>389</v>
      </c>
      <c r="X255" s="57"/>
      <c r="Y255" s="57"/>
      <c r="Z255" s="57"/>
      <c r="AA255" s="57" t="s">
        <v>389</v>
      </c>
      <c r="AB255" s="57" t="s">
        <v>389</v>
      </c>
      <c r="AC255" s="57" t="s">
        <v>389</v>
      </c>
      <c r="AD255" s="57"/>
      <c r="AE255" s="57" t="s">
        <v>389</v>
      </c>
      <c r="AF255" s="57" t="s">
        <v>389</v>
      </c>
      <c r="AG255" s="57"/>
      <c r="AH255" s="57"/>
      <c r="AI255" s="57"/>
      <c r="AJ255" s="57"/>
      <c r="AK255" s="57" t="s">
        <v>389</v>
      </c>
      <c r="AL255" s="57"/>
      <c r="AM255" s="57" t="s">
        <v>389</v>
      </c>
      <c r="AN255" s="57" t="s">
        <v>389</v>
      </c>
      <c r="AO255" s="57"/>
      <c r="AP255" s="38"/>
      <c r="AQ255" s="37"/>
      <c r="AR255" s="57" t="s">
        <v>389</v>
      </c>
      <c r="AS255" s="57" t="s">
        <v>389</v>
      </c>
      <c r="AT255" s="57" t="s">
        <v>389</v>
      </c>
      <c r="AU255" s="57"/>
      <c r="AV255" s="57" t="s">
        <v>389</v>
      </c>
      <c r="AW255" s="57"/>
      <c r="AX255" s="57"/>
      <c r="AY255" s="57"/>
      <c r="AZ255" s="57" t="s">
        <v>389</v>
      </c>
      <c r="BA255" s="57" t="s">
        <v>389</v>
      </c>
      <c r="BB255" s="57"/>
      <c r="BC255" s="57"/>
      <c r="BD255" s="57" t="s">
        <v>389</v>
      </c>
      <c r="BE255" s="57"/>
      <c r="BF255" s="57" t="s">
        <v>389</v>
      </c>
      <c r="BG255" s="57"/>
      <c r="BH255" s="57" t="s">
        <v>389</v>
      </c>
      <c r="BI255" s="57" t="s">
        <v>389</v>
      </c>
      <c r="BJ255" s="57"/>
      <c r="BK255" s="61"/>
      <c r="BL255" s="57" t="s">
        <v>389</v>
      </c>
      <c r="BM255" s="57"/>
      <c r="BN255" s="57"/>
      <c r="BO255" s="57" t="s">
        <v>389</v>
      </c>
      <c r="BP255" s="57" t="s">
        <v>389</v>
      </c>
      <c r="BQ255" s="57" t="s">
        <v>389</v>
      </c>
      <c r="BR255" s="57"/>
      <c r="BS255" s="57" t="s">
        <v>400</v>
      </c>
      <c r="BT255" s="57" t="s">
        <v>400</v>
      </c>
      <c r="BU255" s="57"/>
      <c r="BV255" s="57"/>
      <c r="BW255" s="57"/>
      <c r="BX255" s="57"/>
      <c r="BY255" s="57"/>
      <c r="BZ255" s="57" t="s">
        <v>400</v>
      </c>
      <c r="CA255" s="57"/>
      <c r="CB255" s="57" t="s">
        <v>400</v>
      </c>
      <c r="CC255" s="57"/>
      <c r="CD255" s="57"/>
      <c r="CE255" s="61"/>
      <c r="CF255" s="57" t="s">
        <v>390</v>
      </c>
      <c r="CG255" s="57" t="s">
        <v>390</v>
      </c>
      <c r="CH255" s="57"/>
      <c r="CI255" s="57"/>
      <c r="CJ255" s="57" t="s">
        <v>390</v>
      </c>
      <c r="CK255" s="57"/>
      <c r="CL255" s="57"/>
      <c r="CM255" s="57" t="s">
        <v>390</v>
      </c>
      <c r="CN255" s="57" t="s">
        <v>390</v>
      </c>
      <c r="CO255" s="57"/>
      <c r="CP255" s="57"/>
      <c r="CQ255" s="57" t="s">
        <v>390</v>
      </c>
      <c r="CR255" s="57" t="s">
        <v>390</v>
      </c>
      <c r="CS255" s="57" t="s">
        <v>390</v>
      </c>
      <c r="CT255" s="57"/>
      <c r="CU255" s="57" t="s">
        <v>390</v>
      </c>
      <c r="CV255" s="57" t="s">
        <v>390</v>
      </c>
      <c r="CW255" s="57"/>
      <c r="CX255" s="57"/>
      <c r="CY255" s="61"/>
      <c r="CZ255" s="57" t="s">
        <v>400</v>
      </c>
      <c r="DA255" s="57"/>
      <c r="DB255" s="57"/>
      <c r="DC255" s="57" t="s">
        <v>400</v>
      </c>
      <c r="DD255" s="57" t="s">
        <v>400</v>
      </c>
      <c r="DE255" s="57" t="s">
        <v>400</v>
      </c>
      <c r="DF255" s="57"/>
      <c r="DG255" s="57" t="s">
        <v>400</v>
      </c>
      <c r="DH255" s="57" t="s">
        <v>400</v>
      </c>
      <c r="DI255" s="57"/>
      <c r="DJ255" s="57"/>
      <c r="DK255" s="57"/>
      <c r="DL255" s="57"/>
      <c r="DM255" s="57" t="s">
        <v>400</v>
      </c>
      <c r="DN255" s="57"/>
      <c r="DO255" s="57" t="s">
        <v>400</v>
      </c>
      <c r="DP255" s="57" t="s">
        <v>400</v>
      </c>
      <c r="DQ255" s="57"/>
      <c r="DR255" s="38"/>
      <c r="DS255" s="61"/>
      <c r="DT255" s="57" t="s">
        <v>389</v>
      </c>
      <c r="DU255" s="57" t="s">
        <v>389</v>
      </c>
      <c r="DV255" s="57"/>
      <c r="DW255" s="57" t="s">
        <v>389</v>
      </c>
      <c r="DX255" s="57" t="s">
        <v>389</v>
      </c>
      <c r="DY255" s="57"/>
      <c r="DZ255" s="57"/>
      <c r="EA255" s="57" t="s">
        <v>389</v>
      </c>
      <c r="EB255" s="57" t="s">
        <v>389</v>
      </c>
      <c r="EC255" s="57"/>
      <c r="ED255" s="57"/>
      <c r="EE255" s="57" t="s">
        <v>389</v>
      </c>
      <c r="EF255" s="57" t="s">
        <v>389</v>
      </c>
      <c r="EG255" s="57"/>
      <c r="EH255" s="57"/>
      <c r="EI255" s="57" t="s">
        <v>389</v>
      </c>
      <c r="EJ255" s="57" t="s">
        <v>389</v>
      </c>
      <c r="EK255" s="57"/>
      <c r="EL255" s="57"/>
      <c r="EM255" s="61"/>
      <c r="EN255" s="57" t="s">
        <v>389</v>
      </c>
      <c r="EO255" s="57"/>
      <c r="EP255" s="57"/>
      <c r="EQ255" s="57" t="s">
        <v>389</v>
      </c>
      <c r="ER255" s="57"/>
      <c r="ES255" s="57" t="s">
        <v>389</v>
      </c>
      <c r="ET255" s="57"/>
      <c r="EU255" s="57" t="s">
        <v>389</v>
      </c>
      <c r="EV255" s="57"/>
      <c r="EW255" s="57"/>
      <c r="EX255" s="57"/>
      <c r="EY255" s="57"/>
      <c r="EZ255" s="57"/>
      <c r="FA255" s="57" t="s">
        <v>389</v>
      </c>
      <c r="FB255" s="57"/>
      <c r="FC255" s="57" t="s">
        <v>389</v>
      </c>
      <c r="FD255" s="57" t="s">
        <v>389</v>
      </c>
      <c r="FE255" s="38"/>
      <c r="FF255" s="38"/>
      <c r="FG255" s="61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 t="str">
        <f t="shared" si="860"/>
        <v/>
      </c>
      <c r="AGH255" s="35">
        <f t="shared" si="848"/>
        <v>7</v>
      </c>
      <c r="AGL255" s="36">
        <f t="shared" si="861"/>
        <v>4</v>
      </c>
      <c r="AGM255" s="36">
        <f t="shared" si="849"/>
        <v>5</v>
      </c>
      <c r="AGN255" s="39">
        <f t="shared" si="862"/>
        <v>27</v>
      </c>
      <c r="AGO255" s="36">
        <f t="shared" si="863"/>
        <v>9</v>
      </c>
      <c r="AGP255" s="36">
        <f t="shared" si="850"/>
        <v>5</v>
      </c>
      <c r="AGQ255" s="39">
        <f t="shared" si="864"/>
        <v>17</v>
      </c>
      <c r="AGR255" s="36" t="str">
        <f t="shared" si="865"/>
        <v/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16</v>
      </c>
      <c r="B256" s="48" t="s">
        <v>141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 t="s">
        <v>400</v>
      </c>
      <c r="AF256" s="57" t="s">
        <v>400</v>
      </c>
      <c r="AG256" s="57" t="s">
        <v>400</v>
      </c>
      <c r="AH256" s="57"/>
      <c r="AI256" s="57"/>
      <c r="AJ256" s="57"/>
      <c r="AK256" s="57" t="s">
        <v>400</v>
      </c>
      <c r="AL256" s="57"/>
      <c r="AM256" s="57" t="s">
        <v>400</v>
      </c>
      <c r="AN256" s="57" t="s">
        <v>400</v>
      </c>
      <c r="AO256" s="57"/>
      <c r="AP256" s="38"/>
      <c r="AQ256" s="37"/>
      <c r="AR256" s="57" t="s">
        <v>400</v>
      </c>
      <c r="AS256" s="57" t="s">
        <v>400</v>
      </c>
      <c r="AT256" s="57" t="s">
        <v>400</v>
      </c>
      <c r="AU256" s="57"/>
      <c r="AV256" s="57" t="s">
        <v>400</v>
      </c>
      <c r="AW256" s="57"/>
      <c r="AX256" s="57"/>
      <c r="AY256" s="57"/>
      <c r="AZ256" s="57" t="s">
        <v>400</v>
      </c>
      <c r="BA256" s="57" t="s">
        <v>400</v>
      </c>
      <c r="BB256" s="57"/>
      <c r="BC256" s="57"/>
      <c r="BD256" s="57" t="s">
        <v>400</v>
      </c>
      <c r="BE256" s="57"/>
      <c r="BF256" s="57" t="s">
        <v>400</v>
      </c>
      <c r="BG256" s="57"/>
      <c r="BH256" s="57" t="s">
        <v>400</v>
      </c>
      <c r="BI256" s="57" t="s">
        <v>400</v>
      </c>
      <c r="BJ256" s="57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38"/>
      <c r="FF256" s="38"/>
      <c r="FG256" s="61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>
        <f t="shared" si="861"/>
        <v>16</v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17</v>
      </c>
      <c r="B257" s="48" t="s">
        <v>142</v>
      </c>
      <c r="C257" s="37"/>
      <c r="D257" s="35"/>
      <c r="E257" s="35"/>
      <c r="F257" s="35"/>
      <c r="G257" s="57"/>
      <c r="H257" s="57" t="s">
        <v>389</v>
      </c>
      <c r="I257" s="57"/>
      <c r="J257" s="57"/>
      <c r="K257" s="57"/>
      <c r="L257" s="57"/>
      <c r="M257" s="57"/>
      <c r="N257" s="57"/>
      <c r="O257" s="57" t="s">
        <v>389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 t="s">
        <v>389</v>
      </c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38"/>
      <c r="AQ257" s="37"/>
      <c r="AR257" s="57"/>
      <c r="AS257" s="57"/>
      <c r="AT257" s="57"/>
      <c r="AU257" s="57"/>
      <c r="AV257" s="57"/>
      <c r="AW257" s="57"/>
      <c r="AX257" s="57"/>
      <c r="AY257" s="57"/>
      <c r="AZ257" s="57" t="s">
        <v>389</v>
      </c>
      <c r="BA257" s="57" t="s">
        <v>389</v>
      </c>
      <c r="BB257" s="57"/>
      <c r="BC257" s="57"/>
      <c r="BD257" s="57" t="s">
        <v>389</v>
      </c>
      <c r="BE257" s="57"/>
      <c r="BF257" s="57" t="s">
        <v>389</v>
      </c>
      <c r="BG257" s="57"/>
      <c r="BH257" s="57" t="s">
        <v>389</v>
      </c>
      <c r="BI257" s="57"/>
      <c r="BJ257" s="57"/>
      <c r="BK257" s="61"/>
      <c r="BL257" s="57"/>
      <c r="BM257" s="57"/>
      <c r="BN257" s="57"/>
      <c r="BO257" s="57"/>
      <c r="BP257" s="57" t="s">
        <v>389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61"/>
      <c r="CF257" s="57"/>
      <c r="CG257" s="57"/>
      <c r="CH257" s="57"/>
      <c r="CI257" s="57"/>
      <c r="CJ257" s="57"/>
      <c r="CK257" s="57"/>
      <c r="CL257" s="57"/>
      <c r="CM257" s="57" t="s">
        <v>389</v>
      </c>
      <c r="CN257" s="57" t="s">
        <v>389</v>
      </c>
      <c r="CO257" s="57"/>
      <c r="CP257" s="57"/>
      <c r="CQ257" s="57" t="s">
        <v>389</v>
      </c>
      <c r="CR257" s="57"/>
      <c r="CS257" s="57"/>
      <c r="CT257" s="57"/>
      <c r="CU257" s="57"/>
      <c r="CV257" s="57"/>
      <c r="CW257" s="57"/>
      <c r="CX257" s="57"/>
      <c r="CY257" s="61"/>
      <c r="CZ257" s="57" t="s">
        <v>389</v>
      </c>
      <c r="DA257" s="57"/>
      <c r="DB257" s="57"/>
      <c r="DC257" s="57" t="s">
        <v>389</v>
      </c>
      <c r="DD257" s="57"/>
      <c r="DE257" s="57" t="s">
        <v>389</v>
      </c>
      <c r="DF257" s="57"/>
      <c r="DG257" s="57" t="s">
        <v>389</v>
      </c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 t="s">
        <v>389</v>
      </c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 t="s">
        <v>389</v>
      </c>
      <c r="EV257" s="57"/>
      <c r="EW257" s="57"/>
      <c r="EX257" s="57"/>
      <c r="EY257" s="57"/>
      <c r="EZ257" s="57"/>
      <c r="FA257" s="57"/>
      <c r="FB257" s="57"/>
      <c r="FC257" s="57" t="s">
        <v>389</v>
      </c>
      <c r="FD257" s="57"/>
      <c r="FE257" s="38"/>
      <c r="FF257" s="38"/>
      <c r="FG257" s="61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>
        <f t="shared" si="848"/>
        <v>2</v>
      </c>
      <c r="AGL257" s="36" t="str">
        <f t="shared" si="861"/>
        <v/>
      </c>
      <c r="AGM257" s="36" t="str">
        <f t="shared" si="849"/>
        <v/>
      </c>
      <c r="AGN257" s="39">
        <f t="shared" si="862"/>
        <v>11</v>
      </c>
      <c r="AGO257" s="36" t="str">
        <f t="shared" si="863"/>
        <v/>
      </c>
      <c r="AGP257" s="36" t="str">
        <f t="shared" si="850"/>
        <v/>
      </c>
      <c r="AGQ257" s="39">
        <f t="shared" si="864"/>
        <v>8</v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18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61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32" customFormat="1" x14ac:dyDescent="0.25">
      <c r="A260" s="31" t="s">
        <v>41</v>
      </c>
      <c r="C260" s="33"/>
      <c r="D260" s="33"/>
      <c r="E260" s="33"/>
      <c r="F260" s="34"/>
      <c r="G260" s="33"/>
      <c r="H260" s="33"/>
      <c r="I260" s="33"/>
      <c r="J260" s="34"/>
      <c r="K260" s="33"/>
      <c r="L260" s="33"/>
      <c r="M260" s="33"/>
      <c r="N260" s="34"/>
      <c r="O260" s="33"/>
      <c r="P260" s="33"/>
      <c r="Q260" s="33"/>
      <c r="R260" s="34"/>
      <c r="S260" s="33"/>
      <c r="T260" s="33"/>
      <c r="U260" s="33"/>
      <c r="V260" s="34"/>
      <c r="W260" s="33"/>
      <c r="X260" s="33"/>
      <c r="Y260" s="33"/>
      <c r="Z260" s="34"/>
      <c r="AA260" s="33"/>
      <c r="AB260" s="33"/>
      <c r="AC260" s="33"/>
      <c r="AD260" s="34"/>
      <c r="AE260" s="33"/>
      <c r="AF260" s="33"/>
      <c r="AG260" s="33"/>
      <c r="AH260" s="34"/>
      <c r="AI260" s="33"/>
      <c r="AJ260" s="33"/>
      <c r="AK260" s="33"/>
      <c r="AL260" s="34"/>
      <c r="AM260" s="33"/>
      <c r="AN260" s="33"/>
      <c r="AO260" s="33"/>
      <c r="AP260" s="34"/>
      <c r="AQ260" s="33"/>
      <c r="AR260" s="33"/>
      <c r="AS260" s="33"/>
      <c r="AT260" s="34"/>
      <c r="AU260" s="33"/>
      <c r="AV260" s="33"/>
      <c r="AW260" s="33"/>
      <c r="AX260" s="34"/>
      <c r="AY260" s="33"/>
      <c r="AZ260" s="33"/>
      <c r="BA260" s="33"/>
      <c r="BB260" s="34"/>
      <c r="BC260" s="33"/>
      <c r="BD260" s="33"/>
      <c r="BE260" s="33"/>
      <c r="BF260" s="34"/>
      <c r="BG260" s="33"/>
      <c r="BH260" s="33"/>
      <c r="BI260" s="33"/>
      <c r="BJ260" s="34"/>
      <c r="BK260" s="33"/>
      <c r="BL260" s="33"/>
      <c r="BM260" s="33"/>
      <c r="BN260" s="34"/>
      <c r="BO260" s="33"/>
      <c r="BP260" s="33"/>
      <c r="BQ260" s="33"/>
      <c r="BR260" s="34"/>
      <c r="BS260" s="33"/>
      <c r="BT260" s="33"/>
      <c r="BU260" s="33"/>
      <c r="BV260" s="34"/>
      <c r="BW260" s="33"/>
      <c r="BX260" s="33"/>
      <c r="BY260" s="33"/>
      <c r="BZ260" s="34"/>
      <c r="CA260" s="33"/>
      <c r="CB260" s="33"/>
      <c r="CC260" s="33"/>
      <c r="CD260" s="34"/>
      <c r="CE260" s="33"/>
      <c r="CF260" s="33"/>
      <c r="CG260" s="33"/>
      <c r="CH260" s="34"/>
      <c r="CI260" s="33"/>
      <c r="CJ260" s="33"/>
      <c r="CK260" s="33"/>
      <c r="CL260" s="34"/>
      <c r="CM260" s="33"/>
      <c r="CN260" s="33"/>
      <c r="CO260" s="33"/>
      <c r="CP260" s="34"/>
      <c r="CQ260" s="33"/>
      <c r="CR260" s="33"/>
      <c r="CS260" s="33"/>
      <c r="CT260" s="34"/>
      <c r="CU260" s="33"/>
      <c r="CV260" s="33"/>
      <c r="CW260" s="33"/>
      <c r="CX260" s="34"/>
      <c r="CY260" s="33"/>
      <c r="CZ260" s="33"/>
      <c r="DA260" s="33"/>
      <c r="DB260" s="34"/>
      <c r="DC260" s="33"/>
      <c r="DD260" s="33"/>
      <c r="DE260" s="33"/>
      <c r="DF260" s="34"/>
      <c r="DG260" s="33"/>
      <c r="DH260" s="33"/>
      <c r="DI260" s="33"/>
      <c r="DJ260" s="34"/>
      <c r="DK260" s="33"/>
      <c r="DL260" s="33"/>
      <c r="DM260" s="33"/>
      <c r="DN260" s="34"/>
      <c r="DO260" s="33"/>
      <c r="DP260" s="33"/>
      <c r="DQ260" s="33"/>
      <c r="DR260" s="34"/>
      <c r="DS260" s="33"/>
      <c r="DT260" s="33"/>
      <c r="DU260" s="33"/>
      <c r="DV260" s="34"/>
      <c r="DW260" s="33"/>
      <c r="DX260" s="33"/>
      <c r="DY260" s="33"/>
      <c r="DZ260" s="34"/>
      <c r="EA260" s="33"/>
      <c r="EB260" s="33"/>
      <c r="EC260" s="33"/>
      <c r="ED260" s="34"/>
      <c r="EE260" s="33"/>
      <c r="EF260" s="33"/>
      <c r="EG260" s="33"/>
      <c r="EH260" s="34"/>
      <c r="EI260" s="33"/>
      <c r="EJ260" s="33"/>
      <c r="EK260" s="33"/>
      <c r="EL260" s="34"/>
      <c r="EM260" s="33"/>
      <c r="EN260" s="33"/>
      <c r="EO260" s="33"/>
      <c r="EP260" s="34"/>
      <c r="EQ260" s="33"/>
      <c r="ER260" s="33"/>
      <c r="ES260" s="33"/>
      <c r="ET260" s="34"/>
      <c r="EU260" s="33"/>
      <c r="EV260" s="33"/>
      <c r="EW260" s="33"/>
      <c r="EX260" s="34"/>
      <c r="EY260" s="33"/>
      <c r="EZ260" s="33"/>
      <c r="FA260" s="33"/>
      <c r="FB260" s="34"/>
      <c r="FC260" s="33"/>
      <c r="FD260" s="33"/>
      <c r="FE260" s="33"/>
      <c r="FF260" s="34"/>
      <c r="FG260" s="33"/>
      <c r="FH260" s="33"/>
      <c r="FI260" s="33"/>
      <c r="FJ260" s="34"/>
      <c r="FK260" s="33"/>
      <c r="FL260" s="33"/>
      <c r="FM260" s="33"/>
      <c r="FN260" s="34"/>
      <c r="FO260" s="33"/>
      <c r="FP260" s="33"/>
      <c r="FQ260" s="33"/>
      <c r="FR260" s="34"/>
      <c r="FS260" s="33"/>
      <c r="FT260" s="33"/>
      <c r="FU260" s="33"/>
      <c r="FV260" s="34"/>
      <c r="FW260" s="33"/>
      <c r="FX260" s="33"/>
      <c r="FY260" s="33"/>
      <c r="FZ260" s="34"/>
      <c r="GA260" s="33"/>
      <c r="GB260" s="33"/>
      <c r="GC260" s="33"/>
      <c r="GD260" s="34"/>
      <c r="GE260" s="33"/>
      <c r="GF260" s="33"/>
      <c r="GG260" s="33"/>
      <c r="GH260" s="34"/>
      <c r="GI260" s="33"/>
      <c r="GJ260" s="33"/>
      <c r="GK260" s="33"/>
      <c r="GL260" s="34"/>
      <c r="GM260" s="33"/>
      <c r="GN260" s="33"/>
      <c r="GO260" s="33"/>
      <c r="GP260" s="34"/>
      <c r="GQ260" s="33"/>
      <c r="GR260" s="33"/>
      <c r="GS260" s="33"/>
      <c r="GT260" s="34"/>
      <c r="GU260" s="33"/>
      <c r="GV260" s="33"/>
      <c r="GW260" s="33"/>
      <c r="GX260" s="34"/>
      <c r="GY260" s="33"/>
      <c r="GZ260" s="33"/>
      <c r="HA260" s="33"/>
      <c r="HB260" s="34"/>
      <c r="HC260" s="33"/>
      <c r="HD260" s="33"/>
      <c r="HE260" s="33"/>
      <c r="HF260" s="34"/>
      <c r="HG260" s="33"/>
      <c r="HH260" s="33"/>
      <c r="HI260" s="33"/>
      <c r="HJ260" s="34"/>
      <c r="HK260" s="33"/>
      <c r="HL260" s="33"/>
      <c r="HM260" s="33"/>
      <c r="HN260" s="34"/>
      <c r="HO260" s="33"/>
      <c r="HP260" s="33"/>
      <c r="HQ260" s="33"/>
      <c r="HR260" s="34"/>
      <c r="HS260" s="33"/>
      <c r="HT260" s="33"/>
      <c r="HU260" s="33"/>
      <c r="HV260" s="34"/>
      <c r="HW260" s="33"/>
      <c r="HX260" s="33"/>
      <c r="HY260" s="33"/>
      <c r="HZ260" s="34"/>
      <c r="IA260" s="33"/>
      <c r="IB260" s="33"/>
      <c r="IC260" s="33"/>
      <c r="ID260" s="34"/>
      <c r="IE260" s="33"/>
      <c r="IF260" s="33"/>
      <c r="IG260" s="33"/>
      <c r="IH260" s="34"/>
      <c r="II260" s="33"/>
      <c r="IJ260" s="33"/>
      <c r="IK260" s="33"/>
      <c r="IL260" s="34"/>
      <c r="IM260" s="33"/>
      <c r="IN260" s="33"/>
      <c r="IO260" s="33"/>
      <c r="IP260" s="34"/>
      <c r="IQ260" s="33"/>
      <c r="IR260" s="33"/>
      <c r="IS260" s="33"/>
      <c r="IT260" s="34"/>
      <c r="IU260" s="33"/>
      <c r="IV260" s="33"/>
      <c r="IW260" s="33"/>
      <c r="IX260" s="34"/>
      <c r="IY260" s="33"/>
      <c r="IZ260" s="33"/>
      <c r="JA260" s="33"/>
      <c r="JB260" s="34"/>
      <c r="JC260" s="33"/>
      <c r="JD260" s="33"/>
      <c r="JE260" s="33"/>
      <c r="JF260" s="34"/>
      <c r="JG260" s="33"/>
      <c r="JH260" s="33"/>
      <c r="JI260" s="33"/>
      <c r="JJ260" s="34"/>
      <c r="JK260" s="33"/>
      <c r="JL260" s="33"/>
      <c r="JM260" s="33"/>
      <c r="JN260" s="34"/>
      <c r="JO260" s="33"/>
      <c r="JP260" s="33"/>
      <c r="JQ260" s="33"/>
      <c r="JR260" s="34"/>
      <c r="JS260" s="33"/>
      <c r="JT260" s="33"/>
      <c r="JU260" s="33"/>
      <c r="JV260" s="34"/>
      <c r="JW260" s="33"/>
      <c r="JX260" s="33"/>
      <c r="JY260" s="33"/>
      <c r="JZ260" s="34"/>
      <c r="KA260" s="33"/>
      <c r="KB260" s="33"/>
      <c r="KC260" s="33"/>
      <c r="KD260" s="34"/>
      <c r="KE260" s="33"/>
      <c r="KF260" s="33"/>
      <c r="KG260" s="33"/>
      <c r="KH260" s="34"/>
      <c r="KI260" s="33"/>
      <c r="KJ260" s="33"/>
      <c r="KK260" s="33"/>
      <c r="KL260" s="34"/>
      <c r="KM260" s="33"/>
      <c r="KN260" s="33"/>
      <c r="KO260" s="33"/>
      <c r="KP260" s="34"/>
      <c r="KQ260" s="33"/>
      <c r="KR260" s="33"/>
      <c r="KS260" s="33"/>
      <c r="KT260" s="34"/>
      <c r="KU260" s="33"/>
      <c r="KV260" s="33"/>
      <c r="KW260" s="33"/>
      <c r="KX260" s="34"/>
      <c r="KY260" s="33"/>
      <c r="KZ260" s="33"/>
      <c r="LA260" s="33"/>
      <c r="LB260" s="34"/>
      <c r="LC260" s="33"/>
      <c r="LD260" s="33"/>
      <c r="LE260" s="33"/>
      <c r="LF260" s="34"/>
      <c r="LG260" s="33"/>
      <c r="LH260" s="33"/>
      <c r="LI260" s="33"/>
      <c r="LJ260" s="34"/>
      <c r="LK260" s="33"/>
      <c r="LL260" s="33"/>
      <c r="LM260" s="33"/>
      <c r="LN260" s="34"/>
      <c r="LO260" s="33"/>
      <c r="LP260" s="33"/>
      <c r="LQ260" s="33"/>
      <c r="LR260" s="34"/>
      <c r="LS260" s="33"/>
      <c r="LT260" s="33"/>
      <c r="LU260" s="33"/>
      <c r="LV260" s="34"/>
      <c r="LW260" s="33"/>
      <c r="LX260" s="33"/>
      <c r="LY260" s="33"/>
      <c r="LZ260" s="34"/>
      <c r="MA260" s="33"/>
      <c r="MB260" s="33"/>
      <c r="MC260" s="33"/>
      <c r="MD260" s="34"/>
      <c r="ME260" s="33"/>
      <c r="MF260" s="33"/>
      <c r="MG260" s="33"/>
      <c r="MH260" s="34"/>
      <c r="MI260" s="33"/>
      <c r="MJ260" s="33"/>
      <c r="MK260" s="33"/>
      <c r="ML260" s="34"/>
      <c r="MM260" s="33"/>
      <c r="MN260" s="33"/>
      <c r="MO260" s="33"/>
      <c r="MP260" s="34"/>
      <c r="MQ260" s="33"/>
      <c r="MR260" s="33"/>
      <c r="MS260" s="33"/>
      <c r="MT260" s="34"/>
      <c r="MU260" s="33"/>
      <c r="MV260" s="33"/>
      <c r="MW260" s="33"/>
      <c r="MX260" s="34"/>
      <c r="MY260" s="33"/>
      <c r="MZ260" s="33"/>
      <c r="NA260" s="33"/>
      <c r="NB260" s="34"/>
      <c r="NC260" s="33"/>
      <c r="ND260" s="33"/>
      <c r="NE260" s="33"/>
      <c r="NF260" s="34"/>
      <c r="NG260" s="33"/>
      <c r="NH260" s="33"/>
      <c r="NI260" s="33"/>
      <c r="NJ260" s="34"/>
      <c r="NK260" s="33"/>
      <c r="NL260" s="33"/>
      <c r="NM260" s="33"/>
      <c r="NN260" s="34"/>
      <c r="NO260" s="33"/>
      <c r="NP260" s="33"/>
      <c r="NQ260" s="33"/>
      <c r="NR260" s="34"/>
      <c r="NS260" s="33"/>
      <c r="NT260" s="33"/>
      <c r="NU260" s="33"/>
      <c r="NV260" s="34"/>
      <c r="NW260" s="33"/>
      <c r="NX260" s="33"/>
      <c r="NY260" s="33"/>
      <c r="NZ260" s="34"/>
      <c r="OA260" s="33"/>
      <c r="OB260" s="33"/>
      <c r="OC260" s="33"/>
      <c r="OD260" s="34"/>
      <c r="OE260" s="33"/>
      <c r="OF260" s="33"/>
      <c r="OG260" s="33"/>
      <c r="OH260" s="34"/>
      <c r="OI260" s="33"/>
      <c r="OJ260" s="33"/>
      <c r="OK260" s="33"/>
      <c r="OL260" s="34"/>
      <c r="OM260" s="33"/>
      <c r="ON260" s="33"/>
      <c r="OO260" s="33"/>
      <c r="OP260" s="34"/>
      <c r="OQ260" s="33"/>
      <c r="OR260" s="33"/>
      <c r="OS260" s="33"/>
      <c r="OT260" s="34"/>
      <c r="OU260" s="33"/>
      <c r="OV260" s="33"/>
      <c r="OW260" s="33"/>
      <c r="OX260" s="34"/>
      <c r="OY260" s="33"/>
      <c r="OZ260" s="33"/>
      <c r="PA260" s="33"/>
      <c r="PB260" s="34"/>
      <c r="PC260" s="33"/>
      <c r="PD260" s="33"/>
      <c r="PE260" s="33"/>
      <c r="PF260" s="34"/>
      <c r="PG260" s="33"/>
      <c r="PH260" s="33"/>
      <c r="PI260" s="33"/>
      <c r="PJ260" s="34"/>
      <c r="PK260" s="33"/>
      <c r="PL260" s="33"/>
      <c r="PM260" s="33"/>
      <c r="PN260" s="34"/>
      <c r="PO260" s="33"/>
      <c r="PP260" s="33"/>
      <c r="PQ260" s="33"/>
      <c r="PR260" s="34"/>
      <c r="PS260" s="33"/>
      <c r="PT260" s="33"/>
      <c r="PU260" s="33"/>
      <c r="PV260" s="34"/>
      <c r="PW260" s="33"/>
      <c r="PX260" s="33"/>
      <c r="PY260" s="33"/>
      <c r="PZ260" s="34"/>
      <c r="QA260" s="33"/>
      <c r="QB260" s="33"/>
      <c r="QC260" s="33"/>
      <c r="QD260" s="34"/>
      <c r="QE260" s="33"/>
      <c r="QF260" s="33"/>
      <c r="QG260" s="33"/>
      <c r="QH260" s="34"/>
      <c r="QI260" s="33"/>
      <c r="QJ260" s="33"/>
      <c r="QK260" s="33"/>
      <c r="QL260" s="34"/>
      <c r="QM260" s="33"/>
      <c r="QN260" s="33"/>
      <c r="QO260" s="33"/>
      <c r="QP260" s="34"/>
      <c r="QQ260" s="33"/>
      <c r="QR260" s="33"/>
      <c r="QS260" s="33"/>
      <c r="QT260" s="34"/>
      <c r="QU260" s="33"/>
      <c r="QV260" s="33"/>
      <c r="QW260" s="33"/>
      <c r="QX260" s="34"/>
      <c r="QY260" s="33"/>
      <c r="QZ260" s="33"/>
      <c r="RA260" s="33"/>
      <c r="RB260" s="34"/>
      <c r="RC260" s="33"/>
      <c r="RD260" s="33"/>
      <c r="RE260" s="33"/>
      <c r="RF260" s="34"/>
      <c r="RG260" s="33"/>
      <c r="RH260" s="33"/>
      <c r="RI260" s="33"/>
      <c r="RJ260" s="34"/>
      <c r="RK260" s="33"/>
      <c r="RL260" s="33"/>
      <c r="RM260" s="33"/>
      <c r="RN260" s="34"/>
      <c r="RO260" s="33"/>
      <c r="RP260" s="33"/>
      <c r="RQ260" s="33"/>
      <c r="RR260" s="34"/>
      <c r="RS260" s="33"/>
      <c r="RT260" s="33"/>
      <c r="RU260" s="33"/>
      <c r="RV260" s="34"/>
      <c r="RW260" s="33"/>
      <c r="RX260" s="33"/>
      <c r="RY260" s="33"/>
      <c r="RZ260" s="34"/>
      <c r="SA260" s="33"/>
      <c r="SB260" s="33"/>
      <c r="SC260" s="33"/>
      <c r="SD260" s="34"/>
      <c r="SE260" s="33"/>
      <c r="SF260" s="33"/>
      <c r="SG260" s="33"/>
      <c r="SH260" s="34"/>
      <c r="SI260" s="33"/>
      <c r="SJ260" s="33"/>
      <c r="SK260" s="33"/>
      <c r="SL260" s="34"/>
      <c r="SM260" s="33"/>
      <c r="SN260" s="33"/>
      <c r="SO260" s="33"/>
      <c r="SP260" s="34"/>
      <c r="SQ260" s="33"/>
      <c r="SR260" s="33"/>
      <c r="SS260" s="33"/>
      <c r="ST260" s="34"/>
      <c r="SU260" s="33"/>
      <c r="SV260" s="33"/>
      <c r="SW260" s="33"/>
      <c r="SX260" s="34"/>
      <c r="SY260" s="33"/>
      <c r="SZ260" s="33"/>
      <c r="TA260" s="33"/>
      <c r="TB260" s="34"/>
      <c r="TC260" s="33"/>
      <c r="TD260" s="33"/>
      <c r="TE260" s="33"/>
      <c r="TF260" s="34"/>
      <c r="TG260" s="33"/>
      <c r="TH260" s="33"/>
      <c r="TI260" s="33"/>
      <c r="TJ260" s="34"/>
      <c r="TK260" s="33"/>
      <c r="TL260" s="33"/>
      <c r="TM260" s="33"/>
      <c r="TN260" s="34"/>
      <c r="TO260" s="33"/>
      <c r="TP260" s="33"/>
      <c r="TQ260" s="33"/>
      <c r="TR260" s="34"/>
      <c r="TS260" s="33"/>
      <c r="TT260" s="33"/>
      <c r="TU260" s="33"/>
      <c r="TV260" s="34"/>
      <c r="TW260" s="33"/>
      <c r="TX260" s="33"/>
      <c r="TY260" s="33"/>
      <c r="TZ260" s="34"/>
      <c r="UA260" s="33"/>
      <c r="UB260" s="33"/>
      <c r="UC260" s="33"/>
      <c r="UD260" s="34"/>
      <c r="UE260" s="33"/>
      <c r="UF260" s="33"/>
      <c r="UG260" s="33"/>
      <c r="UH260" s="34"/>
      <c r="UI260" s="33"/>
      <c r="UJ260" s="33"/>
      <c r="UK260" s="33"/>
      <c r="UL260" s="34"/>
      <c r="UM260" s="33"/>
      <c r="UN260" s="33"/>
      <c r="UO260" s="33"/>
      <c r="UP260" s="34"/>
      <c r="UQ260" s="33"/>
      <c r="UR260" s="33"/>
      <c r="US260" s="33"/>
      <c r="UT260" s="34"/>
      <c r="UU260" s="33"/>
      <c r="UV260" s="33"/>
      <c r="UW260" s="33"/>
      <c r="UX260" s="34"/>
      <c r="UY260" s="33"/>
      <c r="UZ260" s="33"/>
      <c r="VA260" s="33"/>
      <c r="VB260" s="34"/>
      <c r="VC260" s="33"/>
      <c r="VD260" s="33"/>
      <c r="VE260" s="33"/>
      <c r="VF260" s="34"/>
      <c r="VG260" s="33"/>
      <c r="VH260" s="33"/>
      <c r="VI260" s="33"/>
      <c r="VJ260" s="34"/>
      <c r="VK260" s="33"/>
      <c r="VL260" s="33"/>
      <c r="VM260" s="33"/>
      <c r="VN260" s="34"/>
      <c r="VO260" s="33"/>
      <c r="VP260" s="33"/>
      <c r="VQ260" s="33"/>
      <c r="VR260" s="34"/>
      <c r="VS260" s="33"/>
      <c r="VT260" s="33"/>
      <c r="VU260" s="33"/>
      <c r="VV260" s="34"/>
      <c r="VW260" s="33"/>
      <c r="VX260" s="33"/>
      <c r="VY260" s="33"/>
      <c r="VZ260" s="34"/>
      <c r="WA260" s="33"/>
      <c r="WB260" s="33"/>
      <c r="WC260" s="33"/>
      <c r="WD260" s="34"/>
      <c r="WE260" s="33"/>
      <c r="WF260" s="33"/>
      <c r="WG260" s="33"/>
      <c r="WH260" s="34"/>
      <c r="WI260" s="33"/>
      <c r="WJ260" s="33"/>
      <c r="WK260" s="33"/>
      <c r="WL260" s="34"/>
      <c r="WM260" s="33"/>
      <c r="WN260" s="33"/>
      <c r="WO260" s="33"/>
      <c r="WP260" s="34"/>
      <c r="WQ260" s="33"/>
      <c r="WR260" s="33"/>
      <c r="WS260" s="33"/>
      <c r="WT260" s="34"/>
      <c r="WU260" s="33"/>
      <c r="WV260" s="33"/>
      <c r="WW260" s="33"/>
      <c r="WX260" s="34"/>
      <c r="WY260" s="33"/>
      <c r="WZ260" s="33"/>
      <c r="XA260" s="33"/>
      <c r="XB260" s="34"/>
      <c r="XC260" s="33"/>
      <c r="XD260" s="33"/>
      <c r="XE260" s="33"/>
      <c r="XF260" s="34"/>
      <c r="XG260" s="33"/>
      <c r="XH260" s="33"/>
      <c r="XI260" s="33"/>
      <c r="XJ260" s="34"/>
      <c r="XK260" s="33"/>
      <c r="XL260" s="33"/>
      <c r="XM260" s="33"/>
      <c r="XN260" s="34"/>
      <c r="XO260" s="33"/>
      <c r="XP260" s="33"/>
      <c r="XQ260" s="33"/>
      <c r="XR260" s="34"/>
      <c r="XS260" s="33"/>
      <c r="XT260" s="33"/>
      <c r="XU260" s="33"/>
      <c r="XV260" s="34"/>
      <c r="XW260" s="33"/>
      <c r="XX260" s="33"/>
      <c r="XY260" s="33"/>
      <c r="XZ260" s="34"/>
      <c r="YA260" s="33"/>
      <c r="YB260" s="33"/>
      <c r="YC260" s="33"/>
      <c r="YD260" s="34"/>
      <c r="YE260" s="33"/>
      <c r="YF260" s="33"/>
      <c r="YG260" s="33"/>
      <c r="YH260" s="34"/>
      <c r="YI260" s="33"/>
      <c r="YJ260" s="33"/>
      <c r="YK260" s="33"/>
      <c r="YL260" s="34"/>
      <c r="YM260" s="33"/>
      <c r="YN260" s="33"/>
      <c r="YO260" s="33"/>
      <c r="YP260" s="34"/>
      <c r="YQ260" s="33"/>
      <c r="YR260" s="33"/>
      <c r="YS260" s="33"/>
      <c r="YT260" s="34"/>
      <c r="YU260" s="33"/>
      <c r="YV260" s="33"/>
      <c r="YW260" s="33"/>
      <c r="YX260" s="34"/>
      <c r="YY260" s="33"/>
      <c r="YZ260" s="33"/>
      <c r="ZA260" s="33"/>
      <c r="ZB260" s="34"/>
      <c r="ZC260" s="33"/>
      <c r="ZD260" s="33"/>
      <c r="ZE260" s="33"/>
      <c r="ZF260" s="34"/>
      <c r="ZG260" s="33"/>
      <c r="ZH260" s="33"/>
      <c r="ZI260" s="33"/>
      <c r="ZJ260" s="34"/>
      <c r="ZK260" s="33"/>
      <c r="ZL260" s="33"/>
      <c r="ZM260" s="33"/>
      <c r="ZN260" s="34"/>
      <c r="ZO260" s="33"/>
      <c r="ZP260" s="33"/>
      <c r="ZQ260" s="33"/>
      <c r="ZR260" s="34"/>
      <c r="ZS260" s="33"/>
      <c r="ZT260" s="33"/>
      <c r="ZU260" s="33"/>
      <c r="ZV260" s="34"/>
      <c r="ZW260" s="33"/>
      <c r="ZX260" s="33"/>
      <c r="ZY260" s="33"/>
      <c r="ZZ260" s="34"/>
      <c r="AAA260" s="33"/>
      <c r="AAB260" s="33"/>
      <c r="AAC260" s="33"/>
      <c r="AAD260" s="34"/>
      <c r="AAE260" s="33"/>
      <c r="AAF260" s="33"/>
      <c r="AAG260" s="33"/>
      <c r="AAH260" s="34"/>
      <c r="AAI260" s="33"/>
      <c r="AAJ260" s="33"/>
      <c r="AAK260" s="33"/>
      <c r="AAL260" s="34"/>
      <c r="AAM260" s="33"/>
      <c r="AAN260" s="33"/>
      <c r="AAO260" s="33"/>
      <c r="AAP260" s="34"/>
      <c r="AAQ260" s="33"/>
      <c r="AAR260" s="33"/>
      <c r="AAS260" s="33"/>
      <c r="AAT260" s="34"/>
      <c r="AAU260" s="33"/>
      <c r="AAV260" s="33"/>
      <c r="AAW260" s="33"/>
      <c r="AAX260" s="34"/>
      <c r="AAY260" s="33"/>
      <c r="AAZ260" s="33"/>
      <c r="ABA260" s="33"/>
      <c r="ABB260" s="34"/>
      <c r="ABC260" s="33"/>
      <c r="ABD260" s="33"/>
      <c r="ABE260" s="33"/>
      <c r="ABF260" s="34"/>
      <c r="ABG260" s="33"/>
      <c r="ABH260" s="33"/>
      <c r="ABI260" s="33"/>
      <c r="ABJ260" s="34"/>
      <c r="ABK260" s="33"/>
      <c r="ABL260" s="33"/>
      <c r="ABM260" s="33"/>
      <c r="ABN260" s="34"/>
      <c r="ABO260" s="33"/>
      <c r="ABP260" s="33"/>
      <c r="ABQ260" s="33"/>
      <c r="ABR260" s="34"/>
      <c r="ABS260" s="33"/>
      <c r="ABT260" s="33"/>
      <c r="ABU260" s="33"/>
      <c r="ABV260" s="34"/>
      <c r="ABW260" s="33"/>
      <c r="ABX260" s="33"/>
      <c r="ABY260" s="33"/>
      <c r="ABZ260" s="34"/>
      <c r="ACA260" s="33"/>
      <c r="ACB260" s="33"/>
      <c r="ACC260" s="33"/>
      <c r="ACD260" s="34"/>
      <c r="ACE260" s="33"/>
      <c r="ACF260" s="33"/>
      <c r="ACG260" s="33"/>
      <c r="ACH260" s="34"/>
      <c r="ACI260" s="33"/>
      <c r="ACJ260" s="33"/>
      <c r="ACK260" s="33"/>
      <c r="ACL260" s="34"/>
      <c r="ACM260" s="33"/>
      <c r="ACN260" s="33"/>
      <c r="ACO260" s="33"/>
      <c r="ACP260" s="34"/>
      <c r="ACQ260" s="33"/>
      <c r="ACR260" s="33"/>
      <c r="ACS260" s="33"/>
      <c r="ACT260" s="34"/>
      <c r="ACU260" s="33"/>
      <c r="ACV260" s="33"/>
      <c r="ACW260" s="33"/>
      <c r="ACX260" s="34"/>
      <c r="ACY260" s="33"/>
      <c r="ACZ260" s="33"/>
      <c r="ADA260" s="33"/>
      <c r="ADB260" s="34"/>
      <c r="ADC260" s="33"/>
      <c r="ADD260" s="33"/>
      <c r="ADE260" s="33"/>
      <c r="ADF260" s="34"/>
      <c r="ADG260" s="33"/>
      <c r="ADH260" s="33"/>
      <c r="ADI260" s="33"/>
      <c r="ADJ260" s="34"/>
      <c r="ADK260" s="33"/>
      <c r="ADL260" s="33"/>
      <c r="ADM260" s="33"/>
      <c r="ADN260" s="34"/>
      <c r="ADO260" s="33"/>
      <c r="ADP260" s="33"/>
      <c r="ADQ260" s="33"/>
      <c r="ADR260" s="34"/>
      <c r="ADS260" s="33"/>
      <c r="ADT260" s="33"/>
      <c r="ADU260" s="33"/>
      <c r="ADV260" s="34"/>
      <c r="ADW260" s="33"/>
      <c r="ADX260" s="33"/>
      <c r="ADY260" s="33"/>
      <c r="ADZ260" s="34"/>
      <c r="AEA260" s="33"/>
      <c r="AEB260" s="33"/>
      <c r="AEC260" s="33"/>
      <c r="AED260" s="34"/>
      <c r="AEE260" s="33"/>
      <c r="AEF260" s="33"/>
      <c r="AEG260" s="33"/>
      <c r="AEH260" s="34"/>
      <c r="AEI260" s="33"/>
      <c r="AEJ260" s="33"/>
      <c r="AEK260" s="33"/>
      <c r="AEL260" s="34"/>
      <c r="AEM260" s="33"/>
      <c r="AEN260" s="33"/>
      <c r="AEO260" s="33"/>
      <c r="AEP260" s="34"/>
      <c r="AEQ260" s="33"/>
      <c r="AER260" s="33"/>
      <c r="AES260" s="33"/>
      <c r="AET260" s="34"/>
      <c r="AEU260" s="33"/>
      <c r="AEV260" s="33"/>
      <c r="AEW260" s="33"/>
      <c r="AEX260" s="34"/>
      <c r="AEY260" s="33"/>
      <c r="AEZ260" s="33"/>
      <c r="AFA260" s="33"/>
      <c r="AFB260" s="34"/>
      <c r="AFC260" s="33"/>
      <c r="AFD260" s="33"/>
      <c r="AFE260" s="33"/>
      <c r="AFF260" s="34"/>
      <c r="AFG260" s="33"/>
      <c r="AFH260" s="33"/>
      <c r="AFI260" s="33"/>
      <c r="AFJ260" s="34"/>
      <c r="AFK260" s="33"/>
      <c r="AFL260" s="33"/>
      <c r="AFM260" s="33"/>
      <c r="AFN260" s="34"/>
      <c r="AFO260" s="33"/>
      <c r="AFP260" s="33"/>
      <c r="AFQ260" s="33"/>
      <c r="AFR260" s="34"/>
      <c r="AFS260" s="33"/>
      <c r="AFT260" s="33"/>
      <c r="AFU260" s="33"/>
      <c r="AFV260" s="34"/>
      <c r="AFW260" s="33"/>
      <c r="AFX260" s="33"/>
      <c r="AFY260" s="33"/>
      <c r="AFZ260" s="34"/>
      <c r="AGA260" s="33"/>
      <c r="AGB260" s="33"/>
      <c r="AGC260" s="33"/>
      <c r="AGD260" s="34"/>
      <c r="AGE260" s="33"/>
      <c r="AGF260" s="33"/>
      <c r="AGG260" s="33"/>
      <c r="AGH260" s="33"/>
      <c r="AGI260" s="33"/>
      <c r="AGJ260" s="34"/>
      <c r="AGK260" s="33"/>
      <c r="AGL260" s="33"/>
      <c r="AGM260" s="33"/>
      <c r="AGN260" s="33"/>
      <c r="AGO260" s="34"/>
      <c r="AGP260" s="34"/>
      <c r="AGQ260" s="33"/>
      <c r="AGR260" s="33"/>
      <c r="AGS260" s="33"/>
      <c r="AGT260" s="33"/>
      <c r="AGU260" s="34"/>
      <c r="AGV260" s="34"/>
      <c r="AGW260" s="33"/>
      <c r="AGX260" s="33"/>
      <c r="AGY260" s="33"/>
      <c r="AGZ260" s="33"/>
      <c r="AHA260" s="34"/>
      <c r="AHB260" s="34"/>
      <c r="AHC260" s="33"/>
      <c r="AHD260" s="33"/>
      <c r="AHE260" s="33"/>
      <c r="AHF260" s="33"/>
      <c r="AHG260" s="34"/>
      <c r="AHH260" s="34"/>
      <c r="AHI260" s="33"/>
      <c r="AHJ260" s="33"/>
      <c r="AHK260" s="33"/>
      <c r="AHL260" s="33"/>
      <c r="AHM260" s="34"/>
      <c r="AHN260" s="34"/>
      <c r="AHO260" s="33"/>
      <c r="AHP260" s="33"/>
      <c r="AHQ260" s="33"/>
      <c r="AHR260" s="34"/>
      <c r="AHS260" s="33"/>
      <c r="AHT260" s="33"/>
      <c r="AHU260" s="33"/>
      <c r="AHV260" s="34"/>
      <c r="AHW260" s="33"/>
      <c r="AHX260" s="33"/>
      <c r="AHY260" s="33"/>
      <c r="AHZ260" s="34"/>
      <c r="AIA260" s="33"/>
      <c r="AIB260" s="33"/>
      <c r="AIC260" s="33"/>
      <c r="AID260" s="34"/>
      <c r="AIE260" s="33"/>
      <c r="AIF260" s="33"/>
      <c r="AIG260" s="33"/>
      <c r="AIH260" s="34"/>
    </row>
    <row r="261" spans="1:918" s="5" customFormat="1" outlineLevel="1" x14ac:dyDescent="0.25">
      <c r="A261" s="35">
        <v>1</v>
      </c>
      <c r="B261" s="49" t="s">
        <v>143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38"/>
      <c r="BG261" s="38"/>
      <c r="BH261" s="38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38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38"/>
      <c r="CU261" s="38"/>
      <c r="CV261" s="38"/>
      <c r="CW261" s="38"/>
      <c r="CX261" s="38"/>
      <c r="CY261" s="61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 t="s">
        <v>400</v>
      </c>
      <c r="DY261" s="38" t="s">
        <v>400</v>
      </c>
      <c r="DZ261" s="38" t="s">
        <v>400</v>
      </c>
      <c r="EA261" s="38"/>
      <c r="EB261" s="38"/>
      <c r="EC261" s="38"/>
      <c r="ED261" s="38"/>
      <c r="EE261" s="38" t="s">
        <v>400</v>
      </c>
      <c r="EF261" s="38" t="s">
        <v>400</v>
      </c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 t="s">
        <v>400</v>
      </c>
      <c r="ES261" s="38" t="s">
        <v>400</v>
      </c>
      <c r="ET261" s="38" t="s">
        <v>400</v>
      </c>
      <c r="EU261" s="38"/>
      <c r="EV261" s="38"/>
      <c r="EW261" s="38"/>
      <c r="EX261" s="38"/>
      <c r="EY261" s="38" t="s">
        <v>400</v>
      </c>
      <c r="EZ261" s="38" t="s">
        <v>400</v>
      </c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>
        <f>IF(COUNTIFS($C$7:$AGE$7,"="&amp;$AGK$5,$C261:$AGE261,"б")=0,"",COUNTIFS($C$7:$AGE$7,"="&amp;$AGK$5,$C261:$AGE261,"б"))</f>
        <v>5</v>
      </c>
      <c r="AGG261" s="43" t="str">
        <f>IF(COUNTIFS($C$7:$AGE$7,"="&amp;$AGK$5,$C261:$AGE261,"у")=0,"",COUNTIFS($C$7:$AGE$7,"="&amp;$AGK$5,$C261:$AGE261,"у"))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 t="str">
        <f>IF(COUNTIFS($C$6:$AGE$6,9,$C261:$AGE261,"н")=0,"",COUNTIFS($C$6:$AGE$6,9,$C261:$AGE261,"н"))</f>
        <v/>
      </c>
      <c r="AGO261" s="36">
        <f>IF(COUNTIFS($C$6:$AGE$6,10,$C261:$AGE261,"б")=0,"",COUNTIFS($C$6:$AGE$6,10,$C261:$AGE261,"б"))</f>
        <v>10</v>
      </c>
      <c r="AGP261" s="36" t="str">
        <f>IF(COUNTIFS($C$6:$AGE$6,10,$C261:$AGE261,"у")=0,"",COUNTIFS($C$6:$AGE$6,10,$C261:$AGE261,"у"))</f>
        <v/>
      </c>
      <c r="AGQ261" s="39" t="str">
        <f>IF(COUNTIFS($C$6:$AGE$6,10,$C261:$AGE261,"н")=0,"",COUNTIFS($C$6:$AGE$6,10,$C261:$AGE261,"н"))</f>
        <v/>
      </c>
      <c r="AGR261" s="36" t="str">
        <f>IF(COUNTIFS($C$6:$AGE$6,11,$C261:$AGE261,"б")=0,"",COUNTIFS($C$6:$AGE$6,11,$C261:$AGE261,"б"))</f>
        <v/>
      </c>
      <c r="AGS261" s="36" t="str">
        <f>IF(COUNTIFS($C$6:$AGE$6,11,$C261:$AGE261,"у")=0,"",COUNTIFS($C$6:$AGE$6,11,$C261:$AGE261,"у"))</f>
        <v/>
      </c>
      <c r="AGT261" s="39" t="str">
        <f>IF(COUNTIFS($C$6:$AGE$6,11,$C261:$AGE261,"н")=0,"",COUNTIFS($C$6:$AGE$6,11,$C261:$AGE261,"н"))</f>
        <v/>
      </c>
      <c r="AGU261" s="36" t="str">
        <f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>IF(COUNTIFS($C$6:$AGE$6,12,$C261:$AGE261,"н")=0,"",COUNTIFS($C$6:$AGE$6,12,$C261:$AGE261,"н"))</f>
        <v/>
      </c>
      <c r="AGX261" s="36" t="str">
        <f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>IF(COUNTIFS($C$6:$AGE$6,1,$C261:$AGE261,"н")=0,"",COUNTIFS($C$6:$AGE$6,1,$C261:$AGE261,"н"))</f>
        <v/>
      </c>
      <c r="AHA261" s="36" t="str">
        <f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>IF(COUNTIFS($C$6:$AGE$6,2,$C261:$AGE261,"н")=0,"",COUNTIFS($C$6:$AGE$6,2,$C261:$AGE261,"н"))</f>
        <v/>
      </c>
      <c r="AHD261" s="36" t="str">
        <f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>IF(COUNTIFS($C$6:$AGE$6,3,$C261:$AGE261,"н")=0,"",COUNTIFS($C$6:$AGE$6,3,$C261:$AGE261,"н"))</f>
        <v/>
      </c>
      <c r="AHG261" s="36" t="str">
        <f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>IF(COUNTIFS($C$6:$AGE$6,4,$C261:$AGE261,"н")=0,"",COUNTIFS($C$6:$AGE$6,4,$C261:$AGE261,"н"))</f>
        <v/>
      </c>
      <c r="AHJ261" s="36" t="str">
        <f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>IF(COUNTIFS($C$6:$AGE$6,5,$C261:$AGE261,"н")=0,"",COUNTIFS($C$6:$AGE$6,5,$C261:$AGE261,"н"))</f>
        <v/>
      </c>
      <c r="AHM261" s="36" t="str">
        <f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>IF(COUNTIFS($C$6:$AGE$6,6,$C261:$AGE261,"н")=0,"",COUNTIFS($C$6:$AGE$6,6,$C261:$AGE261,"н"))</f>
        <v/>
      </c>
    </row>
    <row r="262" spans="1:918" s="5" customFormat="1" outlineLevel="1" x14ac:dyDescent="0.25">
      <c r="A262" s="35">
        <f>A261+1</f>
        <v>2</v>
      </c>
      <c r="B262" s="49" t="s">
        <v>144</v>
      </c>
      <c r="C262" s="37"/>
      <c r="D262" s="35"/>
      <c r="E262" s="35"/>
      <c r="F262" s="35"/>
      <c r="G262" s="57" t="s">
        <v>389</v>
      </c>
      <c r="H262" s="57" t="s">
        <v>389</v>
      </c>
      <c r="I262" s="57" t="s">
        <v>389</v>
      </c>
      <c r="J262" s="57" t="s">
        <v>389</v>
      </c>
      <c r="K262" s="57"/>
      <c r="L262" s="57"/>
      <c r="M262" s="57"/>
      <c r="N262" s="57"/>
      <c r="O262" s="57"/>
      <c r="P262" s="57" t="s">
        <v>389</v>
      </c>
      <c r="Q262" s="57" t="s">
        <v>389</v>
      </c>
      <c r="R262" s="38"/>
      <c r="S262" s="38"/>
      <c r="T262" s="38"/>
      <c r="U262" s="38"/>
      <c r="V262" s="38"/>
      <c r="W262" s="37"/>
      <c r="X262" s="38"/>
      <c r="Y262" s="38"/>
      <c r="Z262" s="38"/>
      <c r="AA262" s="57"/>
      <c r="AB262" s="57" t="s">
        <v>389</v>
      </c>
      <c r="AC262" s="57" t="s">
        <v>389</v>
      </c>
      <c r="AD262" s="57" t="s">
        <v>389</v>
      </c>
      <c r="AE262" s="57"/>
      <c r="AF262" s="57"/>
      <c r="AG262" s="57"/>
      <c r="AH262" s="57"/>
      <c r="AI262" s="57" t="s">
        <v>389</v>
      </c>
      <c r="AJ262" s="57" t="s">
        <v>389</v>
      </c>
      <c r="AK262" s="38"/>
      <c r="AL262" s="38"/>
      <c r="AM262" s="38"/>
      <c r="AN262" s="38"/>
      <c r="AO262" s="38"/>
      <c r="AP262" s="38"/>
      <c r="AQ262" s="37"/>
      <c r="AR262" s="57"/>
      <c r="AS262" s="57"/>
      <c r="AT262" s="57"/>
      <c r="AU262" s="57" t="s">
        <v>389</v>
      </c>
      <c r="AV262" s="57" t="s">
        <v>389</v>
      </c>
      <c r="AW262" s="57" t="s">
        <v>389</v>
      </c>
      <c r="AX262" s="57" t="s">
        <v>389</v>
      </c>
      <c r="AY262" s="57"/>
      <c r="AZ262" s="57"/>
      <c r="BA262" s="57"/>
      <c r="BB262" s="57"/>
      <c r="BC262" s="57"/>
      <c r="BD262" s="57" t="s">
        <v>389</v>
      </c>
      <c r="BE262" s="57" t="s">
        <v>389</v>
      </c>
      <c r="BF262" s="38"/>
      <c r="BG262" s="38"/>
      <c r="BH262" s="38"/>
      <c r="BI262" s="38"/>
      <c r="BJ262" s="38"/>
      <c r="BK262" s="61"/>
      <c r="BL262" s="57"/>
      <c r="BM262" s="57"/>
      <c r="BN262" s="57"/>
      <c r="BO262" s="57"/>
      <c r="BP262" s="57" t="s">
        <v>389</v>
      </c>
      <c r="BQ262" s="57" t="s">
        <v>389</v>
      </c>
      <c r="BR262" s="57" t="s">
        <v>389</v>
      </c>
      <c r="BS262" s="57"/>
      <c r="BT262" s="57"/>
      <c r="BU262" s="57"/>
      <c r="BV262" s="57"/>
      <c r="BW262" s="57" t="s">
        <v>389</v>
      </c>
      <c r="BX262" s="57" t="s">
        <v>389</v>
      </c>
      <c r="BY262" s="38"/>
      <c r="BZ262" s="38"/>
      <c r="CA262" s="38"/>
      <c r="CB262" s="38"/>
      <c r="CC262" s="38"/>
      <c r="CD262" s="38"/>
      <c r="CE262" s="61"/>
      <c r="CF262" s="57"/>
      <c r="CG262" s="57"/>
      <c r="CH262" s="57"/>
      <c r="CI262" s="57" t="s">
        <v>389</v>
      </c>
      <c r="CJ262" s="57" t="s">
        <v>389</v>
      </c>
      <c r="CK262" s="57" t="s">
        <v>389</v>
      </c>
      <c r="CL262" s="57" t="s">
        <v>389</v>
      </c>
      <c r="CM262" s="57"/>
      <c r="CN262" s="57"/>
      <c r="CO262" s="57"/>
      <c r="CP262" s="57"/>
      <c r="CQ262" s="57"/>
      <c r="CR262" s="57" t="s">
        <v>389</v>
      </c>
      <c r="CS262" s="57" t="s">
        <v>389</v>
      </c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 t="s">
        <v>389</v>
      </c>
      <c r="DE262" s="57" t="s">
        <v>389</v>
      </c>
      <c r="DF262" s="57" t="s">
        <v>389</v>
      </c>
      <c r="DG262" s="57"/>
      <c r="DH262" s="57"/>
      <c r="DI262" s="57"/>
      <c r="DJ262" s="57"/>
      <c r="DK262" s="57" t="s">
        <v>389</v>
      </c>
      <c r="DL262" s="57" t="s">
        <v>389</v>
      </c>
      <c r="DM262" s="57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57" t="s">
        <v>389</v>
      </c>
      <c r="DY262" s="57" t="s">
        <v>389</v>
      </c>
      <c r="DZ262" s="57" t="s">
        <v>389</v>
      </c>
      <c r="EA262" s="57"/>
      <c r="EB262" s="57"/>
      <c r="EC262" s="57"/>
      <c r="ED262" s="57"/>
      <c r="EE262" s="57" t="s">
        <v>389</v>
      </c>
      <c r="EF262" s="57" t="s">
        <v>389</v>
      </c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57" t="s">
        <v>389</v>
      </c>
      <c r="ES262" s="57" t="s">
        <v>389</v>
      </c>
      <c r="ET262" s="57" t="s">
        <v>389</v>
      </c>
      <c r="EU262" s="57"/>
      <c r="EV262" s="57"/>
      <c r="EW262" s="57"/>
      <c r="EX262" s="57"/>
      <c r="EY262" s="57" t="s">
        <v>389</v>
      </c>
      <c r="EZ262" s="57" t="s">
        <v>389</v>
      </c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>
        <f>IF(COUNTIFS($C$7:$AGE$7,"="&amp;$AGK$1,$C262:$AGE262,"н")=0,"",COUNTIFS($C$7:$AGE$7,"="&amp;$AGK$1,$C262:$AGE262,"н"))</f>
        <v>5</v>
      </c>
      <c r="AGL262" s="36" t="str">
        <f t="shared" ref="AGL262:AGL264" si="882"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>
        <f t="shared" ref="AGN262:AGN264" si="883">IF(COUNTIFS($C$6:$AGE$6,9,$C262:$AGE262,"н")=0,"",COUNTIFS($C$6:$AGE$6,9,$C262:$AGE262,"н"))</f>
        <v>26</v>
      </c>
      <c r="AGO262" s="36" t="str">
        <f t="shared" ref="AGO262:AGO264" si="884"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>
        <f t="shared" ref="AGQ262:AGQ264" si="885">IF(COUNTIFS($C$6:$AGE$6,10,$C262:$AGE262,"н")=0,"",COUNTIFS($C$6:$AGE$6,10,$C262:$AGE262,"н"))</f>
        <v>17</v>
      </c>
      <c r="AGR262" s="36" t="str">
        <f t="shared" ref="AGR262:AGR264" si="886"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 t="str">
        <f t="shared" ref="AGT262:AGT264" si="887">IF(COUNTIFS($C$6:$AGE$6,11,$C262:$AGE262,"н")=0,"",COUNTIFS($C$6:$AGE$6,11,$C262:$AGE262,"н"))</f>
        <v/>
      </c>
      <c r="AGU262" s="36" t="str">
        <f t="shared" ref="AGU262:AGU264" si="888"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 t="shared" ref="AGW262:AGW264" si="889">IF(COUNTIFS($C$6:$AGE$6,12,$C262:$AGE262,"н")=0,"",COUNTIFS($C$6:$AGE$6,12,$C262:$AGE262,"н"))</f>
        <v/>
      </c>
      <c r="AGX262" s="36" t="str">
        <f t="shared" ref="AGX262:AGX264" si="890"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 t="shared" ref="AGZ262:AGZ264" si="891">IF(COUNTIFS($C$6:$AGE$6,1,$C262:$AGE262,"н")=0,"",COUNTIFS($C$6:$AGE$6,1,$C262:$AGE262,"н"))</f>
        <v/>
      </c>
      <c r="AHA262" s="36" t="str">
        <f t="shared" ref="AHA262:AHA264" si="892"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 t="shared" ref="AHC262:AHC264" si="893">IF(COUNTIFS($C$6:$AGE$6,2,$C262:$AGE262,"н")=0,"",COUNTIFS($C$6:$AGE$6,2,$C262:$AGE262,"н"))</f>
        <v/>
      </c>
      <c r="AHD262" s="36" t="str">
        <f t="shared" ref="AHD262:AHD264" si="894"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 t="shared" ref="AHF262:AHF264" si="895">IF(COUNTIFS($C$6:$AGE$6,3,$C262:$AGE262,"н")=0,"",COUNTIFS($C$6:$AGE$6,3,$C262:$AGE262,"н"))</f>
        <v/>
      </c>
      <c r="AHG262" s="36" t="str">
        <f t="shared" ref="AHG262:AHG264" si="896"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 t="shared" ref="AHI262:AHI264" si="897">IF(COUNTIFS($C$6:$AGE$6,4,$C262:$AGE262,"н")=0,"",COUNTIFS($C$6:$AGE$6,4,$C262:$AGE262,"н"))</f>
        <v/>
      </c>
      <c r="AHJ262" s="36" t="str">
        <f t="shared" ref="AHJ262:AHJ264" si="898"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 t="shared" ref="AHL262:AHL264" si="899">IF(COUNTIFS($C$6:$AGE$6,5,$C262:$AGE262,"н")=0,"",COUNTIFS($C$6:$AGE$6,5,$C262:$AGE262,"н"))</f>
        <v/>
      </c>
      <c r="AHM262" s="36" t="str">
        <f t="shared" ref="AHM262:AHM264" si="900"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 t="shared" ref="AHO262:AHO264" si="901">IF(COUNTIFS($C$6:$AGE$6,6,$C262:$AGE262,"н")=0,"",COUNTIFS($C$6:$AGE$6,6,$C262:$AGE262,"н"))</f>
        <v/>
      </c>
    </row>
    <row r="263" spans="1:918" s="5" customFormat="1" outlineLevel="1" x14ac:dyDescent="0.25">
      <c r="A263" s="35">
        <f t="shared" ref="A263:A264" si="902">A262+1</f>
        <v>3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5" customFormat="1" outlineLevel="1" x14ac:dyDescent="0.25">
      <c r="A264" s="35">
        <f t="shared" si="902"/>
        <v>4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32" customFormat="1" x14ac:dyDescent="0.25">
      <c r="A265" s="31" t="s">
        <v>42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4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3"/>
      <c r="AGI265" s="33"/>
      <c r="AGJ265" s="34"/>
      <c r="AGK265" s="33"/>
      <c r="AGL265" s="33"/>
      <c r="AGM265" s="33"/>
      <c r="AGN265" s="33"/>
      <c r="AGO265" s="34"/>
      <c r="AGP265" s="34"/>
      <c r="AGQ265" s="33"/>
      <c r="AGR265" s="33"/>
      <c r="AGS265" s="33"/>
      <c r="AGT265" s="33"/>
      <c r="AGU265" s="34"/>
      <c r="AGV265" s="34"/>
      <c r="AGW265" s="33"/>
      <c r="AGX265" s="33"/>
      <c r="AGY265" s="33"/>
      <c r="AGZ265" s="33"/>
      <c r="AHA265" s="34"/>
      <c r="AHB265" s="34"/>
      <c r="AHC265" s="33"/>
      <c r="AHD265" s="33"/>
      <c r="AHE265" s="33"/>
      <c r="AHF265" s="33"/>
      <c r="AHG265" s="34"/>
      <c r="AHH265" s="34"/>
      <c r="AHI265" s="33"/>
      <c r="AHJ265" s="33"/>
      <c r="AHK265" s="33"/>
      <c r="AHL265" s="33"/>
      <c r="AHM265" s="34"/>
      <c r="AHN265" s="34"/>
      <c r="AHO265" s="33"/>
      <c r="AHP265" s="33"/>
      <c r="AHQ265" s="33"/>
      <c r="AHR265" s="34"/>
      <c r="AHS265" s="33"/>
      <c r="AHT265" s="33"/>
      <c r="AHU265" s="33"/>
      <c r="AHV265" s="34"/>
      <c r="AHW265" s="33"/>
      <c r="AHX265" s="33"/>
      <c r="AHY265" s="33"/>
      <c r="AHZ265" s="34"/>
      <c r="AIA265" s="33"/>
      <c r="AIB265" s="33"/>
      <c r="AIC265" s="33"/>
      <c r="AID265" s="34"/>
      <c r="AIE265" s="33"/>
      <c r="AIF265" s="33"/>
      <c r="AIG265" s="33"/>
      <c r="AIH265" s="34"/>
    </row>
    <row r="266" spans="1:918" s="5" customFormat="1" outlineLevel="1" x14ac:dyDescent="0.25">
      <c r="A266" s="35">
        <v>1</v>
      </c>
      <c r="B266" s="50" t="s">
        <v>145</v>
      </c>
      <c r="C266" s="37"/>
      <c r="D266" s="35"/>
      <c r="E266" s="35"/>
      <c r="F266" s="35"/>
      <c r="G266" s="38"/>
      <c r="H266" s="38"/>
      <c r="I266" s="38"/>
      <c r="J266" s="38"/>
      <c r="K266" s="57" t="s">
        <v>389</v>
      </c>
      <c r="L266" s="57" t="s">
        <v>389</v>
      </c>
      <c r="M266" s="57" t="s">
        <v>389</v>
      </c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 t="s">
        <v>389</v>
      </c>
      <c r="AS266" s="57" t="s">
        <v>389</v>
      </c>
      <c r="AT266" s="57" t="s">
        <v>389</v>
      </c>
      <c r="AU266" s="57" t="s">
        <v>389</v>
      </c>
      <c r="AV266" s="57"/>
      <c r="AW266" s="57"/>
      <c r="AX266" s="57"/>
      <c r="AY266" s="57"/>
      <c r="AZ266" s="57"/>
      <c r="BA266" s="57"/>
      <c r="BB266" s="57"/>
      <c r="BC266" s="57"/>
      <c r="BD266" s="57"/>
      <c r="BE266" s="57" t="s">
        <v>389</v>
      </c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 t="s">
        <v>389</v>
      </c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 t="s">
        <v>389</v>
      </c>
      <c r="DH266" s="57" t="s">
        <v>389</v>
      </c>
      <c r="DI266" s="57" t="s">
        <v>389</v>
      </c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 t="s">
        <v>389</v>
      </c>
      <c r="DU266" s="57" t="s">
        <v>389</v>
      </c>
      <c r="DV266" s="57" t="s">
        <v>389</v>
      </c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61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>IF(COUNTIFS($C$7:$AGE$7,"="&amp;$AGK$5,$C266:$AGE266,"б")=0,"",COUNTIFS($C$7:$AGE$7,"="&amp;$AGK$5,$C266:$AGE266,"б"))</f>
        <v/>
      </c>
      <c r="AGG266" s="43" t="str">
        <f>IF(COUNTIFS($C$7:$AGE$7,"="&amp;$AGK$5,$C266:$AGE266,"у")=0,"",COUNTIFS($C$7:$AGE$7,"="&amp;$AGK$5,$C266:$AGE266,"у"))</f>
        <v/>
      </c>
      <c r="AGH266" s="35" t="str">
        <f t="shared" ref="AGH266:AGH275" si="903">IF(COUNTIFS($C$7:$AGE$7,"="&amp;$AGK$1,$C266:$AGE266,"н")=0,"",COUNTIFS($C$7:$AGE$7,"="&amp;$AGK$1,$C266:$AGE266,"н"))</f>
        <v/>
      </c>
      <c r="AGL266" s="36" t="str">
        <f>IF(COUNTIFS($C$6:$AGE$6,9,$C266:$AGE266,"б")=0,"",COUNTIFS($C$6:$AGE$6,9,$C266:$AGE266,"б"))</f>
        <v/>
      </c>
      <c r="AGM266" s="36" t="str">
        <f t="shared" ref="AGM266:AGM275" si="904">IF(COUNTIFS($C$6:$AGE$6,9,$C266:$AGE266,"у")=0,"",COUNTIFS($C$6:$AGE$6,9,$C266:$AGE266,"у"))</f>
        <v/>
      </c>
      <c r="AGN266" s="39">
        <f>IF(COUNTIFS($C$6:$AGE$6,9,$C266:$AGE266,"н")=0,"",COUNTIFS($C$6:$AGE$6,9,$C266:$AGE266,"н"))</f>
        <v>9</v>
      </c>
      <c r="AGO266" s="36" t="str">
        <f>IF(COUNTIFS($C$6:$AGE$6,10,$C266:$AGE266,"б")=0,"",COUNTIFS($C$6:$AGE$6,10,$C266:$AGE266,"б"))</f>
        <v/>
      </c>
      <c r="AGP266" s="36" t="str">
        <f t="shared" ref="AGP266:AGP275" si="905">IF(COUNTIFS($C$6:$AGE$6,10,$C266:$AGE266,"у")=0,"",COUNTIFS($C$6:$AGE$6,10,$C266:$AGE266,"у"))</f>
        <v/>
      </c>
      <c r="AGQ266" s="39">
        <f>IF(COUNTIFS($C$6:$AGE$6,10,$C266:$AGE266,"н")=0,"",COUNTIFS($C$6:$AGE$6,10,$C266:$AGE266,"н"))</f>
        <v>6</v>
      </c>
      <c r="AGR266" s="36" t="str">
        <f>IF(COUNTIFS($C$6:$AGE$6,11,$C266:$AGE266,"б")=0,"",COUNTIFS($C$6:$AGE$6,11,$C266:$AGE266,"б"))</f>
        <v/>
      </c>
      <c r="AGS266" s="36" t="str">
        <f t="shared" ref="AGS266:AGS275" si="906">IF(COUNTIFS($C$6:$AGE$6,11,$C266:$AGE266,"у")=0,"",COUNTIFS($C$6:$AGE$6,11,$C266:$AGE266,"у"))</f>
        <v/>
      </c>
      <c r="AGT266" s="39" t="str">
        <f>IF(COUNTIFS($C$6:$AGE$6,11,$C266:$AGE266,"н")=0,"",COUNTIFS($C$6:$AGE$6,11,$C266:$AGE266,"н"))</f>
        <v/>
      </c>
      <c r="AGU266" s="36" t="str">
        <f>IF(COUNTIFS($C$6:$AGE$6,12,$C266:$AGE266,"б")=0,"",COUNTIFS($C$6:$AGE$6,12,$C266:$AGE266,"б"))</f>
        <v/>
      </c>
      <c r="AGV266" s="36" t="str">
        <f t="shared" ref="AGV266:AGV275" si="907">IF(COUNTIFS($C$6:$AGE$6,12,$C266:$AGE266,"у")=0,"",COUNTIFS($C$6:$AGE$6,12,$C266:$AGE266,"у"))</f>
        <v/>
      </c>
      <c r="AGW266" s="39" t="str">
        <f>IF(COUNTIFS($C$6:$AGE$6,12,$C266:$AGE266,"н")=0,"",COUNTIFS($C$6:$AGE$6,12,$C266:$AGE266,"н"))</f>
        <v/>
      </c>
      <c r="AGX266" s="36" t="str">
        <f>IF(COUNTIFS($C$6:$AGE$6,1,$C266:$AGE266,"б")=0,"",COUNTIFS($C$6:$AGE$6,1,$C266:$AGE266,"б"))</f>
        <v/>
      </c>
      <c r="AGY266" s="36" t="str">
        <f t="shared" ref="AGY266:AGY275" si="908">IF(COUNTIFS($C$6:$AGE$6,1,$C266:$AGE266,"у")=0,"",COUNTIFS($C$6:$AGE$6,1,$C266:$AGE266,"у"))</f>
        <v/>
      </c>
      <c r="AGZ266" s="39" t="str">
        <f>IF(COUNTIFS($C$6:$AGE$6,1,$C266:$AGE266,"н")=0,"",COUNTIFS($C$6:$AGE$6,1,$C266:$AGE266,"н"))</f>
        <v/>
      </c>
      <c r="AHA266" s="36" t="str">
        <f>IF(COUNTIFS($C$6:$AGE$6,2,$C266:$AGE266,"б")=0,"",COUNTIFS($C$6:$AGE$6,2,$C266:$AGE266,"б"))</f>
        <v/>
      </c>
      <c r="AHB266" s="36" t="str">
        <f t="shared" ref="AHB266:AHB275" si="909">IF(COUNTIFS($C$6:$AGE$6,2,$C266:$AGE266,"у")=0,"",COUNTIFS($C$6:$AGE$6,2,$C266:$AGE266,"у"))</f>
        <v/>
      </c>
      <c r="AHC266" s="39" t="str">
        <f>IF(COUNTIFS($C$6:$AGE$6,2,$C266:$AGE266,"н")=0,"",COUNTIFS($C$6:$AGE$6,2,$C266:$AGE266,"н"))</f>
        <v/>
      </c>
      <c r="AHD266" s="36" t="str">
        <f>IF(COUNTIFS($C$6:$AGE$6,3,$C266:$AGE266,"б")=0,"",COUNTIFS($C$6:$AGE$6,3,$C266:$AGE266,"б"))</f>
        <v/>
      </c>
      <c r="AHE266" s="36" t="str">
        <f t="shared" ref="AHE266:AHE275" si="910">IF(COUNTIFS($C$6:$AGE$6,3,$C266:$AGE266,"у")=0,"",COUNTIFS($C$6:$AGE$6,3,$C266:$AGE266,"у"))</f>
        <v/>
      </c>
      <c r="AHF266" s="39" t="str">
        <f>IF(COUNTIFS($C$6:$AGE$6,3,$C266:$AGE266,"н")=0,"",COUNTIFS($C$6:$AGE$6,3,$C266:$AGE266,"н"))</f>
        <v/>
      </c>
      <c r="AHG266" s="36" t="str">
        <f>IF(COUNTIFS($C$6:$AGE$6,4,$C266:$AGE266,"б")=0,"",COUNTIFS($C$6:$AGE$6,4,$C266:$AGE266,"б"))</f>
        <v/>
      </c>
      <c r="AHH266" s="36" t="str">
        <f t="shared" ref="AHH266:AHH275" si="911">IF(COUNTIFS($C$6:$AGE$6,4,$C266:$AGE266,"у")=0,"",COUNTIFS($C$6:$AGE$6,4,$C266:$AGE266,"у"))</f>
        <v/>
      </c>
      <c r="AHI266" s="39" t="str">
        <f>IF(COUNTIFS($C$6:$AGE$6,4,$C266:$AGE266,"н")=0,"",COUNTIFS($C$6:$AGE$6,4,$C266:$AGE266,"н"))</f>
        <v/>
      </c>
      <c r="AHJ266" s="36" t="str">
        <f>IF(COUNTIFS($C$6:$AGE$6,5,$C266:$AGE266,"б")=0,"",COUNTIFS($C$6:$AGE$6,5,$C266:$AGE266,"б"))</f>
        <v/>
      </c>
      <c r="AHK266" s="36" t="str">
        <f t="shared" ref="AHK266:AHK275" si="912">IF(COUNTIFS($C$6:$AGE$6,5,$C266:$AGE266,"у")=0,"",COUNTIFS($C$6:$AGE$6,5,$C266:$AGE266,"у"))</f>
        <v/>
      </c>
      <c r="AHL266" s="39" t="str">
        <f>IF(COUNTIFS($C$6:$AGE$6,5,$C266:$AGE266,"н")=0,"",COUNTIFS($C$6:$AGE$6,5,$C266:$AGE266,"н"))</f>
        <v/>
      </c>
      <c r="AHM266" s="36" t="str">
        <f>IF(COUNTIFS($C$6:$AGE$6,6,$C266:$AGE266,"б")=0,"",COUNTIFS($C$6:$AGE$6,6,$C266:$AGE266,"б"))</f>
        <v/>
      </c>
      <c r="AHN266" s="36" t="str">
        <f t="shared" ref="AHN266:AHN275" si="913">IF(COUNTIFS($C$6:$AGE$6,6,$C266:$AGE266,"у")=0,"",COUNTIFS($C$6:$AGE$6,6,$C266:$AGE266,"у"))</f>
        <v/>
      </c>
      <c r="AHO266" s="39" t="str">
        <f>IF(COUNTIFS($C$6:$AGE$6,6,$C266:$AGE266,"н")=0,"",COUNTIFS($C$6:$AGE$6,6,$C266:$AGE266,"н"))</f>
        <v/>
      </c>
    </row>
    <row r="267" spans="1:918" s="5" customFormat="1" outlineLevel="1" x14ac:dyDescent="0.25">
      <c r="A267" s="35">
        <f>A266+1</f>
        <v>2</v>
      </c>
      <c r="B267" s="50" t="s">
        <v>146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 t="s">
        <v>390</v>
      </c>
      <c r="AW267" s="57"/>
      <c r="AX267" s="57"/>
      <c r="AY267" s="57"/>
      <c r="AZ267" s="57"/>
      <c r="BA267" s="57"/>
      <c r="BB267" s="57"/>
      <c r="BC267" s="57"/>
      <c r="BD267" s="57"/>
      <c r="BE267" s="57" t="s">
        <v>389</v>
      </c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 t="s">
        <v>389</v>
      </c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 t="s">
        <v>389</v>
      </c>
      <c r="CN267" s="57" t="s">
        <v>389</v>
      </c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 t="s">
        <v>389</v>
      </c>
      <c r="DA267" s="57" t="s">
        <v>389</v>
      </c>
      <c r="DB267" s="57" t="s">
        <v>389</v>
      </c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 t="s">
        <v>389</v>
      </c>
      <c r="EJ267" s="57"/>
      <c r="EK267" s="57"/>
      <c r="EL267" s="57"/>
      <c r="EM267" s="61"/>
      <c r="EN267" s="57"/>
      <c r="EO267" s="57"/>
      <c r="EP267" s="57"/>
      <c r="EQ267" s="57"/>
      <c r="ER267" s="57"/>
      <c r="ES267" s="57"/>
      <c r="ET267" s="57"/>
      <c r="EU267" s="57" t="s">
        <v>389</v>
      </c>
      <c r="EV267" s="57" t="s">
        <v>389</v>
      </c>
      <c r="EW267" s="57"/>
      <c r="EX267" s="57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ref="AGF267:AGF275" si="914">IF(COUNTIFS($C$7:$AGE$7,"="&amp;$AGK$1,$C267:$AGE267,"б")=0,"",COUNTIFS($C$7:$AGE$7,"="&amp;$AGK$1,$C267:$AGE267,"б"))</f>
        <v/>
      </c>
      <c r="AGG267" s="43" t="str">
        <f t="shared" ref="AGG267:AGG275" si="915">IF(COUNTIFS($C$7:$AGE$7,"="&amp;$AGK$1,$C267:$AGE267,"у")=0,"",COUNTIFS($C$7:$AGE$7,"="&amp;$AGK$1,$C267:$AGE267,"у"))</f>
        <v/>
      </c>
      <c r="AGH267" s="35">
        <f t="shared" si="903"/>
        <v>2</v>
      </c>
      <c r="AGL267" s="36" t="str">
        <f t="shared" ref="AGL267:AGL275" si="916">IF(COUNTIFS($C$6:$AGE$6,9,$C267:$AGE267,"б")=0,"",COUNTIFS($C$6:$AGE$6,9,$C267:$AGE267,"б"))</f>
        <v/>
      </c>
      <c r="AGM267" s="36">
        <f t="shared" si="904"/>
        <v>1</v>
      </c>
      <c r="AGN267" s="39">
        <f t="shared" ref="AGN267:AGN275" si="917">IF(COUNTIFS($C$6:$AGE$6,9,$C267:$AGE267,"н")=0,"",COUNTIFS($C$6:$AGE$6,9,$C267:$AGE267,"н"))</f>
        <v>4</v>
      </c>
      <c r="AGO267" s="36" t="str">
        <f t="shared" ref="AGO267:AGO275" si="918">IF(COUNTIFS($C$6:$AGE$6,10,$C267:$AGE267,"б")=0,"",COUNTIFS($C$6:$AGE$6,10,$C267:$AGE267,"б"))</f>
        <v/>
      </c>
      <c r="AGP267" s="36" t="str">
        <f t="shared" si="905"/>
        <v/>
      </c>
      <c r="AGQ267" s="39">
        <f t="shared" ref="AGQ267:AGQ275" si="919">IF(COUNTIFS($C$6:$AGE$6,10,$C267:$AGE267,"н")=0,"",COUNTIFS($C$6:$AGE$6,10,$C267:$AGE267,"н"))</f>
        <v>6</v>
      </c>
      <c r="AGR267" s="36" t="str">
        <f t="shared" ref="AGR267:AGR275" si="920">IF(COUNTIFS($C$6:$AGE$6,11,$C267:$AGE267,"б")=0,"",COUNTIFS($C$6:$AGE$6,11,$C267:$AGE267,"б"))</f>
        <v/>
      </c>
      <c r="AGS267" s="36" t="str">
        <f t="shared" si="906"/>
        <v/>
      </c>
      <c r="AGT267" s="39" t="str">
        <f t="shared" ref="AGT267:AGT275" si="921">IF(COUNTIFS($C$6:$AGE$6,11,$C267:$AGE267,"н")=0,"",COUNTIFS($C$6:$AGE$6,11,$C267:$AGE267,"н"))</f>
        <v/>
      </c>
      <c r="AGU267" s="36" t="str">
        <f t="shared" ref="AGU267:AGU275" si="922">IF(COUNTIFS($C$6:$AGE$6,12,$C267:$AGE267,"б")=0,"",COUNTIFS($C$6:$AGE$6,12,$C267:$AGE267,"б"))</f>
        <v/>
      </c>
      <c r="AGV267" s="36" t="str">
        <f t="shared" si="907"/>
        <v/>
      </c>
      <c r="AGW267" s="39" t="str">
        <f t="shared" ref="AGW267:AGW275" si="923">IF(COUNTIFS($C$6:$AGE$6,12,$C267:$AGE267,"н")=0,"",COUNTIFS($C$6:$AGE$6,12,$C267:$AGE267,"н"))</f>
        <v/>
      </c>
      <c r="AGX267" s="36" t="str">
        <f t="shared" ref="AGX267:AGX275" si="924">IF(COUNTIFS($C$6:$AGE$6,1,$C267:$AGE267,"б")=0,"",COUNTIFS($C$6:$AGE$6,1,$C267:$AGE267,"б"))</f>
        <v/>
      </c>
      <c r="AGY267" s="36" t="str">
        <f t="shared" si="908"/>
        <v/>
      </c>
      <c r="AGZ267" s="39" t="str">
        <f t="shared" ref="AGZ267:AGZ275" si="925">IF(COUNTIFS($C$6:$AGE$6,1,$C267:$AGE267,"н")=0,"",COUNTIFS($C$6:$AGE$6,1,$C267:$AGE267,"н"))</f>
        <v/>
      </c>
      <c r="AHA267" s="36" t="str">
        <f t="shared" ref="AHA267:AHA275" si="926">IF(COUNTIFS($C$6:$AGE$6,2,$C267:$AGE267,"б")=0,"",COUNTIFS($C$6:$AGE$6,2,$C267:$AGE267,"б"))</f>
        <v/>
      </c>
      <c r="AHB267" s="36" t="str">
        <f t="shared" si="909"/>
        <v/>
      </c>
      <c r="AHC267" s="39" t="str">
        <f t="shared" ref="AHC267:AHC275" si="927">IF(COUNTIFS($C$6:$AGE$6,2,$C267:$AGE267,"н")=0,"",COUNTIFS($C$6:$AGE$6,2,$C267:$AGE267,"н"))</f>
        <v/>
      </c>
      <c r="AHD267" s="36" t="str">
        <f t="shared" ref="AHD267:AHD275" si="928">IF(COUNTIFS($C$6:$AGE$6,3,$C267:$AGE267,"б")=0,"",COUNTIFS($C$6:$AGE$6,3,$C267:$AGE267,"б"))</f>
        <v/>
      </c>
      <c r="AHE267" s="36" t="str">
        <f t="shared" si="910"/>
        <v/>
      </c>
      <c r="AHF267" s="39" t="str">
        <f t="shared" ref="AHF267:AHF275" si="929">IF(COUNTIFS($C$6:$AGE$6,3,$C267:$AGE267,"н")=0,"",COUNTIFS($C$6:$AGE$6,3,$C267:$AGE267,"н"))</f>
        <v/>
      </c>
      <c r="AHG267" s="36" t="str">
        <f t="shared" ref="AHG267:AHG275" si="930">IF(COUNTIFS($C$6:$AGE$6,4,$C267:$AGE267,"б")=0,"",COUNTIFS($C$6:$AGE$6,4,$C267:$AGE267,"б"))</f>
        <v/>
      </c>
      <c r="AHH267" s="36" t="str">
        <f t="shared" si="911"/>
        <v/>
      </c>
      <c r="AHI267" s="39" t="str">
        <f t="shared" ref="AHI267:AHI275" si="931">IF(COUNTIFS($C$6:$AGE$6,4,$C267:$AGE267,"н")=0,"",COUNTIFS($C$6:$AGE$6,4,$C267:$AGE267,"н"))</f>
        <v/>
      </c>
      <c r="AHJ267" s="36" t="str">
        <f t="shared" ref="AHJ267:AHJ275" si="932">IF(COUNTIFS($C$6:$AGE$6,5,$C267:$AGE267,"б")=0,"",COUNTIFS($C$6:$AGE$6,5,$C267:$AGE267,"б"))</f>
        <v/>
      </c>
      <c r="AHK267" s="36" t="str">
        <f t="shared" si="912"/>
        <v/>
      </c>
      <c r="AHL267" s="39" t="str">
        <f t="shared" ref="AHL267:AHL275" si="933">IF(COUNTIFS($C$6:$AGE$6,5,$C267:$AGE267,"н")=0,"",COUNTIFS($C$6:$AGE$6,5,$C267:$AGE267,"н"))</f>
        <v/>
      </c>
      <c r="AHM267" s="36" t="str">
        <f t="shared" ref="AHM267:AHM275" si="934">IF(COUNTIFS($C$6:$AGE$6,6,$C267:$AGE267,"б")=0,"",COUNTIFS($C$6:$AGE$6,6,$C267:$AGE267,"б"))</f>
        <v/>
      </c>
      <c r="AHN267" s="36" t="str">
        <f t="shared" si="913"/>
        <v/>
      </c>
      <c r="AHO267" s="39" t="str">
        <f t="shared" ref="AHO267:AHO275" si="935">IF(COUNTIFS($C$6:$AGE$6,6,$C267:$AGE267,"н")=0,"",COUNTIFS($C$6:$AGE$6,6,$C267:$AGE267,"н"))</f>
        <v/>
      </c>
    </row>
    <row r="268" spans="1:918" s="5" customFormat="1" outlineLevel="1" x14ac:dyDescent="0.25">
      <c r="A268" s="35">
        <f t="shared" ref="A268:A275" si="936">A267+1</f>
        <v>3</v>
      </c>
      <c r="B268" s="50" t="s">
        <v>147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61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4</v>
      </c>
      <c r="B269" s="50" t="s">
        <v>148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38"/>
      <c r="CX269" s="38"/>
      <c r="CY269" s="61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61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5</v>
      </c>
      <c r="B270" s="50" t="s">
        <v>149</v>
      </c>
      <c r="C270" s="37"/>
      <c r="D270" s="35"/>
      <c r="E270" s="35"/>
      <c r="F270" s="35"/>
      <c r="G270" s="38"/>
      <c r="H270" s="38"/>
      <c r="I270" s="38"/>
      <c r="J270" s="38"/>
      <c r="K270" s="57" t="s">
        <v>389</v>
      </c>
      <c r="L270" s="57" t="s">
        <v>389</v>
      </c>
      <c r="M270" s="57" t="s">
        <v>389</v>
      </c>
      <c r="N270" s="57"/>
      <c r="O270" s="57"/>
      <c r="P270" s="57"/>
      <c r="Q270" s="57"/>
      <c r="R270" s="57"/>
      <c r="S270" s="57" t="s">
        <v>389</v>
      </c>
      <c r="T270" s="57" t="s">
        <v>389</v>
      </c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 t="s">
        <v>389</v>
      </c>
      <c r="AJ270" s="57" t="s">
        <v>389</v>
      </c>
      <c r="AK270" s="57" t="s">
        <v>389</v>
      </c>
      <c r="AL270" s="57"/>
      <c r="AM270" s="57" t="s">
        <v>389</v>
      </c>
      <c r="AN270" s="38"/>
      <c r="AO270" s="38"/>
      <c r="AP270" s="38"/>
      <c r="AQ270" s="61"/>
      <c r="AR270" s="57"/>
      <c r="AS270" s="57"/>
      <c r="AT270" s="57"/>
      <c r="AU270" s="57"/>
      <c r="AV270" s="57"/>
      <c r="AW270" s="57"/>
      <c r="AX270" s="57"/>
      <c r="AY270" s="57" t="s">
        <v>400</v>
      </c>
      <c r="AZ270" s="57" t="s">
        <v>400</v>
      </c>
      <c r="BA270" s="57" t="s">
        <v>400</v>
      </c>
      <c r="BB270" s="57"/>
      <c r="BC270" s="57"/>
      <c r="BD270" s="57"/>
      <c r="BE270" s="57" t="s">
        <v>400</v>
      </c>
      <c r="BF270" s="57"/>
      <c r="BG270" s="57" t="s">
        <v>389</v>
      </c>
      <c r="BH270" s="57"/>
      <c r="BI270" s="38"/>
      <c r="BJ270" s="38"/>
      <c r="BK270" s="61"/>
      <c r="BL270" s="57"/>
      <c r="BM270" s="57"/>
      <c r="BN270" s="57"/>
      <c r="BO270" s="57"/>
      <c r="BP270" s="57" t="s">
        <v>389</v>
      </c>
      <c r="BQ270" s="57"/>
      <c r="BR270" s="57"/>
      <c r="BS270" s="57" t="s">
        <v>389</v>
      </c>
      <c r="BT270" s="57" t="s">
        <v>389</v>
      </c>
      <c r="BU270" s="57" t="s">
        <v>389</v>
      </c>
      <c r="BV270" s="57"/>
      <c r="BW270" s="57" t="s">
        <v>389</v>
      </c>
      <c r="BX270" s="57" t="s">
        <v>389</v>
      </c>
      <c r="BY270" s="57" t="s">
        <v>389</v>
      </c>
      <c r="BZ270" s="57"/>
      <c r="CA270" s="57" t="s">
        <v>389</v>
      </c>
      <c r="CB270" s="57"/>
      <c r="CC270" s="38"/>
      <c r="CD270" s="38"/>
      <c r="CE270" s="61"/>
      <c r="CF270" s="57"/>
      <c r="CG270" s="57"/>
      <c r="CH270" s="57"/>
      <c r="CI270" s="57" t="s">
        <v>389</v>
      </c>
      <c r="CJ270" s="57"/>
      <c r="CK270" s="57"/>
      <c r="CL270" s="57"/>
      <c r="CM270" s="57" t="s">
        <v>389</v>
      </c>
      <c r="CN270" s="57" t="s">
        <v>389</v>
      </c>
      <c r="CO270" s="57"/>
      <c r="CP270" s="57"/>
      <c r="CQ270" s="57"/>
      <c r="CR270" s="57"/>
      <c r="CS270" s="57"/>
      <c r="CT270" s="57"/>
      <c r="CU270" s="57"/>
      <c r="CV270" s="57"/>
      <c r="CW270" s="38"/>
      <c r="CX270" s="38"/>
      <c r="CY270" s="61"/>
      <c r="CZ270" s="57" t="s">
        <v>389</v>
      </c>
      <c r="DA270" s="57" t="s">
        <v>389</v>
      </c>
      <c r="DB270" s="57" t="s">
        <v>389</v>
      </c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61"/>
      <c r="EN270" s="57"/>
      <c r="EO270" s="57"/>
      <c r="EP270" s="57"/>
      <c r="EQ270" s="57"/>
      <c r="ER270" s="57"/>
      <c r="ES270" s="57"/>
      <c r="ET270" s="57"/>
      <c r="EU270" s="57" t="s">
        <v>389</v>
      </c>
      <c r="EV270" s="57" t="s">
        <v>389</v>
      </c>
      <c r="EW270" s="57"/>
      <c r="EX270" s="57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>
        <f t="shared" si="903"/>
        <v>2</v>
      </c>
      <c r="AGL270" s="36">
        <f t="shared" si="916"/>
        <v>4</v>
      </c>
      <c r="AGM270" s="36" t="str">
        <f t="shared" si="904"/>
        <v/>
      </c>
      <c r="AGN270" s="39">
        <f t="shared" si="917"/>
        <v>21</v>
      </c>
      <c r="AGO270" s="36" t="str">
        <f t="shared" si="918"/>
        <v/>
      </c>
      <c r="AGP270" s="36" t="str">
        <f t="shared" si="905"/>
        <v/>
      </c>
      <c r="AGQ270" s="39">
        <f t="shared" si="919"/>
        <v>5</v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6</v>
      </c>
      <c r="B271" s="50" t="s">
        <v>150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38"/>
      <c r="V271" s="38"/>
      <c r="W271" s="61"/>
      <c r="X271" s="57" t="s">
        <v>389</v>
      </c>
      <c r="Y271" s="57" t="s">
        <v>389</v>
      </c>
      <c r="Z271" s="57" t="s">
        <v>389</v>
      </c>
      <c r="AA271" s="57" t="s">
        <v>389</v>
      </c>
      <c r="AB271" s="57"/>
      <c r="AC271" s="57"/>
      <c r="AD271" s="57"/>
      <c r="AE271" s="57" t="s">
        <v>389</v>
      </c>
      <c r="AF271" s="57" t="s">
        <v>389</v>
      </c>
      <c r="AG271" s="57" t="s">
        <v>389</v>
      </c>
      <c r="AH271" s="57"/>
      <c r="AI271" s="57"/>
      <c r="AJ271" s="57"/>
      <c r="AK271" s="57" t="s">
        <v>389</v>
      </c>
      <c r="AL271" s="57"/>
      <c r="AM271" s="57" t="s">
        <v>389</v>
      </c>
      <c r="AN271" s="38"/>
      <c r="AO271" s="38"/>
      <c r="AP271" s="38"/>
      <c r="AQ271" s="61"/>
      <c r="AR271" s="57"/>
      <c r="AS271" s="57"/>
      <c r="AT271" s="57"/>
      <c r="AU271" s="57" t="s">
        <v>389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389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38"/>
      <c r="CD271" s="38"/>
      <c r="CE271" s="61"/>
      <c r="CF271" s="57" t="s">
        <v>389</v>
      </c>
      <c r="CG271" s="57"/>
      <c r="CH271" s="57"/>
      <c r="CI271" s="57"/>
      <c r="CJ271" s="57"/>
      <c r="CK271" s="57"/>
      <c r="CL271" s="57"/>
      <c r="CM271" s="57" t="s">
        <v>389</v>
      </c>
      <c r="CN271" s="57" t="s">
        <v>389</v>
      </c>
      <c r="CO271" s="57"/>
      <c r="CP271" s="57"/>
      <c r="CQ271" s="57"/>
      <c r="CR271" s="57"/>
      <c r="CS271" s="57"/>
      <c r="CT271" s="57"/>
      <c r="CU271" s="57" t="s">
        <v>389</v>
      </c>
      <c r="CV271" s="57"/>
      <c r="CW271" s="38"/>
      <c r="CX271" s="38"/>
      <c r="CY271" s="61"/>
      <c r="CZ271" s="57" t="s">
        <v>389</v>
      </c>
      <c r="DA271" s="57" t="s">
        <v>389</v>
      </c>
      <c r="DB271" s="57" t="s">
        <v>389</v>
      </c>
      <c r="DC271" s="57"/>
      <c r="DD271" s="57"/>
      <c r="DE271" s="57"/>
      <c r="DF271" s="57"/>
      <c r="DG271" s="57" t="s">
        <v>389</v>
      </c>
      <c r="DH271" s="57" t="s">
        <v>389</v>
      </c>
      <c r="DI271" s="57" t="s">
        <v>389</v>
      </c>
      <c r="DJ271" s="57"/>
      <c r="DK271" s="57"/>
      <c r="DL271" s="57"/>
      <c r="DM271" s="57" t="s">
        <v>389</v>
      </c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61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 t="str">
        <f t="shared" si="903"/>
        <v/>
      </c>
      <c r="AGL271" s="36" t="str">
        <f t="shared" si="916"/>
        <v/>
      </c>
      <c r="AGM271" s="36" t="str">
        <f t="shared" si="904"/>
        <v/>
      </c>
      <c r="AGN271" s="39">
        <f t="shared" si="917"/>
        <v>14</v>
      </c>
      <c r="AGO271" s="36" t="str">
        <f t="shared" si="918"/>
        <v/>
      </c>
      <c r="AGP271" s="36" t="str">
        <f t="shared" si="905"/>
        <v/>
      </c>
      <c r="AGQ271" s="39">
        <f t="shared" si="919"/>
        <v>8</v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7</v>
      </c>
      <c r="B272" s="50" t="s">
        <v>151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 t="s">
        <v>389</v>
      </c>
      <c r="P272" s="57" t="s">
        <v>389</v>
      </c>
      <c r="Q272" s="57"/>
      <c r="R272" s="57"/>
      <c r="S272" s="57"/>
      <c r="T272" s="57"/>
      <c r="U272" s="38"/>
      <c r="V272" s="38"/>
      <c r="W272" s="61"/>
      <c r="X272" s="57"/>
      <c r="Y272" s="57"/>
      <c r="Z272" s="57"/>
      <c r="AA272" s="57" t="s">
        <v>389</v>
      </c>
      <c r="AB272" s="57"/>
      <c r="AC272" s="57"/>
      <c r="AD272" s="57"/>
      <c r="AE272" s="57" t="s">
        <v>389</v>
      </c>
      <c r="AF272" s="57" t="s">
        <v>389</v>
      </c>
      <c r="AG272" s="57" t="s">
        <v>389</v>
      </c>
      <c r="AH272" s="57"/>
      <c r="AI272" s="57"/>
      <c r="AJ272" s="57"/>
      <c r="AK272" s="57" t="s">
        <v>389</v>
      </c>
      <c r="AL272" s="57"/>
      <c r="AM272" s="57" t="s">
        <v>389</v>
      </c>
      <c r="AN272" s="38"/>
      <c r="AO272" s="38"/>
      <c r="AP272" s="38"/>
      <c r="AQ272" s="61"/>
      <c r="AR272" s="57"/>
      <c r="AS272" s="57"/>
      <c r="AT272" s="57"/>
      <c r="AU272" s="57" t="s">
        <v>389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389</v>
      </c>
      <c r="BH272" s="57"/>
      <c r="BI272" s="38"/>
      <c r="BJ272" s="38"/>
      <c r="BK272" s="61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 t="s">
        <v>389</v>
      </c>
      <c r="CB272" s="57"/>
      <c r="CC272" s="38"/>
      <c r="CD272" s="38"/>
      <c r="CE272" s="61"/>
      <c r="CF272" s="57" t="s">
        <v>389</v>
      </c>
      <c r="CG272" s="57"/>
      <c r="CH272" s="57"/>
      <c r="CI272" s="57"/>
      <c r="CJ272" s="57"/>
      <c r="CK272" s="57"/>
      <c r="CL272" s="57"/>
      <c r="CM272" s="57" t="s">
        <v>389</v>
      </c>
      <c r="CN272" s="57" t="s">
        <v>389</v>
      </c>
      <c r="CO272" s="57"/>
      <c r="CP272" s="57"/>
      <c r="CQ272" s="57"/>
      <c r="CR272" s="57"/>
      <c r="CS272" s="57"/>
      <c r="CT272" s="57"/>
      <c r="CU272" s="57" t="s">
        <v>389</v>
      </c>
      <c r="CV272" s="57"/>
      <c r="CW272" s="38"/>
      <c r="CX272" s="38"/>
      <c r="CY272" s="61"/>
      <c r="CZ272" s="57" t="s">
        <v>389</v>
      </c>
      <c r="DA272" s="57" t="s">
        <v>389</v>
      </c>
      <c r="DB272" s="57" t="s">
        <v>389</v>
      </c>
      <c r="DC272" s="57"/>
      <c r="DD272" s="57"/>
      <c r="DE272" s="57"/>
      <c r="DF272" s="57"/>
      <c r="DG272" s="57" t="s">
        <v>389</v>
      </c>
      <c r="DH272" s="57" t="s">
        <v>389</v>
      </c>
      <c r="DI272" s="57" t="s">
        <v>389</v>
      </c>
      <c r="DJ272" s="57"/>
      <c r="DK272" s="57"/>
      <c r="DL272" s="57"/>
      <c r="DM272" s="57" t="s">
        <v>389</v>
      </c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61"/>
      <c r="EN272" s="57"/>
      <c r="EO272" s="57"/>
      <c r="EP272" s="57"/>
      <c r="EQ272" s="57"/>
      <c r="ER272" s="57"/>
      <c r="ES272" s="57"/>
      <c r="ET272" s="57"/>
      <c r="EU272" s="57" t="s">
        <v>389</v>
      </c>
      <c r="EV272" s="57" t="s">
        <v>389</v>
      </c>
      <c r="EW272" s="57"/>
      <c r="EX272" s="57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>
        <f t="shared" si="903"/>
        <v>2</v>
      </c>
      <c r="AGL272" s="36" t="str">
        <f t="shared" si="916"/>
        <v/>
      </c>
      <c r="AGM272" s="36" t="str">
        <f t="shared" si="904"/>
        <v/>
      </c>
      <c r="AGN272" s="39">
        <f t="shared" si="917"/>
        <v>14</v>
      </c>
      <c r="AGO272" s="36" t="str">
        <f t="shared" si="918"/>
        <v/>
      </c>
      <c r="AGP272" s="36" t="str">
        <f t="shared" si="905"/>
        <v/>
      </c>
      <c r="AGQ272" s="39">
        <f t="shared" si="919"/>
        <v>10</v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8</v>
      </c>
      <c r="B273" s="50" t="s">
        <v>152</v>
      </c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61"/>
      <c r="X273" s="57" t="s">
        <v>400</v>
      </c>
      <c r="Y273" s="57" t="s">
        <v>400</v>
      </c>
      <c r="Z273" s="57" t="s">
        <v>400</v>
      </c>
      <c r="AA273" s="57" t="s">
        <v>400</v>
      </c>
      <c r="AB273" s="57"/>
      <c r="AC273" s="57"/>
      <c r="AD273" s="57"/>
      <c r="AE273" s="57" t="s">
        <v>400</v>
      </c>
      <c r="AF273" s="57" t="s">
        <v>400</v>
      </c>
      <c r="AG273" s="57" t="s">
        <v>400</v>
      </c>
      <c r="AH273" s="57"/>
      <c r="AI273" s="57" t="s">
        <v>400</v>
      </c>
      <c r="AJ273" s="57" t="s">
        <v>400</v>
      </c>
      <c r="AK273" s="57" t="s">
        <v>400</v>
      </c>
      <c r="AL273" s="57"/>
      <c r="AM273" s="57" t="s">
        <v>400</v>
      </c>
      <c r="AN273" s="38"/>
      <c r="AO273" s="38"/>
      <c r="AP273" s="38"/>
      <c r="AQ273" s="61"/>
      <c r="AR273" s="57" t="s">
        <v>389</v>
      </c>
      <c r="AS273" s="57" t="s">
        <v>389</v>
      </c>
      <c r="AT273" s="57" t="s">
        <v>389</v>
      </c>
      <c r="AU273" s="57" t="s">
        <v>389</v>
      </c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 t="s">
        <v>389</v>
      </c>
      <c r="BH273" s="57"/>
      <c r="BI273" s="38"/>
      <c r="BJ273" s="38"/>
      <c r="BK273" s="61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38"/>
      <c r="CD273" s="38"/>
      <c r="CE273" s="61"/>
      <c r="CF273" s="57" t="s">
        <v>389</v>
      </c>
      <c r="CG273" s="57"/>
      <c r="CH273" s="57"/>
      <c r="CI273" s="57"/>
      <c r="CJ273" s="57"/>
      <c r="CK273" s="57"/>
      <c r="CL273" s="57"/>
      <c r="CM273" s="57" t="s">
        <v>389</v>
      </c>
      <c r="CN273" s="57" t="s">
        <v>389</v>
      </c>
      <c r="CO273" s="57"/>
      <c r="CP273" s="57"/>
      <c r="CQ273" s="57"/>
      <c r="CR273" s="57"/>
      <c r="CS273" s="57"/>
      <c r="CT273" s="57"/>
      <c r="CU273" s="57" t="s">
        <v>389</v>
      </c>
      <c r="CV273" s="57"/>
      <c r="CW273" s="38"/>
      <c r="CX273" s="38"/>
      <c r="CY273" s="61"/>
      <c r="CZ273" s="57" t="s">
        <v>389</v>
      </c>
      <c r="DA273" s="57" t="s">
        <v>389</v>
      </c>
      <c r="DB273" s="57" t="s">
        <v>389</v>
      </c>
      <c r="DC273" s="57"/>
      <c r="DD273" s="57"/>
      <c r="DE273" s="57"/>
      <c r="DF273" s="57"/>
      <c r="DG273" s="57" t="s">
        <v>389</v>
      </c>
      <c r="DH273" s="57" t="s">
        <v>389</v>
      </c>
      <c r="DI273" s="57" t="s">
        <v>389</v>
      </c>
      <c r="DJ273" s="57"/>
      <c r="DK273" s="57" t="s">
        <v>389</v>
      </c>
      <c r="DL273" s="57" t="s">
        <v>389</v>
      </c>
      <c r="DM273" s="57" t="s">
        <v>389</v>
      </c>
      <c r="DN273" s="57"/>
      <c r="DO273" s="57"/>
      <c r="DP273" s="57"/>
      <c r="DQ273" s="38"/>
      <c r="DR273" s="38"/>
      <c r="DS273" s="61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61"/>
      <c r="EN273" s="57"/>
      <c r="EO273" s="57"/>
      <c r="EP273" s="57"/>
      <c r="EQ273" s="57"/>
      <c r="ER273" s="57"/>
      <c r="ES273" s="57"/>
      <c r="ET273" s="57"/>
      <c r="EU273" s="57" t="s">
        <v>389</v>
      </c>
      <c r="EV273" s="57" t="s">
        <v>389</v>
      </c>
      <c r="EW273" s="57"/>
      <c r="EX273" s="57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>
        <f t="shared" si="903"/>
        <v>2</v>
      </c>
      <c r="AGL273" s="36">
        <f t="shared" si="916"/>
        <v>11</v>
      </c>
      <c r="AGM273" s="36" t="str">
        <f t="shared" si="904"/>
        <v/>
      </c>
      <c r="AGN273" s="39">
        <f t="shared" si="917"/>
        <v>8</v>
      </c>
      <c r="AGO273" s="36" t="str">
        <f t="shared" si="918"/>
        <v/>
      </c>
      <c r="AGP273" s="36" t="str">
        <f t="shared" si="905"/>
        <v/>
      </c>
      <c r="AGQ273" s="39">
        <f t="shared" si="919"/>
        <v>12</v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9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61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10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32" customFormat="1" x14ac:dyDescent="0.25">
      <c r="A276" s="31" t="s">
        <v>43</v>
      </c>
      <c r="C276" s="33"/>
      <c r="D276" s="33"/>
      <c r="E276" s="33"/>
      <c r="F276" s="34"/>
      <c r="G276" s="33"/>
      <c r="H276" s="33"/>
      <c r="I276" s="33"/>
      <c r="J276" s="34"/>
      <c r="K276" s="33"/>
      <c r="L276" s="33"/>
      <c r="M276" s="33"/>
      <c r="N276" s="34"/>
      <c r="O276" s="33"/>
      <c r="P276" s="33"/>
      <c r="Q276" s="33"/>
      <c r="R276" s="34"/>
      <c r="S276" s="33"/>
      <c r="T276" s="33"/>
      <c r="U276" s="33"/>
      <c r="V276" s="34"/>
      <c r="W276" s="33"/>
      <c r="X276" s="33"/>
      <c r="Y276" s="33"/>
      <c r="Z276" s="34"/>
      <c r="AA276" s="33"/>
      <c r="AB276" s="33"/>
      <c r="AC276" s="33"/>
      <c r="AD276" s="34"/>
      <c r="AE276" s="33"/>
      <c r="AF276" s="33"/>
      <c r="AG276" s="33"/>
      <c r="AH276" s="34"/>
      <c r="AI276" s="33"/>
      <c r="AJ276" s="33"/>
      <c r="AK276" s="33"/>
      <c r="AL276" s="34"/>
      <c r="AM276" s="33"/>
      <c r="AN276" s="33"/>
      <c r="AO276" s="33"/>
      <c r="AP276" s="34"/>
      <c r="AQ276" s="33"/>
      <c r="AR276" s="33"/>
      <c r="AS276" s="33"/>
      <c r="AT276" s="34"/>
      <c r="AU276" s="33"/>
      <c r="AV276" s="33"/>
      <c r="AW276" s="33"/>
      <c r="AX276" s="34"/>
      <c r="AY276" s="33"/>
      <c r="AZ276" s="33"/>
      <c r="BA276" s="33"/>
      <c r="BB276" s="34"/>
      <c r="BC276" s="33"/>
      <c r="BD276" s="33"/>
      <c r="BE276" s="33"/>
      <c r="BF276" s="34"/>
      <c r="BG276" s="33"/>
      <c r="BH276" s="33"/>
      <c r="BI276" s="33"/>
      <c r="BJ276" s="34"/>
      <c r="BK276" s="33"/>
      <c r="BL276" s="33"/>
      <c r="BM276" s="33"/>
      <c r="BN276" s="34"/>
      <c r="BO276" s="33"/>
      <c r="BP276" s="33"/>
      <c r="BQ276" s="33"/>
      <c r="BR276" s="34"/>
      <c r="BS276" s="33"/>
      <c r="BT276" s="33"/>
      <c r="BU276" s="33"/>
      <c r="BV276" s="34"/>
      <c r="BW276" s="33"/>
      <c r="BX276" s="33"/>
      <c r="BY276" s="33"/>
      <c r="BZ276" s="34"/>
      <c r="CA276" s="33"/>
      <c r="CB276" s="33"/>
      <c r="CC276" s="33"/>
      <c r="CD276" s="34"/>
      <c r="CE276" s="33"/>
      <c r="CF276" s="33"/>
      <c r="CG276" s="33"/>
      <c r="CH276" s="34"/>
      <c r="CI276" s="33"/>
      <c r="CJ276" s="33"/>
      <c r="CK276" s="33"/>
      <c r="CL276" s="34"/>
      <c r="CM276" s="33"/>
      <c r="CN276" s="33"/>
      <c r="CO276" s="33"/>
      <c r="CP276" s="34"/>
      <c r="CQ276" s="33"/>
      <c r="CR276" s="33"/>
      <c r="CS276" s="33"/>
      <c r="CT276" s="34"/>
      <c r="CU276" s="33"/>
      <c r="CV276" s="33"/>
      <c r="CW276" s="33"/>
      <c r="CX276" s="34"/>
      <c r="CY276" s="33"/>
      <c r="CZ276" s="33"/>
      <c r="DA276" s="33"/>
      <c r="DB276" s="34"/>
      <c r="DC276" s="33"/>
      <c r="DD276" s="33"/>
      <c r="DE276" s="33"/>
      <c r="DF276" s="34"/>
      <c r="DG276" s="33"/>
      <c r="DH276" s="33"/>
      <c r="DI276" s="33"/>
      <c r="DJ276" s="34"/>
      <c r="DK276" s="33"/>
      <c r="DL276" s="33"/>
      <c r="DM276" s="33"/>
      <c r="DN276" s="34"/>
      <c r="DO276" s="33"/>
      <c r="DP276" s="33"/>
      <c r="DQ276" s="33"/>
      <c r="DR276" s="34"/>
      <c r="DS276" s="33"/>
      <c r="DT276" s="33"/>
      <c r="DU276" s="33"/>
      <c r="DV276" s="34"/>
      <c r="DW276" s="33"/>
      <c r="DX276" s="33"/>
      <c r="DY276" s="33"/>
      <c r="DZ276" s="34"/>
      <c r="EA276" s="33"/>
      <c r="EB276" s="33"/>
      <c r="EC276" s="33"/>
      <c r="ED276" s="34"/>
      <c r="EE276" s="33"/>
      <c r="EF276" s="33"/>
      <c r="EG276" s="33"/>
      <c r="EH276" s="34"/>
      <c r="EI276" s="33"/>
      <c r="EJ276" s="33"/>
      <c r="EK276" s="33"/>
      <c r="EL276" s="34"/>
      <c r="EM276" s="33"/>
      <c r="EN276" s="33"/>
      <c r="EO276" s="33"/>
      <c r="EP276" s="34"/>
      <c r="EQ276" s="33"/>
      <c r="ER276" s="33"/>
      <c r="ES276" s="33"/>
      <c r="ET276" s="34"/>
      <c r="EU276" s="33"/>
      <c r="EV276" s="33"/>
      <c r="EW276" s="33"/>
      <c r="EX276" s="34"/>
      <c r="EY276" s="33"/>
      <c r="EZ276" s="33"/>
      <c r="FA276" s="33"/>
      <c r="FB276" s="34"/>
      <c r="FC276" s="33"/>
      <c r="FD276" s="33"/>
      <c r="FE276" s="33"/>
      <c r="FF276" s="34"/>
      <c r="FG276" s="33"/>
      <c r="FH276" s="33"/>
      <c r="FI276" s="33"/>
      <c r="FJ276" s="34"/>
      <c r="FK276" s="33"/>
      <c r="FL276" s="33"/>
      <c r="FM276" s="33"/>
      <c r="FN276" s="34"/>
      <c r="FO276" s="33"/>
      <c r="FP276" s="33"/>
      <c r="FQ276" s="33"/>
      <c r="FR276" s="34"/>
      <c r="FS276" s="33"/>
      <c r="FT276" s="33"/>
      <c r="FU276" s="33"/>
      <c r="FV276" s="34"/>
      <c r="FW276" s="33"/>
      <c r="FX276" s="33"/>
      <c r="FY276" s="33"/>
      <c r="FZ276" s="34"/>
      <c r="GA276" s="33"/>
      <c r="GB276" s="33"/>
      <c r="GC276" s="33"/>
      <c r="GD276" s="34"/>
      <c r="GE276" s="33"/>
      <c r="GF276" s="33"/>
      <c r="GG276" s="33"/>
      <c r="GH276" s="34"/>
      <c r="GI276" s="33"/>
      <c r="GJ276" s="33"/>
      <c r="GK276" s="33"/>
      <c r="GL276" s="34"/>
      <c r="GM276" s="33"/>
      <c r="GN276" s="33"/>
      <c r="GO276" s="33"/>
      <c r="GP276" s="34"/>
      <c r="GQ276" s="33"/>
      <c r="GR276" s="33"/>
      <c r="GS276" s="33"/>
      <c r="GT276" s="34"/>
      <c r="GU276" s="33"/>
      <c r="GV276" s="33"/>
      <c r="GW276" s="33"/>
      <c r="GX276" s="34"/>
      <c r="GY276" s="33"/>
      <c r="GZ276" s="33"/>
      <c r="HA276" s="33"/>
      <c r="HB276" s="34"/>
      <c r="HC276" s="33"/>
      <c r="HD276" s="33"/>
      <c r="HE276" s="33"/>
      <c r="HF276" s="34"/>
      <c r="HG276" s="33"/>
      <c r="HH276" s="33"/>
      <c r="HI276" s="33"/>
      <c r="HJ276" s="34"/>
      <c r="HK276" s="33"/>
      <c r="HL276" s="33"/>
      <c r="HM276" s="33"/>
      <c r="HN276" s="34"/>
      <c r="HO276" s="33"/>
      <c r="HP276" s="33"/>
      <c r="HQ276" s="33"/>
      <c r="HR276" s="34"/>
      <c r="HS276" s="33"/>
      <c r="HT276" s="33"/>
      <c r="HU276" s="33"/>
      <c r="HV276" s="34"/>
      <c r="HW276" s="33"/>
      <c r="HX276" s="33"/>
      <c r="HY276" s="33"/>
      <c r="HZ276" s="34"/>
      <c r="IA276" s="33"/>
      <c r="IB276" s="33"/>
      <c r="IC276" s="33"/>
      <c r="ID276" s="34"/>
      <c r="IE276" s="33"/>
      <c r="IF276" s="33"/>
      <c r="IG276" s="33"/>
      <c r="IH276" s="34"/>
      <c r="II276" s="33"/>
      <c r="IJ276" s="33"/>
      <c r="IK276" s="33"/>
      <c r="IL276" s="34"/>
      <c r="IM276" s="33"/>
      <c r="IN276" s="33"/>
      <c r="IO276" s="33"/>
      <c r="IP276" s="34"/>
      <c r="IQ276" s="33"/>
      <c r="IR276" s="33"/>
      <c r="IS276" s="33"/>
      <c r="IT276" s="34"/>
      <c r="IU276" s="33"/>
      <c r="IV276" s="33"/>
      <c r="IW276" s="33"/>
      <c r="IX276" s="34"/>
      <c r="IY276" s="33"/>
      <c r="IZ276" s="33"/>
      <c r="JA276" s="33"/>
      <c r="JB276" s="34"/>
      <c r="JC276" s="33"/>
      <c r="JD276" s="33"/>
      <c r="JE276" s="33"/>
      <c r="JF276" s="34"/>
      <c r="JG276" s="33"/>
      <c r="JH276" s="33"/>
      <c r="JI276" s="33"/>
      <c r="JJ276" s="34"/>
      <c r="JK276" s="33"/>
      <c r="JL276" s="33"/>
      <c r="JM276" s="33"/>
      <c r="JN276" s="34"/>
      <c r="JO276" s="33"/>
      <c r="JP276" s="33"/>
      <c r="JQ276" s="33"/>
      <c r="JR276" s="34"/>
      <c r="JS276" s="33"/>
      <c r="JT276" s="33"/>
      <c r="JU276" s="33"/>
      <c r="JV276" s="34"/>
      <c r="JW276" s="33"/>
      <c r="JX276" s="33"/>
      <c r="JY276" s="33"/>
      <c r="JZ276" s="34"/>
      <c r="KA276" s="33"/>
      <c r="KB276" s="33"/>
      <c r="KC276" s="33"/>
      <c r="KD276" s="34"/>
      <c r="KE276" s="33"/>
      <c r="KF276" s="33"/>
      <c r="KG276" s="33"/>
      <c r="KH276" s="34"/>
      <c r="KI276" s="33"/>
      <c r="KJ276" s="33"/>
      <c r="KK276" s="33"/>
      <c r="KL276" s="34"/>
      <c r="KM276" s="33"/>
      <c r="KN276" s="33"/>
      <c r="KO276" s="33"/>
      <c r="KP276" s="34"/>
      <c r="KQ276" s="33"/>
      <c r="KR276" s="33"/>
      <c r="KS276" s="33"/>
      <c r="KT276" s="34"/>
      <c r="KU276" s="33"/>
      <c r="KV276" s="33"/>
      <c r="KW276" s="33"/>
      <c r="KX276" s="34"/>
      <c r="KY276" s="33"/>
      <c r="KZ276" s="33"/>
      <c r="LA276" s="33"/>
      <c r="LB276" s="34"/>
      <c r="LC276" s="33"/>
      <c r="LD276" s="33"/>
      <c r="LE276" s="33"/>
      <c r="LF276" s="34"/>
      <c r="LG276" s="33"/>
      <c r="LH276" s="33"/>
      <c r="LI276" s="33"/>
      <c r="LJ276" s="34"/>
      <c r="LK276" s="33"/>
      <c r="LL276" s="33"/>
      <c r="LM276" s="33"/>
      <c r="LN276" s="34"/>
      <c r="LO276" s="33"/>
      <c r="LP276" s="33"/>
      <c r="LQ276" s="33"/>
      <c r="LR276" s="34"/>
      <c r="LS276" s="33"/>
      <c r="LT276" s="33"/>
      <c r="LU276" s="33"/>
      <c r="LV276" s="34"/>
      <c r="LW276" s="33"/>
      <c r="LX276" s="33"/>
      <c r="LY276" s="33"/>
      <c r="LZ276" s="34"/>
      <c r="MA276" s="33"/>
      <c r="MB276" s="33"/>
      <c r="MC276" s="33"/>
      <c r="MD276" s="34"/>
      <c r="ME276" s="33"/>
      <c r="MF276" s="33"/>
      <c r="MG276" s="33"/>
      <c r="MH276" s="34"/>
      <c r="MI276" s="33"/>
      <c r="MJ276" s="33"/>
      <c r="MK276" s="33"/>
      <c r="ML276" s="34"/>
      <c r="MM276" s="33"/>
      <c r="MN276" s="33"/>
      <c r="MO276" s="33"/>
      <c r="MP276" s="34"/>
      <c r="MQ276" s="33"/>
      <c r="MR276" s="33"/>
      <c r="MS276" s="33"/>
      <c r="MT276" s="34"/>
      <c r="MU276" s="33"/>
      <c r="MV276" s="33"/>
      <c r="MW276" s="33"/>
      <c r="MX276" s="34"/>
      <c r="MY276" s="33"/>
      <c r="MZ276" s="33"/>
      <c r="NA276" s="33"/>
      <c r="NB276" s="34"/>
      <c r="NC276" s="33"/>
      <c r="ND276" s="33"/>
      <c r="NE276" s="33"/>
      <c r="NF276" s="34"/>
      <c r="NG276" s="33"/>
      <c r="NH276" s="33"/>
      <c r="NI276" s="33"/>
      <c r="NJ276" s="34"/>
      <c r="NK276" s="33"/>
      <c r="NL276" s="33"/>
      <c r="NM276" s="33"/>
      <c r="NN276" s="34"/>
      <c r="NO276" s="33"/>
      <c r="NP276" s="33"/>
      <c r="NQ276" s="33"/>
      <c r="NR276" s="34"/>
      <c r="NS276" s="33"/>
      <c r="NT276" s="33"/>
      <c r="NU276" s="33"/>
      <c r="NV276" s="34"/>
      <c r="NW276" s="33"/>
      <c r="NX276" s="33"/>
      <c r="NY276" s="33"/>
      <c r="NZ276" s="34"/>
      <c r="OA276" s="33"/>
      <c r="OB276" s="33"/>
      <c r="OC276" s="33"/>
      <c r="OD276" s="34"/>
      <c r="OE276" s="33"/>
      <c r="OF276" s="33"/>
      <c r="OG276" s="33"/>
      <c r="OH276" s="34"/>
      <c r="OI276" s="33"/>
      <c r="OJ276" s="33"/>
      <c r="OK276" s="33"/>
      <c r="OL276" s="34"/>
      <c r="OM276" s="33"/>
      <c r="ON276" s="33"/>
      <c r="OO276" s="33"/>
      <c r="OP276" s="34"/>
      <c r="OQ276" s="33"/>
      <c r="OR276" s="33"/>
      <c r="OS276" s="33"/>
      <c r="OT276" s="34"/>
      <c r="OU276" s="33"/>
      <c r="OV276" s="33"/>
      <c r="OW276" s="33"/>
      <c r="OX276" s="34"/>
      <c r="OY276" s="33"/>
      <c r="OZ276" s="33"/>
      <c r="PA276" s="33"/>
      <c r="PB276" s="34"/>
      <c r="PC276" s="33"/>
      <c r="PD276" s="33"/>
      <c r="PE276" s="33"/>
      <c r="PF276" s="34"/>
      <c r="PG276" s="33"/>
      <c r="PH276" s="33"/>
      <c r="PI276" s="33"/>
      <c r="PJ276" s="34"/>
      <c r="PK276" s="33"/>
      <c r="PL276" s="33"/>
      <c r="PM276" s="33"/>
      <c r="PN276" s="34"/>
      <c r="PO276" s="33"/>
      <c r="PP276" s="33"/>
      <c r="PQ276" s="33"/>
      <c r="PR276" s="34"/>
      <c r="PS276" s="33"/>
      <c r="PT276" s="33"/>
      <c r="PU276" s="33"/>
      <c r="PV276" s="34"/>
      <c r="PW276" s="33"/>
      <c r="PX276" s="33"/>
      <c r="PY276" s="33"/>
      <c r="PZ276" s="34"/>
      <c r="QA276" s="33"/>
      <c r="QB276" s="33"/>
      <c r="QC276" s="33"/>
      <c r="QD276" s="34"/>
      <c r="QE276" s="33"/>
      <c r="QF276" s="33"/>
      <c r="QG276" s="33"/>
      <c r="QH276" s="34"/>
      <c r="QI276" s="33"/>
      <c r="QJ276" s="33"/>
      <c r="QK276" s="33"/>
      <c r="QL276" s="34"/>
      <c r="QM276" s="33"/>
      <c r="QN276" s="33"/>
      <c r="QO276" s="33"/>
      <c r="QP276" s="34"/>
      <c r="QQ276" s="33"/>
      <c r="QR276" s="33"/>
      <c r="QS276" s="33"/>
      <c r="QT276" s="34"/>
      <c r="QU276" s="33"/>
      <c r="QV276" s="33"/>
      <c r="QW276" s="33"/>
      <c r="QX276" s="34"/>
      <c r="QY276" s="33"/>
      <c r="QZ276" s="33"/>
      <c r="RA276" s="33"/>
      <c r="RB276" s="34"/>
      <c r="RC276" s="33"/>
      <c r="RD276" s="33"/>
      <c r="RE276" s="33"/>
      <c r="RF276" s="34"/>
      <c r="RG276" s="33"/>
      <c r="RH276" s="33"/>
      <c r="RI276" s="33"/>
      <c r="RJ276" s="34"/>
      <c r="RK276" s="33"/>
      <c r="RL276" s="33"/>
      <c r="RM276" s="33"/>
      <c r="RN276" s="34"/>
      <c r="RO276" s="33"/>
      <c r="RP276" s="33"/>
      <c r="RQ276" s="33"/>
      <c r="RR276" s="34"/>
      <c r="RS276" s="33"/>
      <c r="RT276" s="33"/>
      <c r="RU276" s="33"/>
      <c r="RV276" s="34"/>
      <c r="RW276" s="33"/>
      <c r="RX276" s="33"/>
      <c r="RY276" s="33"/>
      <c r="RZ276" s="34"/>
      <c r="SA276" s="33"/>
      <c r="SB276" s="33"/>
      <c r="SC276" s="33"/>
      <c r="SD276" s="34"/>
      <c r="SE276" s="33"/>
      <c r="SF276" s="33"/>
      <c r="SG276" s="33"/>
      <c r="SH276" s="34"/>
      <c r="SI276" s="33"/>
      <c r="SJ276" s="33"/>
      <c r="SK276" s="33"/>
      <c r="SL276" s="34"/>
      <c r="SM276" s="33"/>
      <c r="SN276" s="33"/>
      <c r="SO276" s="33"/>
      <c r="SP276" s="34"/>
      <c r="SQ276" s="33"/>
      <c r="SR276" s="33"/>
      <c r="SS276" s="33"/>
      <c r="ST276" s="34"/>
      <c r="SU276" s="33"/>
      <c r="SV276" s="33"/>
      <c r="SW276" s="33"/>
      <c r="SX276" s="34"/>
      <c r="SY276" s="33"/>
      <c r="SZ276" s="33"/>
      <c r="TA276" s="33"/>
      <c r="TB276" s="34"/>
      <c r="TC276" s="33"/>
      <c r="TD276" s="33"/>
      <c r="TE276" s="33"/>
      <c r="TF276" s="34"/>
      <c r="TG276" s="33"/>
      <c r="TH276" s="33"/>
      <c r="TI276" s="33"/>
      <c r="TJ276" s="34"/>
      <c r="TK276" s="33"/>
      <c r="TL276" s="33"/>
      <c r="TM276" s="33"/>
      <c r="TN276" s="34"/>
      <c r="TO276" s="33"/>
      <c r="TP276" s="33"/>
      <c r="TQ276" s="33"/>
      <c r="TR276" s="34"/>
      <c r="TS276" s="33"/>
      <c r="TT276" s="33"/>
      <c r="TU276" s="33"/>
      <c r="TV276" s="34"/>
      <c r="TW276" s="33"/>
      <c r="TX276" s="33"/>
      <c r="TY276" s="33"/>
      <c r="TZ276" s="34"/>
      <c r="UA276" s="33"/>
      <c r="UB276" s="33"/>
      <c r="UC276" s="33"/>
      <c r="UD276" s="34"/>
      <c r="UE276" s="33"/>
      <c r="UF276" s="33"/>
      <c r="UG276" s="33"/>
      <c r="UH276" s="34"/>
      <c r="UI276" s="33"/>
      <c r="UJ276" s="33"/>
      <c r="UK276" s="33"/>
      <c r="UL276" s="34"/>
      <c r="UM276" s="33"/>
      <c r="UN276" s="33"/>
      <c r="UO276" s="33"/>
      <c r="UP276" s="34"/>
      <c r="UQ276" s="33"/>
      <c r="UR276" s="33"/>
      <c r="US276" s="33"/>
      <c r="UT276" s="34"/>
      <c r="UU276" s="33"/>
      <c r="UV276" s="33"/>
      <c r="UW276" s="33"/>
      <c r="UX276" s="34"/>
      <c r="UY276" s="33"/>
      <c r="UZ276" s="33"/>
      <c r="VA276" s="33"/>
      <c r="VB276" s="34"/>
      <c r="VC276" s="33"/>
      <c r="VD276" s="33"/>
      <c r="VE276" s="33"/>
      <c r="VF276" s="34"/>
      <c r="VG276" s="33"/>
      <c r="VH276" s="33"/>
      <c r="VI276" s="33"/>
      <c r="VJ276" s="34"/>
      <c r="VK276" s="33"/>
      <c r="VL276" s="33"/>
      <c r="VM276" s="33"/>
      <c r="VN276" s="34"/>
      <c r="VO276" s="33"/>
      <c r="VP276" s="33"/>
      <c r="VQ276" s="33"/>
      <c r="VR276" s="34"/>
      <c r="VS276" s="33"/>
      <c r="VT276" s="33"/>
      <c r="VU276" s="33"/>
      <c r="VV276" s="34"/>
      <c r="VW276" s="33"/>
      <c r="VX276" s="33"/>
      <c r="VY276" s="33"/>
      <c r="VZ276" s="34"/>
      <c r="WA276" s="33"/>
      <c r="WB276" s="33"/>
      <c r="WC276" s="33"/>
      <c r="WD276" s="34"/>
      <c r="WE276" s="33"/>
      <c r="WF276" s="33"/>
      <c r="WG276" s="33"/>
      <c r="WH276" s="34"/>
      <c r="WI276" s="33"/>
      <c r="WJ276" s="33"/>
      <c r="WK276" s="33"/>
      <c r="WL276" s="34"/>
      <c r="WM276" s="33"/>
      <c r="WN276" s="33"/>
      <c r="WO276" s="33"/>
      <c r="WP276" s="34"/>
      <c r="WQ276" s="33"/>
      <c r="WR276" s="33"/>
      <c r="WS276" s="33"/>
      <c r="WT276" s="34"/>
      <c r="WU276" s="33"/>
      <c r="WV276" s="33"/>
      <c r="WW276" s="33"/>
      <c r="WX276" s="34"/>
      <c r="WY276" s="33"/>
      <c r="WZ276" s="33"/>
      <c r="XA276" s="33"/>
      <c r="XB276" s="34"/>
      <c r="XC276" s="33"/>
      <c r="XD276" s="33"/>
      <c r="XE276" s="33"/>
      <c r="XF276" s="34"/>
      <c r="XG276" s="33"/>
      <c r="XH276" s="33"/>
      <c r="XI276" s="33"/>
      <c r="XJ276" s="34"/>
      <c r="XK276" s="33"/>
      <c r="XL276" s="33"/>
      <c r="XM276" s="33"/>
      <c r="XN276" s="34"/>
      <c r="XO276" s="33"/>
      <c r="XP276" s="33"/>
      <c r="XQ276" s="33"/>
      <c r="XR276" s="34"/>
      <c r="XS276" s="33"/>
      <c r="XT276" s="33"/>
      <c r="XU276" s="33"/>
      <c r="XV276" s="34"/>
      <c r="XW276" s="33"/>
      <c r="XX276" s="33"/>
      <c r="XY276" s="33"/>
      <c r="XZ276" s="34"/>
      <c r="YA276" s="33"/>
      <c r="YB276" s="33"/>
      <c r="YC276" s="33"/>
      <c r="YD276" s="34"/>
      <c r="YE276" s="33"/>
      <c r="YF276" s="33"/>
      <c r="YG276" s="33"/>
      <c r="YH276" s="34"/>
      <c r="YI276" s="33"/>
      <c r="YJ276" s="33"/>
      <c r="YK276" s="33"/>
      <c r="YL276" s="34"/>
      <c r="YM276" s="33"/>
      <c r="YN276" s="33"/>
      <c r="YO276" s="33"/>
      <c r="YP276" s="34"/>
      <c r="YQ276" s="33"/>
      <c r="YR276" s="33"/>
      <c r="YS276" s="33"/>
      <c r="YT276" s="34"/>
      <c r="YU276" s="33"/>
      <c r="YV276" s="33"/>
      <c r="YW276" s="33"/>
      <c r="YX276" s="34"/>
      <c r="YY276" s="33"/>
      <c r="YZ276" s="33"/>
      <c r="ZA276" s="33"/>
      <c r="ZB276" s="34"/>
      <c r="ZC276" s="33"/>
      <c r="ZD276" s="33"/>
      <c r="ZE276" s="33"/>
      <c r="ZF276" s="34"/>
      <c r="ZG276" s="33"/>
      <c r="ZH276" s="33"/>
      <c r="ZI276" s="33"/>
      <c r="ZJ276" s="34"/>
      <c r="ZK276" s="33"/>
      <c r="ZL276" s="33"/>
      <c r="ZM276" s="33"/>
      <c r="ZN276" s="34"/>
      <c r="ZO276" s="33"/>
      <c r="ZP276" s="33"/>
      <c r="ZQ276" s="33"/>
      <c r="ZR276" s="34"/>
      <c r="ZS276" s="33"/>
      <c r="ZT276" s="33"/>
      <c r="ZU276" s="33"/>
      <c r="ZV276" s="34"/>
      <c r="ZW276" s="33"/>
      <c r="ZX276" s="33"/>
      <c r="ZY276" s="33"/>
      <c r="ZZ276" s="34"/>
      <c r="AAA276" s="33"/>
      <c r="AAB276" s="33"/>
      <c r="AAC276" s="33"/>
      <c r="AAD276" s="34"/>
      <c r="AAE276" s="33"/>
      <c r="AAF276" s="33"/>
      <c r="AAG276" s="33"/>
      <c r="AAH276" s="34"/>
      <c r="AAI276" s="33"/>
      <c r="AAJ276" s="33"/>
      <c r="AAK276" s="33"/>
      <c r="AAL276" s="34"/>
      <c r="AAM276" s="33"/>
      <c r="AAN276" s="33"/>
      <c r="AAO276" s="33"/>
      <c r="AAP276" s="34"/>
      <c r="AAQ276" s="33"/>
      <c r="AAR276" s="33"/>
      <c r="AAS276" s="33"/>
      <c r="AAT276" s="34"/>
      <c r="AAU276" s="33"/>
      <c r="AAV276" s="33"/>
      <c r="AAW276" s="33"/>
      <c r="AAX276" s="34"/>
      <c r="AAY276" s="33"/>
      <c r="AAZ276" s="33"/>
      <c r="ABA276" s="33"/>
      <c r="ABB276" s="34"/>
      <c r="ABC276" s="33"/>
      <c r="ABD276" s="33"/>
      <c r="ABE276" s="33"/>
      <c r="ABF276" s="34"/>
      <c r="ABG276" s="33"/>
      <c r="ABH276" s="33"/>
      <c r="ABI276" s="33"/>
      <c r="ABJ276" s="34"/>
      <c r="ABK276" s="33"/>
      <c r="ABL276" s="33"/>
      <c r="ABM276" s="33"/>
      <c r="ABN276" s="34"/>
      <c r="ABO276" s="33"/>
      <c r="ABP276" s="33"/>
      <c r="ABQ276" s="33"/>
      <c r="ABR276" s="34"/>
      <c r="ABS276" s="33"/>
      <c r="ABT276" s="33"/>
      <c r="ABU276" s="33"/>
      <c r="ABV276" s="34"/>
      <c r="ABW276" s="33"/>
      <c r="ABX276" s="33"/>
      <c r="ABY276" s="33"/>
      <c r="ABZ276" s="34"/>
      <c r="ACA276" s="33"/>
      <c r="ACB276" s="33"/>
      <c r="ACC276" s="33"/>
      <c r="ACD276" s="34"/>
      <c r="ACE276" s="33"/>
      <c r="ACF276" s="33"/>
      <c r="ACG276" s="33"/>
      <c r="ACH276" s="34"/>
      <c r="ACI276" s="33"/>
      <c r="ACJ276" s="33"/>
      <c r="ACK276" s="33"/>
      <c r="ACL276" s="34"/>
      <c r="ACM276" s="33"/>
      <c r="ACN276" s="33"/>
      <c r="ACO276" s="33"/>
      <c r="ACP276" s="34"/>
      <c r="ACQ276" s="33"/>
      <c r="ACR276" s="33"/>
      <c r="ACS276" s="33"/>
      <c r="ACT276" s="34"/>
      <c r="ACU276" s="33"/>
      <c r="ACV276" s="33"/>
      <c r="ACW276" s="33"/>
      <c r="ACX276" s="34"/>
      <c r="ACY276" s="33"/>
      <c r="ACZ276" s="33"/>
      <c r="ADA276" s="33"/>
      <c r="ADB276" s="34"/>
      <c r="ADC276" s="33"/>
      <c r="ADD276" s="33"/>
      <c r="ADE276" s="33"/>
      <c r="ADF276" s="34"/>
      <c r="ADG276" s="33"/>
      <c r="ADH276" s="33"/>
      <c r="ADI276" s="33"/>
      <c r="ADJ276" s="34"/>
      <c r="ADK276" s="33"/>
      <c r="ADL276" s="33"/>
      <c r="ADM276" s="33"/>
      <c r="ADN276" s="34"/>
      <c r="ADO276" s="33"/>
      <c r="ADP276" s="33"/>
      <c r="ADQ276" s="33"/>
      <c r="ADR276" s="34"/>
      <c r="ADS276" s="33"/>
      <c r="ADT276" s="33"/>
      <c r="ADU276" s="33"/>
      <c r="ADV276" s="34"/>
      <c r="ADW276" s="33"/>
      <c r="ADX276" s="33"/>
      <c r="ADY276" s="33"/>
      <c r="ADZ276" s="34"/>
      <c r="AEA276" s="33"/>
      <c r="AEB276" s="33"/>
      <c r="AEC276" s="33"/>
      <c r="AED276" s="34"/>
      <c r="AEE276" s="33"/>
      <c r="AEF276" s="33"/>
      <c r="AEG276" s="33"/>
      <c r="AEH276" s="34"/>
      <c r="AEI276" s="33"/>
      <c r="AEJ276" s="33"/>
      <c r="AEK276" s="33"/>
      <c r="AEL276" s="34"/>
      <c r="AEM276" s="33"/>
      <c r="AEN276" s="33"/>
      <c r="AEO276" s="33"/>
      <c r="AEP276" s="34"/>
      <c r="AEQ276" s="33"/>
      <c r="AER276" s="33"/>
      <c r="AES276" s="33"/>
      <c r="AET276" s="34"/>
      <c r="AEU276" s="33"/>
      <c r="AEV276" s="33"/>
      <c r="AEW276" s="33"/>
      <c r="AEX276" s="34"/>
      <c r="AEY276" s="33"/>
      <c r="AEZ276" s="33"/>
      <c r="AFA276" s="33"/>
      <c r="AFB276" s="34"/>
      <c r="AFC276" s="33"/>
      <c r="AFD276" s="33"/>
      <c r="AFE276" s="33"/>
      <c r="AFF276" s="34"/>
      <c r="AFG276" s="33"/>
      <c r="AFH276" s="33"/>
      <c r="AFI276" s="33"/>
      <c r="AFJ276" s="34"/>
      <c r="AFK276" s="33"/>
      <c r="AFL276" s="33"/>
      <c r="AFM276" s="33"/>
      <c r="AFN276" s="34"/>
      <c r="AFO276" s="33"/>
      <c r="AFP276" s="33"/>
      <c r="AFQ276" s="33"/>
      <c r="AFR276" s="34"/>
      <c r="AFS276" s="33"/>
      <c r="AFT276" s="33"/>
      <c r="AFU276" s="33"/>
      <c r="AFV276" s="34"/>
      <c r="AFW276" s="33"/>
      <c r="AFX276" s="33"/>
      <c r="AFY276" s="33"/>
      <c r="AFZ276" s="34"/>
      <c r="AGA276" s="33"/>
      <c r="AGB276" s="33"/>
      <c r="AGC276" s="33"/>
      <c r="AGD276" s="34"/>
      <c r="AGE276" s="33"/>
      <c r="AGF276" s="33"/>
      <c r="AGG276" s="33"/>
      <c r="AGH276" s="33"/>
      <c r="AGI276" s="33"/>
      <c r="AGJ276" s="34"/>
      <c r="AGK276" s="33"/>
      <c r="AGL276" s="33"/>
      <c r="AGM276" s="33"/>
      <c r="AGN276" s="33"/>
      <c r="AGO276" s="34"/>
      <c r="AGP276" s="34"/>
      <c r="AGQ276" s="33"/>
      <c r="AGR276" s="33"/>
      <c r="AGS276" s="33"/>
      <c r="AGT276" s="33"/>
      <c r="AGU276" s="34"/>
      <c r="AGV276" s="34"/>
      <c r="AGW276" s="33"/>
      <c r="AGX276" s="33"/>
      <c r="AGY276" s="33"/>
      <c r="AGZ276" s="33"/>
      <c r="AHA276" s="34"/>
      <c r="AHB276" s="34"/>
      <c r="AHC276" s="33"/>
      <c r="AHD276" s="33"/>
      <c r="AHE276" s="33"/>
      <c r="AHF276" s="33"/>
      <c r="AHG276" s="34"/>
      <c r="AHH276" s="34"/>
      <c r="AHI276" s="33"/>
      <c r="AHJ276" s="33"/>
      <c r="AHK276" s="33"/>
      <c r="AHL276" s="33"/>
      <c r="AHM276" s="34"/>
      <c r="AHN276" s="34"/>
      <c r="AHO276" s="33"/>
      <c r="AHP276" s="33"/>
      <c r="AHQ276" s="33"/>
      <c r="AHR276" s="34"/>
      <c r="AHS276" s="33"/>
      <c r="AHT276" s="33"/>
      <c r="AHU276" s="33"/>
      <c r="AHV276" s="34"/>
      <c r="AHW276" s="33"/>
      <c r="AHX276" s="33"/>
      <c r="AHY276" s="33"/>
      <c r="AHZ276" s="34"/>
      <c r="AIA276" s="33"/>
      <c r="AIB276" s="33"/>
      <c r="AIC276" s="33"/>
      <c r="AID276" s="34"/>
      <c r="AIE276" s="33"/>
      <c r="AIF276" s="33"/>
      <c r="AIG276" s="33"/>
      <c r="AIH276" s="34"/>
    </row>
    <row r="277" spans="1:918" s="5" customFormat="1" outlineLevel="1" x14ac:dyDescent="0.25">
      <c r="A277" s="35">
        <v>1</v>
      </c>
      <c r="B277" s="51" t="s">
        <v>65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37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7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7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7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7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7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7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7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7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>IF(COUNTIFS($C$7:$AGE$7,"="&amp;$AGK$5,$C277:$AGE277,"б")=0,"",COUNTIFS($C$7:$AGE$7,"="&amp;$AGK$5,$C277:$AGE277,"б"))</f>
        <v/>
      </c>
      <c r="AGG277" s="43" t="str">
        <f>IF(COUNTIFS($C$7:$AGE$7,"="&amp;$AGK$5,$C277:$AGE277,"у")=0,"",COUNTIFS($C$7:$AGE$7,"="&amp;$AGK$5,$C277:$AGE277,"у"))</f>
        <v/>
      </c>
      <c r="AGH277" s="35" t="str">
        <f t="shared" ref="AGH277:AGH296" si="937">IF(COUNTIFS($C$7:$AGE$7,"="&amp;$AGK$1,$C277:$AGE277,"н")=0,"",COUNTIFS($C$7:$AGE$7,"="&amp;$AGK$1,$C277:$AGE277,"н"))</f>
        <v/>
      </c>
      <c r="AGL277" s="36" t="str">
        <f>IF(COUNTIFS($C$6:$AGE$6,9,$C277:$AGE277,"б")=0,"",COUNTIFS($C$6:$AGE$6,9,$C277:$AGE277,"б"))</f>
        <v/>
      </c>
      <c r="AGM277" s="36" t="str">
        <f t="shared" ref="AGM277:AGM300" si="938">IF(COUNTIFS($C$6:$AGE$6,9,$C277:$AGE277,"у")=0,"",COUNTIFS($C$6:$AGE$6,9,$C277:$AGE277,"у"))</f>
        <v/>
      </c>
      <c r="AGN277" s="39" t="str">
        <f>IF(COUNTIFS($C$6:$AGE$6,9,$C277:$AGE277,"н")=0,"",COUNTIFS($C$6:$AGE$6,9,$C277:$AGE277,"н"))</f>
        <v/>
      </c>
      <c r="AGO277" s="36" t="str">
        <f>IF(COUNTIFS($C$6:$AGE$6,10,$C277:$AGE277,"б")=0,"",COUNTIFS($C$6:$AGE$6,10,$C277:$AGE277,"б"))</f>
        <v/>
      </c>
      <c r="AGP277" s="36" t="str">
        <f t="shared" ref="AGP277:AGP300" si="939">IF(COUNTIFS($C$6:$AGE$6,10,$C277:$AGE277,"у")=0,"",COUNTIFS($C$6:$AGE$6,10,$C277:$AGE277,"у"))</f>
        <v/>
      </c>
      <c r="AGQ277" s="39" t="str">
        <f>IF(COUNTIFS($C$6:$AGE$6,10,$C277:$AGE277,"н")=0,"",COUNTIFS($C$6:$AGE$6,10,$C277:$AGE277,"н"))</f>
        <v/>
      </c>
      <c r="AGR277" s="36" t="str">
        <f>IF(COUNTIFS($C$6:$AGE$6,11,$C277:$AGE277,"б")=0,"",COUNTIFS($C$6:$AGE$6,11,$C277:$AGE277,"б"))</f>
        <v/>
      </c>
      <c r="AGS277" s="36" t="str">
        <f t="shared" ref="AGS277:AGS300" si="940">IF(COUNTIFS($C$6:$AGE$6,11,$C277:$AGE277,"у")=0,"",COUNTIFS($C$6:$AGE$6,11,$C277:$AGE277,"у"))</f>
        <v/>
      </c>
      <c r="AGT277" s="39" t="str">
        <f>IF(COUNTIFS($C$6:$AGE$6,11,$C277:$AGE277,"н")=0,"",COUNTIFS($C$6:$AGE$6,11,$C277:$AGE277,"н"))</f>
        <v/>
      </c>
      <c r="AGU277" s="36" t="str">
        <f>IF(COUNTIFS($C$6:$AGE$6,12,$C277:$AGE277,"б")=0,"",COUNTIFS($C$6:$AGE$6,12,$C277:$AGE277,"б"))</f>
        <v/>
      </c>
      <c r="AGV277" s="36" t="str">
        <f t="shared" ref="AGV277:AGV300" si="941">IF(COUNTIFS($C$6:$AGE$6,12,$C277:$AGE277,"у")=0,"",COUNTIFS($C$6:$AGE$6,12,$C277:$AGE277,"у"))</f>
        <v/>
      </c>
      <c r="AGW277" s="39" t="str">
        <f>IF(COUNTIFS($C$6:$AGE$6,12,$C277:$AGE277,"н")=0,"",COUNTIFS($C$6:$AGE$6,12,$C277:$AGE277,"н"))</f>
        <v/>
      </c>
      <c r="AGX277" s="36" t="str">
        <f>IF(COUNTIFS($C$6:$AGE$6,1,$C277:$AGE277,"б")=0,"",COUNTIFS($C$6:$AGE$6,1,$C277:$AGE277,"б"))</f>
        <v/>
      </c>
      <c r="AGY277" s="36" t="str">
        <f t="shared" ref="AGY277:AGY300" si="942">IF(COUNTIFS($C$6:$AGE$6,1,$C277:$AGE277,"у")=0,"",COUNTIFS($C$6:$AGE$6,1,$C277:$AGE277,"у"))</f>
        <v/>
      </c>
      <c r="AGZ277" s="39" t="str">
        <f>IF(COUNTIFS($C$6:$AGE$6,1,$C277:$AGE277,"н")=0,"",COUNTIFS($C$6:$AGE$6,1,$C277:$AGE277,"н"))</f>
        <v/>
      </c>
      <c r="AHA277" s="36" t="str">
        <f>IF(COUNTIFS($C$6:$AGE$6,2,$C277:$AGE277,"б")=0,"",COUNTIFS($C$6:$AGE$6,2,$C277:$AGE277,"б"))</f>
        <v/>
      </c>
      <c r="AHB277" s="36" t="str">
        <f t="shared" ref="AHB277:AHB300" si="943">IF(COUNTIFS($C$6:$AGE$6,2,$C277:$AGE277,"у")=0,"",COUNTIFS($C$6:$AGE$6,2,$C277:$AGE277,"у"))</f>
        <v/>
      </c>
      <c r="AHC277" s="39" t="str">
        <f>IF(COUNTIFS($C$6:$AGE$6,2,$C277:$AGE277,"н")=0,"",COUNTIFS($C$6:$AGE$6,2,$C277:$AGE277,"н"))</f>
        <v/>
      </c>
      <c r="AHD277" s="36" t="str">
        <f>IF(COUNTIFS($C$6:$AGE$6,3,$C277:$AGE277,"б")=0,"",COUNTIFS($C$6:$AGE$6,3,$C277:$AGE277,"б"))</f>
        <v/>
      </c>
      <c r="AHE277" s="36" t="str">
        <f t="shared" ref="AHE277:AHE300" si="944">IF(COUNTIFS($C$6:$AGE$6,3,$C277:$AGE277,"у")=0,"",COUNTIFS($C$6:$AGE$6,3,$C277:$AGE277,"у"))</f>
        <v/>
      </c>
      <c r="AHF277" s="39" t="str">
        <f>IF(COUNTIFS($C$6:$AGE$6,3,$C277:$AGE277,"н")=0,"",COUNTIFS($C$6:$AGE$6,3,$C277:$AGE277,"н"))</f>
        <v/>
      </c>
      <c r="AHG277" s="36" t="str">
        <f>IF(COUNTIFS($C$6:$AGE$6,4,$C277:$AGE277,"б")=0,"",COUNTIFS($C$6:$AGE$6,4,$C277:$AGE277,"б"))</f>
        <v/>
      </c>
      <c r="AHH277" s="36" t="str">
        <f t="shared" ref="AHH277:AHH300" si="945">IF(COUNTIFS($C$6:$AGE$6,4,$C277:$AGE277,"у")=0,"",COUNTIFS($C$6:$AGE$6,4,$C277:$AGE277,"у"))</f>
        <v/>
      </c>
      <c r="AHI277" s="39" t="str">
        <f>IF(COUNTIFS($C$6:$AGE$6,4,$C277:$AGE277,"н")=0,"",COUNTIFS($C$6:$AGE$6,4,$C277:$AGE277,"н"))</f>
        <v/>
      </c>
      <c r="AHJ277" s="36" t="str">
        <f>IF(COUNTIFS($C$6:$AGE$6,5,$C277:$AGE277,"б")=0,"",COUNTIFS($C$6:$AGE$6,5,$C277:$AGE277,"б"))</f>
        <v/>
      </c>
      <c r="AHK277" s="36" t="str">
        <f t="shared" ref="AHK277:AHK300" si="946">IF(COUNTIFS($C$6:$AGE$6,5,$C277:$AGE277,"у")=0,"",COUNTIFS($C$6:$AGE$6,5,$C277:$AGE277,"у"))</f>
        <v/>
      </c>
      <c r="AHL277" s="39" t="str">
        <f>IF(COUNTIFS($C$6:$AGE$6,5,$C277:$AGE277,"н")=0,"",COUNTIFS($C$6:$AGE$6,5,$C277:$AGE277,"н"))</f>
        <v/>
      </c>
      <c r="AHM277" s="36" t="str">
        <f>IF(COUNTIFS($C$6:$AGE$6,6,$C277:$AGE277,"б")=0,"",COUNTIFS($C$6:$AGE$6,6,$C277:$AGE277,"б"))</f>
        <v/>
      </c>
      <c r="AHN277" s="36" t="str">
        <f t="shared" ref="AHN277:AHN300" si="947">IF(COUNTIFS($C$6:$AGE$6,6,$C277:$AGE277,"у")=0,"",COUNTIFS($C$6:$AGE$6,6,$C277:$AGE277,"у"))</f>
        <v/>
      </c>
      <c r="AHO277" s="39" t="str">
        <f>IF(COUNTIFS($C$6:$AGE$6,6,$C277:$AGE277,"н")=0,"",COUNTIFS($C$6:$AGE$6,6,$C277:$AGE277,"н"))</f>
        <v/>
      </c>
    </row>
    <row r="278" spans="1:918" s="5" customFormat="1" outlineLevel="1" x14ac:dyDescent="0.25">
      <c r="A278" s="35">
        <f>A277+1</f>
        <v>2</v>
      </c>
      <c r="B278" s="46" t="s">
        <v>153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389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61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ref="AGF278:AGF296" si="948">IF(COUNTIFS($C$7:$AGE$7,"="&amp;$AGK$1,$C278:$AGE278,"б")=0,"",COUNTIFS($C$7:$AGE$7,"="&amp;$AGK$1,$C278:$AGE278,"б"))</f>
        <v/>
      </c>
      <c r="AGG278" s="43" t="str">
        <f t="shared" ref="AGG278:AGG296" si="949">IF(COUNTIFS($C$7:$AGE$7,"="&amp;$AGK$1,$C278:$AGE278,"у")=0,"",COUNTIFS($C$7:$AGE$7,"="&amp;$AGK$1,$C278:$AGE278,"у"))</f>
        <v/>
      </c>
      <c r="AGH278" s="35" t="str">
        <f t="shared" si="937"/>
        <v/>
      </c>
      <c r="AGL278" s="36" t="str">
        <f t="shared" ref="AGL278:AGL300" si="950">IF(COUNTIFS($C$6:$AGE$6,9,$C278:$AGE278,"б")=0,"",COUNTIFS($C$6:$AGE$6,9,$C278:$AGE278,"б"))</f>
        <v/>
      </c>
      <c r="AGM278" s="36" t="str">
        <f t="shared" si="938"/>
        <v/>
      </c>
      <c r="AGN278" s="39">
        <f t="shared" ref="AGN278:AGN300" si="951">IF(COUNTIFS($C$6:$AGE$6,9,$C278:$AGE278,"н")=0,"",COUNTIFS($C$6:$AGE$6,9,$C278:$AGE278,"н"))</f>
        <v>1</v>
      </c>
      <c r="AGO278" s="36" t="str">
        <f t="shared" ref="AGO278:AGO300" si="952">IF(COUNTIFS($C$6:$AGE$6,10,$C278:$AGE278,"б")=0,"",COUNTIFS($C$6:$AGE$6,10,$C278:$AGE278,"б"))</f>
        <v/>
      </c>
      <c r="AGP278" s="36" t="str">
        <f t="shared" si="939"/>
        <v/>
      </c>
      <c r="AGQ278" s="39" t="str">
        <f t="shared" ref="AGQ278:AGQ300" si="953">IF(COUNTIFS($C$6:$AGE$6,10,$C278:$AGE278,"н")=0,"",COUNTIFS($C$6:$AGE$6,10,$C278:$AGE278,"н"))</f>
        <v/>
      </c>
      <c r="AGR278" s="36" t="str">
        <f t="shared" ref="AGR278:AGR300" si="954">IF(COUNTIFS($C$6:$AGE$6,11,$C278:$AGE278,"б")=0,"",COUNTIFS($C$6:$AGE$6,11,$C278:$AGE278,"б"))</f>
        <v/>
      </c>
      <c r="AGS278" s="36" t="str">
        <f t="shared" si="940"/>
        <v/>
      </c>
      <c r="AGT278" s="39" t="str">
        <f t="shared" ref="AGT278:AGT300" si="955">IF(COUNTIFS($C$6:$AGE$6,11,$C278:$AGE278,"н")=0,"",COUNTIFS($C$6:$AGE$6,11,$C278:$AGE278,"н"))</f>
        <v/>
      </c>
      <c r="AGU278" s="36" t="str">
        <f t="shared" ref="AGU278:AGU300" si="956">IF(COUNTIFS($C$6:$AGE$6,12,$C278:$AGE278,"б")=0,"",COUNTIFS($C$6:$AGE$6,12,$C278:$AGE278,"б"))</f>
        <v/>
      </c>
      <c r="AGV278" s="36" t="str">
        <f t="shared" si="941"/>
        <v/>
      </c>
      <c r="AGW278" s="39" t="str">
        <f t="shared" ref="AGW278:AGW300" si="957">IF(COUNTIFS($C$6:$AGE$6,12,$C278:$AGE278,"н")=0,"",COUNTIFS($C$6:$AGE$6,12,$C278:$AGE278,"н"))</f>
        <v/>
      </c>
      <c r="AGX278" s="36" t="str">
        <f t="shared" ref="AGX278:AGX300" si="958">IF(COUNTIFS($C$6:$AGE$6,1,$C278:$AGE278,"б")=0,"",COUNTIFS($C$6:$AGE$6,1,$C278:$AGE278,"б"))</f>
        <v/>
      </c>
      <c r="AGY278" s="36" t="str">
        <f t="shared" si="942"/>
        <v/>
      </c>
      <c r="AGZ278" s="39" t="str">
        <f t="shared" ref="AGZ278:AGZ300" si="959">IF(COUNTIFS($C$6:$AGE$6,1,$C278:$AGE278,"н")=0,"",COUNTIFS($C$6:$AGE$6,1,$C278:$AGE278,"н"))</f>
        <v/>
      </c>
      <c r="AHA278" s="36" t="str">
        <f t="shared" ref="AHA278:AHA300" si="960">IF(COUNTIFS($C$6:$AGE$6,2,$C278:$AGE278,"б")=0,"",COUNTIFS($C$6:$AGE$6,2,$C278:$AGE278,"б"))</f>
        <v/>
      </c>
      <c r="AHB278" s="36" t="str">
        <f t="shared" si="943"/>
        <v/>
      </c>
      <c r="AHC278" s="39" t="str">
        <f t="shared" ref="AHC278:AHC300" si="961">IF(COUNTIFS($C$6:$AGE$6,2,$C278:$AGE278,"н")=0,"",COUNTIFS($C$6:$AGE$6,2,$C278:$AGE278,"н"))</f>
        <v/>
      </c>
      <c r="AHD278" s="36" t="str">
        <f t="shared" ref="AHD278:AHD300" si="962">IF(COUNTIFS($C$6:$AGE$6,3,$C278:$AGE278,"б")=0,"",COUNTIFS($C$6:$AGE$6,3,$C278:$AGE278,"б"))</f>
        <v/>
      </c>
      <c r="AHE278" s="36" t="str">
        <f t="shared" si="944"/>
        <v/>
      </c>
      <c r="AHF278" s="39" t="str">
        <f t="shared" ref="AHF278:AHF300" si="963">IF(COUNTIFS($C$6:$AGE$6,3,$C278:$AGE278,"н")=0,"",COUNTIFS($C$6:$AGE$6,3,$C278:$AGE278,"н"))</f>
        <v/>
      </c>
      <c r="AHG278" s="36" t="str">
        <f t="shared" ref="AHG278:AHG300" si="964">IF(COUNTIFS($C$6:$AGE$6,4,$C278:$AGE278,"б")=0,"",COUNTIFS($C$6:$AGE$6,4,$C278:$AGE278,"б"))</f>
        <v/>
      </c>
      <c r="AHH278" s="36" t="str">
        <f t="shared" si="945"/>
        <v/>
      </c>
      <c r="AHI278" s="39" t="str">
        <f t="shared" ref="AHI278:AHI300" si="965">IF(COUNTIFS($C$6:$AGE$6,4,$C278:$AGE278,"н")=0,"",COUNTIFS($C$6:$AGE$6,4,$C278:$AGE278,"н"))</f>
        <v/>
      </c>
      <c r="AHJ278" s="36" t="str">
        <f t="shared" ref="AHJ278:AHJ300" si="966">IF(COUNTIFS($C$6:$AGE$6,5,$C278:$AGE278,"б")=0,"",COUNTIFS($C$6:$AGE$6,5,$C278:$AGE278,"б"))</f>
        <v/>
      </c>
      <c r="AHK278" s="36" t="str">
        <f t="shared" si="946"/>
        <v/>
      </c>
      <c r="AHL278" s="39" t="str">
        <f t="shared" ref="AHL278:AHL300" si="967">IF(COUNTIFS($C$6:$AGE$6,5,$C278:$AGE278,"н")=0,"",COUNTIFS($C$6:$AGE$6,5,$C278:$AGE278,"н"))</f>
        <v/>
      </c>
      <c r="AHM278" s="36" t="str">
        <f t="shared" ref="AHM278:AHM300" si="968">IF(COUNTIFS($C$6:$AGE$6,6,$C278:$AGE278,"б")=0,"",COUNTIFS($C$6:$AGE$6,6,$C278:$AGE278,"б"))</f>
        <v/>
      </c>
      <c r="AHN278" s="36" t="str">
        <f t="shared" si="947"/>
        <v/>
      </c>
      <c r="AHO278" s="39" t="str">
        <f t="shared" ref="AHO278:AHO300" si="969">IF(COUNTIFS($C$6:$AGE$6,6,$C278:$AGE278,"н")=0,"",COUNTIFS($C$6:$AGE$6,6,$C278:$AGE278,"н"))</f>
        <v/>
      </c>
    </row>
    <row r="279" spans="1:918" s="5" customFormat="1" outlineLevel="1" x14ac:dyDescent="0.25">
      <c r="A279" s="35">
        <v>3</v>
      </c>
      <c r="B279" s="46" t="s">
        <v>154</v>
      </c>
      <c r="C279" s="37"/>
      <c r="D279" s="35"/>
      <c r="E279" s="35"/>
      <c r="F279" s="35"/>
      <c r="G279" s="57"/>
      <c r="H279" s="57" t="s">
        <v>389</v>
      </c>
      <c r="I279" s="57"/>
      <c r="J279" s="57"/>
      <c r="K279" s="57" t="s">
        <v>389</v>
      </c>
      <c r="L279" s="57" t="s">
        <v>389</v>
      </c>
      <c r="M279" s="57" t="s">
        <v>389</v>
      </c>
      <c r="N279" s="57"/>
      <c r="O279" s="57" t="s">
        <v>389</v>
      </c>
      <c r="P279" s="57" t="s">
        <v>389</v>
      </c>
      <c r="Q279" s="57"/>
      <c r="R279" s="57"/>
      <c r="S279" s="57" t="s">
        <v>389</v>
      </c>
      <c r="T279" s="38"/>
      <c r="U279" s="38"/>
      <c r="V279" s="38"/>
      <c r="W279" s="61"/>
      <c r="X279" s="57"/>
      <c r="Y279" s="57"/>
      <c r="Z279" s="57"/>
      <c r="AA279" s="57"/>
      <c r="AB279" s="57"/>
      <c r="AC279" s="57" t="s">
        <v>389</v>
      </c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389</v>
      </c>
      <c r="AT279" s="57" t="s">
        <v>389</v>
      </c>
      <c r="AU279" s="57"/>
      <c r="AV279" s="57"/>
      <c r="AW279" s="57" t="s">
        <v>389</v>
      </c>
      <c r="AX279" s="57"/>
      <c r="AY279" s="57" t="s">
        <v>389</v>
      </c>
      <c r="AZ279" s="57" t="s">
        <v>389</v>
      </c>
      <c r="BA279" s="57"/>
      <c r="BB279" s="57"/>
      <c r="BC279" s="57" t="s">
        <v>389</v>
      </c>
      <c r="BD279" s="57" t="s">
        <v>389</v>
      </c>
      <c r="BE279" s="57" t="s">
        <v>389</v>
      </c>
      <c r="BF279" s="57" t="s">
        <v>389</v>
      </c>
      <c r="BG279" s="57"/>
      <c r="BH279" s="38"/>
      <c r="BI279" s="38"/>
      <c r="BJ279" s="38"/>
      <c r="BK279" s="57" t="s">
        <v>389</v>
      </c>
      <c r="BL279" s="57" t="s">
        <v>389</v>
      </c>
      <c r="BM279" s="57"/>
      <c r="BN279" s="57"/>
      <c r="BO279" s="57" t="s">
        <v>389</v>
      </c>
      <c r="BP279" s="57"/>
      <c r="BQ279" s="57" t="s">
        <v>389</v>
      </c>
      <c r="BR279" s="57" t="s">
        <v>389</v>
      </c>
      <c r="BS279" s="57"/>
      <c r="BT279" s="57"/>
      <c r="BU279" s="57" t="s">
        <v>389</v>
      </c>
      <c r="BV279" s="57" t="s">
        <v>389</v>
      </c>
      <c r="BW279" s="57" t="s">
        <v>389</v>
      </c>
      <c r="BX279" s="57" t="s">
        <v>389</v>
      </c>
      <c r="BY279" s="57"/>
      <c r="BZ279" s="38"/>
      <c r="CA279" s="38"/>
      <c r="CB279" s="38"/>
      <c r="CC279" s="38"/>
      <c r="CD279" s="38"/>
      <c r="CE279" s="61"/>
      <c r="CF279" s="57"/>
      <c r="CG279" s="57" t="s">
        <v>389</v>
      </c>
      <c r="CH279" s="57" t="s">
        <v>389</v>
      </c>
      <c r="CI279" s="57"/>
      <c r="CJ279" s="57"/>
      <c r="CK279" s="57" t="s">
        <v>389</v>
      </c>
      <c r="CL279" s="57"/>
      <c r="CM279" s="57" t="s">
        <v>389</v>
      </c>
      <c r="CN279" s="57" t="s">
        <v>389</v>
      </c>
      <c r="CO279" s="57"/>
      <c r="CP279" s="57"/>
      <c r="CQ279" s="57" t="s">
        <v>389</v>
      </c>
      <c r="CR279" s="57" t="s">
        <v>389</v>
      </c>
      <c r="CS279" s="57" t="s">
        <v>389</v>
      </c>
      <c r="CT279" s="57" t="s">
        <v>389</v>
      </c>
      <c r="CU279" s="57"/>
      <c r="CV279" s="38"/>
      <c r="CW279" s="38"/>
      <c r="CX279" s="38"/>
      <c r="CY279" s="61"/>
      <c r="CZ279" s="57"/>
      <c r="DA279" s="57" t="s">
        <v>389</v>
      </c>
      <c r="DB279" s="57" t="s">
        <v>389</v>
      </c>
      <c r="DC279" s="57"/>
      <c r="DD279" s="57"/>
      <c r="DE279" s="57" t="s">
        <v>389</v>
      </c>
      <c r="DF279" s="57"/>
      <c r="DG279" s="57" t="s">
        <v>389</v>
      </c>
      <c r="DH279" s="57" t="s">
        <v>389</v>
      </c>
      <c r="DI279" s="57"/>
      <c r="DJ279" s="57"/>
      <c r="DK279" s="57" t="s">
        <v>389</v>
      </c>
      <c r="DL279" s="57" t="s">
        <v>389</v>
      </c>
      <c r="DM279" s="57" t="s">
        <v>389</v>
      </c>
      <c r="DN279" s="57" t="s">
        <v>389</v>
      </c>
      <c r="DO279" s="57"/>
      <c r="DP279" s="57"/>
      <c r="DQ279" s="38"/>
      <c r="DR279" s="38"/>
      <c r="DS279" s="61"/>
      <c r="DT279" s="57"/>
      <c r="DU279" s="57" t="s">
        <v>389</v>
      </c>
      <c r="DV279" s="57" t="s">
        <v>389</v>
      </c>
      <c r="DW279" s="57"/>
      <c r="DX279" s="57"/>
      <c r="DY279" s="57" t="s">
        <v>389</v>
      </c>
      <c r="DZ279" s="57"/>
      <c r="EA279" s="57" t="s">
        <v>389</v>
      </c>
      <c r="EB279" s="57" t="s">
        <v>389</v>
      </c>
      <c r="EC279" s="57"/>
      <c r="ED279" s="57"/>
      <c r="EE279" s="57" t="s">
        <v>389</v>
      </c>
      <c r="EF279" s="57" t="s">
        <v>389</v>
      </c>
      <c r="EG279" s="57" t="s">
        <v>389</v>
      </c>
      <c r="EH279" s="57" t="s">
        <v>389</v>
      </c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61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37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 t="str">
        <f t="shared" si="937"/>
        <v/>
      </c>
      <c r="AGL279" s="36" t="str">
        <f t="shared" si="950"/>
        <v/>
      </c>
      <c r="AGM279" s="36" t="str">
        <f t="shared" si="938"/>
        <v/>
      </c>
      <c r="AGN279" s="39">
        <f t="shared" si="951"/>
        <v>31</v>
      </c>
      <c r="AGO279" s="36" t="str">
        <f t="shared" si="952"/>
        <v/>
      </c>
      <c r="AGP279" s="36" t="str">
        <f t="shared" si="939"/>
        <v/>
      </c>
      <c r="AGQ279" s="39">
        <f t="shared" si="953"/>
        <v>22</v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ref="A280:A300" si="970">A279+1</f>
        <v>4</v>
      </c>
      <c r="B280" s="46" t="s">
        <v>155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 t="s">
        <v>389</v>
      </c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 t="s">
        <v>389</v>
      </c>
      <c r="BF280" s="57" t="s">
        <v>389</v>
      </c>
      <c r="BG280" s="57"/>
      <c r="BH280" s="38"/>
      <c r="BI280" s="38"/>
      <c r="BJ280" s="38"/>
      <c r="BK280" s="57"/>
      <c r="BL280" s="57" t="s">
        <v>389</v>
      </c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 t="s">
        <v>389</v>
      </c>
      <c r="BX280" s="57" t="s">
        <v>389</v>
      </c>
      <c r="BY280" s="57"/>
      <c r="BZ280" s="38"/>
      <c r="CA280" s="38"/>
      <c r="CB280" s="38"/>
      <c r="CC280" s="38"/>
      <c r="CD280" s="38"/>
      <c r="CE280" s="61"/>
      <c r="CF280" s="57"/>
      <c r="CG280" s="57"/>
      <c r="CH280" s="57" t="s">
        <v>389</v>
      </c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 t="s">
        <v>389</v>
      </c>
      <c r="CT280" s="57" t="s">
        <v>389</v>
      </c>
      <c r="CU280" s="57"/>
      <c r="CV280" s="38"/>
      <c r="CW280" s="38"/>
      <c r="CX280" s="38"/>
      <c r="CY280" s="61"/>
      <c r="CZ280" s="57"/>
      <c r="DA280" s="57"/>
      <c r="DB280" s="57" t="s">
        <v>389</v>
      </c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 t="s">
        <v>389</v>
      </c>
      <c r="DN280" s="57" t="s">
        <v>389</v>
      </c>
      <c r="DO280" s="57"/>
      <c r="DP280" s="57"/>
      <c r="DQ280" s="38"/>
      <c r="DR280" s="38"/>
      <c r="DS280" s="61"/>
      <c r="DT280" s="57"/>
      <c r="DU280" s="57"/>
      <c r="DV280" s="57" t="s">
        <v>389</v>
      </c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 t="s">
        <v>389</v>
      </c>
      <c r="EH280" s="57" t="s">
        <v>389</v>
      </c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61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37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 t="str">
        <f t="shared" si="937"/>
        <v/>
      </c>
      <c r="AGL280" s="36" t="str">
        <f t="shared" si="950"/>
        <v/>
      </c>
      <c r="AGM280" s="36" t="str">
        <f t="shared" si="938"/>
        <v/>
      </c>
      <c r="AGN280" s="39">
        <f t="shared" si="951"/>
        <v>7</v>
      </c>
      <c r="AGO280" s="36" t="str">
        <f t="shared" si="952"/>
        <v/>
      </c>
      <c r="AGP280" s="36" t="str">
        <f t="shared" si="939"/>
        <v/>
      </c>
      <c r="AGQ280" s="39">
        <f t="shared" si="953"/>
        <v>8</v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5</v>
      </c>
      <c r="B281" s="46" t="s">
        <v>156</v>
      </c>
      <c r="C281" s="37"/>
      <c r="D281" s="35"/>
      <c r="E281" s="35"/>
      <c r="F281" s="35"/>
      <c r="G281" s="57"/>
      <c r="H281" s="57" t="s">
        <v>389</v>
      </c>
      <c r="I281" s="57"/>
      <c r="J281" s="57"/>
      <c r="K281" s="57" t="s">
        <v>389</v>
      </c>
      <c r="L281" s="57" t="s">
        <v>389</v>
      </c>
      <c r="M281" s="57" t="s">
        <v>389</v>
      </c>
      <c r="N281" s="57"/>
      <c r="O281" s="57" t="s">
        <v>389</v>
      </c>
      <c r="P281" s="57" t="s">
        <v>389</v>
      </c>
      <c r="Q281" s="57"/>
      <c r="R281" s="57"/>
      <c r="S281" s="57" t="s">
        <v>389</v>
      </c>
      <c r="T281" s="38"/>
      <c r="U281" s="38"/>
      <c r="V281" s="38"/>
      <c r="W281" s="61"/>
      <c r="X281" s="57"/>
      <c r="Y281" s="57" t="s">
        <v>389</v>
      </c>
      <c r="Z281" s="57" t="s">
        <v>389</v>
      </c>
      <c r="AA281" s="57"/>
      <c r="AB281" s="57"/>
      <c r="AC281" s="57" t="s">
        <v>389</v>
      </c>
      <c r="AD281" s="57"/>
      <c r="AE281" s="57" t="s">
        <v>389</v>
      </c>
      <c r="AF281" s="57" t="s">
        <v>389</v>
      </c>
      <c r="AG281" s="57"/>
      <c r="AH281" s="57"/>
      <c r="AI281" s="57" t="s">
        <v>389</v>
      </c>
      <c r="AJ281" s="57" t="s">
        <v>389</v>
      </c>
      <c r="AK281" s="57" t="s">
        <v>389</v>
      </c>
      <c r="AL281" s="57" t="s">
        <v>389</v>
      </c>
      <c r="AM281" s="38"/>
      <c r="AN281" s="38"/>
      <c r="AO281" s="38"/>
      <c r="AP281" s="38"/>
      <c r="AQ281" s="61"/>
      <c r="AR281" s="57"/>
      <c r="AS281" s="57" t="s">
        <v>389</v>
      </c>
      <c r="AT281" s="57" t="s">
        <v>389</v>
      </c>
      <c r="AU281" s="57"/>
      <c r="AV281" s="57"/>
      <c r="AW281" s="57" t="s">
        <v>389</v>
      </c>
      <c r="AX281" s="57"/>
      <c r="AY281" s="57" t="s">
        <v>389</v>
      </c>
      <c r="AZ281" s="57" t="s">
        <v>389</v>
      </c>
      <c r="BA281" s="57"/>
      <c r="BB281" s="57"/>
      <c r="BC281" s="57" t="s">
        <v>389</v>
      </c>
      <c r="BD281" s="57" t="s">
        <v>389</v>
      </c>
      <c r="BE281" s="57" t="s">
        <v>389</v>
      </c>
      <c r="BF281" s="57" t="s">
        <v>389</v>
      </c>
      <c r="BG281" s="57"/>
      <c r="BH281" s="38"/>
      <c r="BI281" s="38"/>
      <c r="BJ281" s="38"/>
      <c r="BK281" s="57" t="s">
        <v>389</v>
      </c>
      <c r="BL281" s="57" t="s">
        <v>389</v>
      </c>
      <c r="BM281" s="57"/>
      <c r="BN281" s="57"/>
      <c r="BO281" s="57" t="s">
        <v>389</v>
      </c>
      <c r="BP281" s="57"/>
      <c r="BQ281" s="57" t="s">
        <v>389</v>
      </c>
      <c r="BR281" s="57" t="s">
        <v>389</v>
      </c>
      <c r="BS281" s="57"/>
      <c r="BT281" s="57"/>
      <c r="BU281" s="57" t="s">
        <v>389</v>
      </c>
      <c r="BV281" s="57" t="s">
        <v>389</v>
      </c>
      <c r="BW281" s="57" t="s">
        <v>389</v>
      </c>
      <c r="BX281" s="57" t="s">
        <v>389</v>
      </c>
      <c r="BY281" s="57"/>
      <c r="BZ281" s="38"/>
      <c r="CA281" s="38"/>
      <c r="CB281" s="38"/>
      <c r="CC281" s="38"/>
      <c r="CD281" s="38"/>
      <c r="CE281" s="61"/>
      <c r="CF281" s="57"/>
      <c r="CG281" s="57" t="s">
        <v>389</v>
      </c>
      <c r="CH281" s="57" t="s">
        <v>389</v>
      </c>
      <c r="CI281" s="57"/>
      <c r="CJ281" s="57"/>
      <c r="CK281" s="57" t="s">
        <v>389</v>
      </c>
      <c r="CL281" s="57"/>
      <c r="CM281" s="57" t="s">
        <v>389</v>
      </c>
      <c r="CN281" s="57" t="s">
        <v>389</v>
      </c>
      <c r="CO281" s="57"/>
      <c r="CP281" s="57"/>
      <c r="CQ281" s="57" t="s">
        <v>389</v>
      </c>
      <c r="CR281" s="57" t="s">
        <v>389</v>
      </c>
      <c r="CS281" s="57" t="s">
        <v>389</v>
      </c>
      <c r="CT281" s="57" t="s">
        <v>389</v>
      </c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61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>
        <f t="shared" si="951"/>
        <v>39</v>
      </c>
      <c r="AGO281" s="36" t="str">
        <f t="shared" si="952"/>
        <v/>
      </c>
      <c r="AGP281" s="36" t="str">
        <f t="shared" si="939"/>
        <v/>
      </c>
      <c r="AGQ281" s="39">
        <f t="shared" si="953"/>
        <v>4</v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6</v>
      </c>
      <c r="B282" s="46" t="s">
        <v>157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61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 t="str">
        <f t="shared" si="951"/>
        <v/>
      </c>
      <c r="AGO282" s="36" t="str">
        <f t="shared" si="952"/>
        <v/>
      </c>
      <c r="AGP282" s="36" t="str">
        <f t="shared" si="939"/>
        <v/>
      </c>
      <c r="AGQ282" s="39" t="str">
        <f t="shared" si="953"/>
        <v/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v>7</v>
      </c>
      <c r="B283" s="46" t="s">
        <v>158</v>
      </c>
      <c r="C283" s="37"/>
      <c r="D283" s="35"/>
      <c r="E283" s="35"/>
      <c r="F283" s="35"/>
      <c r="G283" s="57"/>
      <c r="H283" s="57" t="s">
        <v>389</v>
      </c>
      <c r="I283" s="57"/>
      <c r="J283" s="57"/>
      <c r="K283" s="57" t="s">
        <v>389</v>
      </c>
      <c r="L283" s="57" t="s">
        <v>389</v>
      </c>
      <c r="M283" s="57" t="s">
        <v>389</v>
      </c>
      <c r="N283" s="57"/>
      <c r="O283" s="57" t="s">
        <v>389</v>
      </c>
      <c r="P283" s="57" t="s">
        <v>389</v>
      </c>
      <c r="Q283" s="57"/>
      <c r="R283" s="57"/>
      <c r="S283" s="57" t="s">
        <v>389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 t="s">
        <v>389</v>
      </c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 t="s">
        <v>389</v>
      </c>
      <c r="AT283" s="57" t="s">
        <v>389</v>
      </c>
      <c r="AU283" s="57"/>
      <c r="AV283" s="57"/>
      <c r="AW283" s="57" t="s">
        <v>389</v>
      </c>
      <c r="AX283" s="57"/>
      <c r="AY283" s="57" t="s">
        <v>389</v>
      </c>
      <c r="AZ283" s="57" t="s">
        <v>389</v>
      </c>
      <c r="BA283" s="57"/>
      <c r="BB283" s="57"/>
      <c r="BC283" s="57" t="s">
        <v>389</v>
      </c>
      <c r="BD283" s="57" t="s">
        <v>389</v>
      </c>
      <c r="BE283" s="57" t="s">
        <v>389</v>
      </c>
      <c r="BF283" s="57" t="s">
        <v>389</v>
      </c>
      <c r="BG283" s="57"/>
      <c r="BH283" s="38"/>
      <c r="BI283" s="38"/>
      <c r="BJ283" s="38"/>
      <c r="BK283" s="57" t="s">
        <v>389</v>
      </c>
      <c r="BL283" s="57" t="s">
        <v>389</v>
      </c>
      <c r="BM283" s="57"/>
      <c r="BN283" s="57"/>
      <c r="BO283" s="57" t="s">
        <v>389</v>
      </c>
      <c r="BP283" s="57"/>
      <c r="BQ283" s="57" t="s">
        <v>389</v>
      </c>
      <c r="BR283" s="57" t="s">
        <v>389</v>
      </c>
      <c r="BS283" s="57"/>
      <c r="BT283" s="57"/>
      <c r="BU283" s="57" t="s">
        <v>389</v>
      </c>
      <c r="BV283" s="57" t="s">
        <v>389</v>
      </c>
      <c r="BW283" s="57" t="s">
        <v>389</v>
      </c>
      <c r="BX283" s="57" t="s">
        <v>389</v>
      </c>
      <c r="BY283" s="57"/>
      <c r="BZ283" s="38"/>
      <c r="CA283" s="38"/>
      <c r="CB283" s="38"/>
      <c r="CC283" s="38"/>
      <c r="CD283" s="38"/>
      <c r="CE283" s="61"/>
      <c r="CF283" s="57"/>
      <c r="CG283" s="57" t="s">
        <v>389</v>
      </c>
      <c r="CH283" s="57" t="s">
        <v>389</v>
      </c>
      <c r="CI283" s="57"/>
      <c r="CJ283" s="57"/>
      <c r="CK283" s="57" t="s">
        <v>389</v>
      </c>
      <c r="CL283" s="57"/>
      <c r="CM283" s="57" t="s">
        <v>389</v>
      </c>
      <c r="CN283" s="57" t="s">
        <v>389</v>
      </c>
      <c r="CO283" s="57"/>
      <c r="CP283" s="57"/>
      <c r="CQ283" s="57" t="s">
        <v>389</v>
      </c>
      <c r="CR283" s="57" t="s">
        <v>389</v>
      </c>
      <c r="CS283" s="57" t="s">
        <v>389</v>
      </c>
      <c r="CT283" s="57" t="s">
        <v>389</v>
      </c>
      <c r="CU283" s="57"/>
      <c r="CV283" s="38"/>
      <c r="CW283" s="38"/>
      <c r="CX283" s="38"/>
      <c r="CY283" s="61"/>
      <c r="CZ283" s="57"/>
      <c r="DA283" s="57" t="s">
        <v>389</v>
      </c>
      <c r="DB283" s="57" t="s">
        <v>389</v>
      </c>
      <c r="DC283" s="57"/>
      <c r="DD283" s="57"/>
      <c r="DE283" s="57" t="s">
        <v>389</v>
      </c>
      <c r="DF283" s="57"/>
      <c r="DG283" s="57" t="s">
        <v>389</v>
      </c>
      <c r="DH283" s="57" t="s">
        <v>389</v>
      </c>
      <c r="DI283" s="57"/>
      <c r="DJ283" s="57"/>
      <c r="DK283" s="57" t="s">
        <v>389</v>
      </c>
      <c r="DL283" s="57" t="s">
        <v>389</v>
      </c>
      <c r="DM283" s="57" t="s">
        <v>389</v>
      </c>
      <c r="DN283" s="57" t="s">
        <v>389</v>
      </c>
      <c r="DO283" s="57"/>
      <c r="DP283" s="57"/>
      <c r="DQ283" s="38"/>
      <c r="DR283" s="38"/>
      <c r="DS283" s="61"/>
      <c r="DT283" s="57"/>
      <c r="DU283" s="57" t="s">
        <v>389</v>
      </c>
      <c r="DV283" s="57" t="s">
        <v>389</v>
      </c>
      <c r="DW283" s="57"/>
      <c r="DX283" s="57"/>
      <c r="DY283" s="57" t="s">
        <v>389</v>
      </c>
      <c r="DZ283" s="57"/>
      <c r="EA283" s="57" t="s">
        <v>389</v>
      </c>
      <c r="EB283" s="57" t="s">
        <v>389</v>
      </c>
      <c r="EC283" s="57"/>
      <c r="ED283" s="57"/>
      <c r="EE283" s="57" t="s">
        <v>389</v>
      </c>
      <c r="EF283" s="57" t="s">
        <v>389</v>
      </c>
      <c r="EG283" s="57" t="s">
        <v>389</v>
      </c>
      <c r="EH283" s="57" t="s">
        <v>389</v>
      </c>
      <c r="EI283" s="57"/>
      <c r="EJ283" s="57"/>
      <c r="EK283" s="38"/>
      <c r="EL283" s="38"/>
      <c r="EM283" s="57" t="s">
        <v>389</v>
      </c>
      <c r="EN283" s="57" t="s">
        <v>389</v>
      </c>
      <c r="EO283" s="57"/>
      <c r="EP283" s="57" t="s">
        <v>389</v>
      </c>
      <c r="EQ283" s="57" t="s">
        <v>389</v>
      </c>
      <c r="ER283" s="57"/>
      <c r="ES283" s="57" t="s">
        <v>389</v>
      </c>
      <c r="ET283" s="57" t="s">
        <v>389</v>
      </c>
      <c r="EU283" s="57" t="s">
        <v>389</v>
      </c>
      <c r="EV283" s="57"/>
      <c r="EW283" s="57" t="s">
        <v>389</v>
      </c>
      <c r="EX283" s="57" t="s">
        <v>389</v>
      </c>
      <c r="EY283" s="57" t="s">
        <v>389</v>
      </c>
      <c r="EZ283" s="57" t="s">
        <v>389</v>
      </c>
      <c r="FA283" s="57" t="s">
        <v>389</v>
      </c>
      <c r="FB283" s="57"/>
      <c r="FC283" s="38"/>
      <c r="FD283" s="38"/>
      <c r="FE283" s="38"/>
      <c r="FF283" s="38"/>
      <c r="FG283" s="61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>
        <f t="shared" si="937"/>
        <v>12</v>
      </c>
      <c r="AGL283" s="36" t="str">
        <f t="shared" si="950"/>
        <v/>
      </c>
      <c r="AGM283" s="36" t="str">
        <f t="shared" si="938"/>
        <v/>
      </c>
      <c r="AGN283" s="39">
        <f t="shared" si="951"/>
        <v>31</v>
      </c>
      <c r="AGO283" s="36" t="str">
        <f t="shared" si="952"/>
        <v/>
      </c>
      <c r="AGP283" s="36" t="str">
        <f t="shared" si="939"/>
        <v/>
      </c>
      <c r="AGQ283" s="39">
        <f t="shared" si="953"/>
        <v>34</v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8</v>
      </c>
      <c r="B284" s="46" t="s">
        <v>159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 t="s">
        <v>389</v>
      </c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 t="s">
        <v>389</v>
      </c>
      <c r="AT284" s="57" t="s">
        <v>389</v>
      </c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 t="s">
        <v>389</v>
      </c>
      <c r="BL284" s="57" t="s">
        <v>389</v>
      </c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 t="s">
        <v>389</v>
      </c>
      <c r="CH284" s="57" t="s">
        <v>389</v>
      </c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 t="s">
        <v>389</v>
      </c>
      <c r="DB284" s="57" t="s">
        <v>389</v>
      </c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 t="s">
        <v>389</v>
      </c>
      <c r="DV284" s="57" t="s">
        <v>389</v>
      </c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 t="s">
        <v>389</v>
      </c>
      <c r="EN284" s="57" t="s">
        <v>389</v>
      </c>
      <c r="EO284" s="57"/>
      <c r="EP284" s="57" t="s">
        <v>389</v>
      </c>
      <c r="EQ284" s="57" t="s">
        <v>389</v>
      </c>
      <c r="ER284" s="57"/>
      <c r="ES284" s="57" t="s">
        <v>389</v>
      </c>
      <c r="ET284" s="57" t="s">
        <v>389</v>
      </c>
      <c r="EU284" s="57" t="s">
        <v>389</v>
      </c>
      <c r="EV284" s="57"/>
      <c r="EW284" s="57" t="s">
        <v>389</v>
      </c>
      <c r="EX284" s="57" t="s">
        <v>389</v>
      </c>
      <c r="EY284" s="57" t="s">
        <v>389</v>
      </c>
      <c r="EZ284" s="57" t="s">
        <v>389</v>
      </c>
      <c r="FA284" s="57" t="s">
        <v>389</v>
      </c>
      <c r="FB284" s="57"/>
      <c r="FC284" s="38"/>
      <c r="FD284" s="38"/>
      <c r="FE284" s="38"/>
      <c r="FF284" s="38"/>
      <c r="FG284" s="61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12</v>
      </c>
      <c r="AGL284" s="36" t="str">
        <f t="shared" si="950"/>
        <v/>
      </c>
      <c r="AGM284" s="36" t="str">
        <f t="shared" si="938"/>
        <v/>
      </c>
      <c r="AGN284" s="39">
        <f t="shared" si="951"/>
        <v>7</v>
      </c>
      <c r="AGO284" s="36" t="str">
        <f t="shared" si="952"/>
        <v/>
      </c>
      <c r="AGP284" s="36" t="str">
        <f t="shared" si="939"/>
        <v/>
      </c>
      <c r="AGQ284" s="39">
        <f t="shared" si="953"/>
        <v>16</v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9</v>
      </c>
      <c r="B285" s="55" t="s">
        <v>298</v>
      </c>
      <c r="C285" s="37"/>
      <c r="D285" s="35"/>
      <c r="E285" s="35"/>
      <c r="F285" s="35"/>
      <c r="G285" s="57"/>
      <c r="H285" s="57" t="s">
        <v>389</v>
      </c>
      <c r="I285" s="57"/>
      <c r="J285" s="57"/>
      <c r="K285" s="57" t="s">
        <v>389</v>
      </c>
      <c r="L285" s="57" t="s">
        <v>389</v>
      </c>
      <c r="M285" s="57" t="s">
        <v>389</v>
      </c>
      <c r="N285" s="57"/>
      <c r="O285" s="57" t="s">
        <v>389</v>
      </c>
      <c r="P285" s="57" t="s">
        <v>389</v>
      </c>
      <c r="Q285" s="57"/>
      <c r="R285" s="57"/>
      <c r="S285" s="57" t="s">
        <v>389</v>
      </c>
      <c r="T285" s="38"/>
      <c r="U285" s="38"/>
      <c r="V285" s="38"/>
      <c r="W285" s="61"/>
      <c r="X285" s="57"/>
      <c r="Y285" s="57" t="s">
        <v>389</v>
      </c>
      <c r="Z285" s="57" t="s">
        <v>389</v>
      </c>
      <c r="AA285" s="57"/>
      <c r="AB285" s="57"/>
      <c r="AC285" s="57"/>
      <c r="AD285" s="57"/>
      <c r="AE285" s="57" t="s">
        <v>389</v>
      </c>
      <c r="AF285" s="57" t="s">
        <v>389</v>
      </c>
      <c r="AG285" s="57"/>
      <c r="AH285" s="57"/>
      <c r="AI285" s="57" t="s">
        <v>389</v>
      </c>
      <c r="AJ285" s="57" t="s">
        <v>389</v>
      </c>
      <c r="AK285" s="57" t="s">
        <v>389</v>
      </c>
      <c r="AL285" s="57" t="s">
        <v>389</v>
      </c>
      <c r="AM285" s="38"/>
      <c r="AN285" s="38"/>
      <c r="AO285" s="38"/>
      <c r="AP285" s="38"/>
      <c r="AQ285" s="61"/>
      <c r="AR285" s="57"/>
      <c r="AS285" s="57" t="s">
        <v>389</v>
      </c>
      <c r="AT285" s="57" t="s">
        <v>389</v>
      </c>
      <c r="AU285" s="57"/>
      <c r="AV285" s="57"/>
      <c r="AW285" s="57"/>
      <c r="AX285" s="57"/>
      <c r="AY285" s="57" t="s">
        <v>389</v>
      </c>
      <c r="AZ285" s="57" t="s">
        <v>389</v>
      </c>
      <c r="BA285" s="57"/>
      <c r="BB285" s="57"/>
      <c r="BC285" s="57" t="s">
        <v>389</v>
      </c>
      <c r="BD285" s="57" t="s">
        <v>389</v>
      </c>
      <c r="BE285" s="57" t="s">
        <v>389</v>
      </c>
      <c r="BF285" s="57" t="s">
        <v>389</v>
      </c>
      <c r="BG285" s="57"/>
      <c r="BH285" s="38"/>
      <c r="BI285" s="38"/>
      <c r="BJ285" s="38"/>
      <c r="BK285" s="57" t="s">
        <v>389</v>
      </c>
      <c r="BL285" s="57" t="s">
        <v>389</v>
      </c>
      <c r="BM285" s="57"/>
      <c r="BN285" s="57"/>
      <c r="BO285" s="57"/>
      <c r="BP285" s="57"/>
      <c r="BQ285" s="57" t="s">
        <v>389</v>
      </c>
      <c r="BR285" s="57" t="s">
        <v>389</v>
      </c>
      <c r="BS285" s="57"/>
      <c r="BT285" s="57"/>
      <c r="BU285" s="57" t="s">
        <v>389</v>
      </c>
      <c r="BV285" s="57" t="s">
        <v>389</v>
      </c>
      <c r="BW285" s="57" t="s">
        <v>389</v>
      </c>
      <c r="BX285" s="57" t="s">
        <v>389</v>
      </c>
      <c r="BY285" s="57"/>
      <c r="BZ285" s="38"/>
      <c r="CA285" s="38"/>
      <c r="CB285" s="38"/>
      <c r="CC285" s="38"/>
      <c r="CD285" s="38"/>
      <c r="CE285" s="61"/>
      <c r="CF285" s="57"/>
      <c r="CG285" s="57" t="s">
        <v>389</v>
      </c>
      <c r="CH285" s="57" t="s">
        <v>389</v>
      </c>
      <c r="CI285" s="57"/>
      <c r="CJ285" s="57"/>
      <c r="CK285" s="57"/>
      <c r="CL285" s="57"/>
      <c r="CM285" s="57" t="s">
        <v>389</v>
      </c>
      <c r="CN285" s="57" t="s">
        <v>389</v>
      </c>
      <c r="CO285" s="57"/>
      <c r="CP285" s="57"/>
      <c r="CQ285" s="57" t="s">
        <v>389</v>
      </c>
      <c r="CR285" s="57" t="s">
        <v>389</v>
      </c>
      <c r="CS285" s="57" t="s">
        <v>389</v>
      </c>
      <c r="CT285" s="57" t="s">
        <v>389</v>
      </c>
      <c r="CU285" s="57"/>
      <c r="CV285" s="38"/>
      <c r="CW285" s="38"/>
      <c r="CX285" s="38"/>
      <c r="CY285" s="61"/>
      <c r="CZ285" s="57"/>
      <c r="DA285" s="57" t="s">
        <v>389</v>
      </c>
      <c r="DB285" s="57" t="s">
        <v>389</v>
      </c>
      <c r="DC285" s="57"/>
      <c r="DD285" s="57"/>
      <c r="DE285" s="57"/>
      <c r="DF285" s="57"/>
      <c r="DG285" s="57" t="s">
        <v>389</v>
      </c>
      <c r="DH285" s="57" t="s">
        <v>389</v>
      </c>
      <c r="DI285" s="57"/>
      <c r="DJ285" s="57"/>
      <c r="DK285" s="57" t="s">
        <v>389</v>
      </c>
      <c r="DL285" s="57" t="s">
        <v>389</v>
      </c>
      <c r="DM285" s="57" t="s">
        <v>389</v>
      </c>
      <c r="DN285" s="57" t="s">
        <v>389</v>
      </c>
      <c r="DO285" s="57"/>
      <c r="DP285" s="57"/>
      <c r="DQ285" s="38"/>
      <c r="DR285" s="38"/>
      <c r="DS285" s="61"/>
      <c r="DT285" s="57"/>
      <c r="DU285" s="57" t="s">
        <v>389</v>
      </c>
      <c r="DV285" s="57" t="s">
        <v>389</v>
      </c>
      <c r="DW285" s="57"/>
      <c r="DX285" s="57"/>
      <c r="DY285" s="57"/>
      <c r="DZ285" s="57"/>
      <c r="EA285" s="57" t="s">
        <v>389</v>
      </c>
      <c r="EB285" s="57" t="s">
        <v>389</v>
      </c>
      <c r="EC285" s="57"/>
      <c r="ED285" s="57"/>
      <c r="EE285" s="57" t="s">
        <v>389</v>
      </c>
      <c r="EF285" s="57" t="s">
        <v>389</v>
      </c>
      <c r="EG285" s="57" t="s">
        <v>389</v>
      </c>
      <c r="EH285" s="57" t="s">
        <v>389</v>
      </c>
      <c r="EI285" s="57"/>
      <c r="EJ285" s="57"/>
      <c r="EK285" s="38"/>
      <c r="EL285" s="38"/>
      <c r="EM285" s="57" t="s">
        <v>389</v>
      </c>
      <c r="EN285" s="57" t="s">
        <v>389</v>
      </c>
      <c r="EO285" s="57"/>
      <c r="EP285" s="57" t="s">
        <v>389</v>
      </c>
      <c r="EQ285" s="57" t="s">
        <v>389</v>
      </c>
      <c r="ER285" s="57"/>
      <c r="ES285" s="57" t="s">
        <v>389</v>
      </c>
      <c r="ET285" s="57" t="s">
        <v>389</v>
      </c>
      <c r="EU285" s="57" t="s">
        <v>389</v>
      </c>
      <c r="EV285" s="57"/>
      <c r="EW285" s="57" t="s">
        <v>389</v>
      </c>
      <c r="EX285" s="57" t="s">
        <v>389</v>
      </c>
      <c r="EY285" s="57" t="s">
        <v>389</v>
      </c>
      <c r="EZ285" s="57" t="s">
        <v>389</v>
      </c>
      <c r="FA285" s="57" t="s">
        <v>389</v>
      </c>
      <c r="FB285" s="57"/>
      <c r="FC285" s="38"/>
      <c r="FD285" s="38"/>
      <c r="FE285" s="38"/>
      <c r="FF285" s="38"/>
      <c r="FG285" s="61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12</v>
      </c>
      <c r="AGL285" s="36" t="str">
        <f t="shared" si="950"/>
        <v/>
      </c>
      <c r="AGM285" s="36" t="str">
        <f t="shared" si="938"/>
        <v/>
      </c>
      <c r="AGN285" s="39">
        <f t="shared" si="951"/>
        <v>35</v>
      </c>
      <c r="AGO285" s="36" t="str">
        <f t="shared" si="952"/>
        <v/>
      </c>
      <c r="AGP285" s="36" t="str">
        <f t="shared" si="939"/>
        <v/>
      </c>
      <c r="AGQ285" s="39">
        <f t="shared" si="953"/>
        <v>32</v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10</v>
      </c>
      <c r="B286" s="47" t="s">
        <v>160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38"/>
      <c r="BI286" s="38"/>
      <c r="BJ286" s="38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38"/>
      <c r="FD286" s="38"/>
      <c r="FE286" s="38"/>
      <c r="FF286" s="38"/>
      <c r="FG286" s="61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 t="str">
        <f t="shared" si="951"/>
        <v/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11</v>
      </c>
      <c r="B287" s="46" t="s">
        <v>161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61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 t="str">
        <f t="shared" si="937"/>
        <v/>
      </c>
      <c r="AGL287" s="36" t="str">
        <f t="shared" si="950"/>
        <v/>
      </c>
      <c r="AGM287" s="36" t="str">
        <f t="shared" si="938"/>
        <v/>
      </c>
      <c r="AGN287" s="39" t="str">
        <f t="shared" si="951"/>
        <v/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12</v>
      </c>
      <c r="B288" s="46" t="s">
        <v>162</v>
      </c>
      <c r="C288" s="37"/>
      <c r="D288" s="35"/>
      <c r="E288" s="35"/>
      <c r="F288" s="35"/>
      <c r="G288" s="57"/>
      <c r="H288" s="57" t="s">
        <v>389</v>
      </c>
      <c r="I288" s="57"/>
      <c r="J288" s="57"/>
      <c r="K288" s="57" t="s">
        <v>389</v>
      </c>
      <c r="L288" s="57" t="s">
        <v>389</v>
      </c>
      <c r="M288" s="57"/>
      <c r="N288" s="57"/>
      <c r="O288" s="57" t="s">
        <v>389</v>
      </c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38"/>
      <c r="AN288" s="38"/>
      <c r="AO288" s="38"/>
      <c r="AP288" s="38"/>
      <c r="AQ288" s="61"/>
      <c r="AR288" s="57"/>
      <c r="AS288" s="57" t="s">
        <v>389</v>
      </c>
      <c r="AT288" s="57" t="s">
        <v>389</v>
      </c>
      <c r="AU288" s="57"/>
      <c r="AV288" s="57"/>
      <c r="AW288" s="57" t="s">
        <v>389</v>
      </c>
      <c r="AX288" s="57"/>
      <c r="AY288" s="57" t="s">
        <v>389</v>
      </c>
      <c r="AZ288" s="57" t="s">
        <v>389</v>
      </c>
      <c r="BA288" s="57"/>
      <c r="BB288" s="57"/>
      <c r="BC288" s="57" t="s">
        <v>389</v>
      </c>
      <c r="BD288" s="57"/>
      <c r="BE288" s="57"/>
      <c r="BF288" s="57"/>
      <c r="BG288" s="57"/>
      <c r="BH288" s="38"/>
      <c r="BI288" s="38"/>
      <c r="BJ288" s="38"/>
      <c r="BK288" s="57" t="s">
        <v>389</v>
      </c>
      <c r="BL288" s="57" t="s">
        <v>389</v>
      </c>
      <c r="BM288" s="57"/>
      <c r="BN288" s="57"/>
      <c r="BO288" s="57" t="s">
        <v>389</v>
      </c>
      <c r="BP288" s="57"/>
      <c r="BQ288" s="57" t="s">
        <v>389</v>
      </c>
      <c r="BR288" s="57" t="s">
        <v>389</v>
      </c>
      <c r="BS288" s="57"/>
      <c r="BT288" s="57"/>
      <c r="BU288" s="57" t="s">
        <v>389</v>
      </c>
      <c r="BV288" s="57"/>
      <c r="BW288" s="57"/>
      <c r="BX288" s="57"/>
      <c r="BY288" s="57"/>
      <c r="BZ288" s="38"/>
      <c r="CA288" s="38"/>
      <c r="CB288" s="38"/>
      <c r="CC288" s="38"/>
      <c r="CD288" s="38"/>
      <c r="CE288" s="61"/>
      <c r="CF288" s="57"/>
      <c r="CG288" s="57" t="s">
        <v>389</v>
      </c>
      <c r="CH288" s="57" t="s">
        <v>389</v>
      </c>
      <c r="CI288" s="57"/>
      <c r="CJ288" s="57"/>
      <c r="CK288" s="57" t="s">
        <v>389</v>
      </c>
      <c r="CL288" s="57"/>
      <c r="CM288" s="57" t="s">
        <v>389</v>
      </c>
      <c r="CN288" s="57" t="s">
        <v>389</v>
      </c>
      <c r="CO288" s="57"/>
      <c r="CP288" s="57"/>
      <c r="CQ288" s="57" t="s">
        <v>389</v>
      </c>
      <c r="CR288" s="57"/>
      <c r="CS288" s="57"/>
      <c r="CT288" s="57"/>
      <c r="CU288" s="57"/>
      <c r="CV288" s="38"/>
      <c r="CW288" s="38"/>
      <c r="CX288" s="38"/>
      <c r="CY288" s="61"/>
      <c r="CZ288" s="57"/>
      <c r="DA288" s="57" t="s">
        <v>389</v>
      </c>
      <c r="DB288" s="57" t="s">
        <v>389</v>
      </c>
      <c r="DC288" s="57"/>
      <c r="DD288" s="57"/>
      <c r="DE288" s="57" t="s">
        <v>389</v>
      </c>
      <c r="DF288" s="57"/>
      <c r="DG288" s="57" t="s">
        <v>389</v>
      </c>
      <c r="DH288" s="57" t="s">
        <v>389</v>
      </c>
      <c r="DI288" s="57"/>
      <c r="DJ288" s="57"/>
      <c r="DK288" s="57" t="s">
        <v>389</v>
      </c>
      <c r="DL288" s="57"/>
      <c r="DM288" s="57"/>
      <c r="DN288" s="57"/>
      <c r="DO288" s="57"/>
      <c r="DP288" s="57"/>
      <c r="DQ288" s="38"/>
      <c r="DR288" s="38"/>
      <c r="DS288" s="61"/>
      <c r="DT288" s="57"/>
      <c r="DU288" s="57" t="s">
        <v>389</v>
      </c>
      <c r="DV288" s="57" t="s">
        <v>389</v>
      </c>
      <c r="DW288" s="57"/>
      <c r="DX288" s="57"/>
      <c r="DY288" s="57" t="s">
        <v>389</v>
      </c>
      <c r="DZ288" s="57"/>
      <c r="EA288" s="57" t="s">
        <v>389</v>
      </c>
      <c r="EB288" s="57" t="s">
        <v>389</v>
      </c>
      <c r="EC288" s="57"/>
      <c r="ED288" s="57"/>
      <c r="EE288" s="57" t="s">
        <v>389</v>
      </c>
      <c r="EF288" s="57"/>
      <c r="EG288" s="57"/>
      <c r="EH288" s="57"/>
      <c r="EI288" s="57"/>
      <c r="EJ288" s="57"/>
      <c r="EK288" s="38"/>
      <c r="EL288" s="38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38"/>
      <c r="FD288" s="38"/>
      <c r="FE288" s="38"/>
      <c r="FF288" s="38"/>
      <c r="FG288" s="61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 t="str">
        <f t="shared" si="937"/>
        <v/>
      </c>
      <c r="AGL288" s="36" t="str">
        <f t="shared" si="950"/>
        <v/>
      </c>
      <c r="AGM288" s="36" t="str">
        <f t="shared" si="938"/>
        <v/>
      </c>
      <c r="AGN288" s="39">
        <f t="shared" si="951"/>
        <v>21</v>
      </c>
      <c r="AGO288" s="36" t="str">
        <f t="shared" si="952"/>
        <v/>
      </c>
      <c r="AGP288" s="36" t="str">
        <f t="shared" si="939"/>
        <v/>
      </c>
      <c r="AGQ288" s="39">
        <f t="shared" si="953"/>
        <v>13</v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13</v>
      </c>
      <c r="B289" s="46" t="s">
        <v>163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 t="s">
        <v>389</v>
      </c>
      <c r="P289" s="57" t="s">
        <v>389</v>
      </c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 t="s">
        <v>389</v>
      </c>
      <c r="AF289" s="57" t="s">
        <v>389</v>
      </c>
      <c r="AG289" s="57"/>
      <c r="AH289" s="57"/>
      <c r="AI289" s="57" t="s">
        <v>389</v>
      </c>
      <c r="AJ289" s="57" t="s">
        <v>389</v>
      </c>
      <c r="AK289" s="57" t="s">
        <v>389</v>
      </c>
      <c r="AL289" s="57" t="s">
        <v>389</v>
      </c>
      <c r="AM289" s="38"/>
      <c r="AN289" s="38"/>
      <c r="AO289" s="38"/>
      <c r="AP289" s="38"/>
      <c r="AQ289" s="61"/>
      <c r="AR289" s="57"/>
      <c r="AS289" s="57" t="s">
        <v>389</v>
      </c>
      <c r="AT289" s="57" t="s">
        <v>389</v>
      </c>
      <c r="AU289" s="57"/>
      <c r="AV289" s="57"/>
      <c r="AW289" s="57" t="s">
        <v>389</v>
      </c>
      <c r="AX289" s="57"/>
      <c r="AY289" s="57" t="s">
        <v>389</v>
      </c>
      <c r="AZ289" s="57" t="s">
        <v>389</v>
      </c>
      <c r="BA289" s="57"/>
      <c r="BB289" s="57"/>
      <c r="BC289" s="57" t="s">
        <v>389</v>
      </c>
      <c r="BD289" s="57"/>
      <c r="BE289" s="57"/>
      <c r="BF289" s="57"/>
      <c r="BG289" s="57"/>
      <c r="BH289" s="38"/>
      <c r="BI289" s="38"/>
      <c r="BJ289" s="38"/>
      <c r="BK289" s="57" t="s">
        <v>389</v>
      </c>
      <c r="BL289" s="57" t="s">
        <v>389</v>
      </c>
      <c r="BM289" s="57"/>
      <c r="BN289" s="57"/>
      <c r="BO289" s="57" t="s">
        <v>389</v>
      </c>
      <c r="BP289" s="57"/>
      <c r="BQ289" s="57" t="s">
        <v>389</v>
      </c>
      <c r="BR289" s="57" t="s">
        <v>389</v>
      </c>
      <c r="BS289" s="57"/>
      <c r="BT289" s="57"/>
      <c r="BU289" s="57" t="s">
        <v>389</v>
      </c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 t="s">
        <v>389</v>
      </c>
      <c r="CH289" s="57" t="s">
        <v>389</v>
      </c>
      <c r="CI289" s="57"/>
      <c r="CJ289" s="57"/>
      <c r="CK289" s="57" t="s">
        <v>389</v>
      </c>
      <c r="CL289" s="57"/>
      <c r="CM289" s="57" t="s">
        <v>389</v>
      </c>
      <c r="CN289" s="57" t="s">
        <v>389</v>
      </c>
      <c r="CO289" s="57"/>
      <c r="CP289" s="57"/>
      <c r="CQ289" s="57" t="s">
        <v>389</v>
      </c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61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38"/>
      <c r="FD289" s="38"/>
      <c r="FE289" s="38"/>
      <c r="FF289" s="38"/>
      <c r="FG289" s="61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>
        <f t="shared" si="951"/>
        <v>25</v>
      </c>
      <c r="AGO289" s="36" t="str">
        <f t="shared" si="952"/>
        <v/>
      </c>
      <c r="AGP289" s="36" t="str">
        <f t="shared" si="939"/>
        <v/>
      </c>
      <c r="AGQ289" s="39">
        <f t="shared" si="953"/>
        <v>1</v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14</v>
      </c>
      <c r="B290" s="46" t="s">
        <v>164</v>
      </c>
      <c r="C290" s="37"/>
      <c r="D290" s="35"/>
      <c r="E290" s="35"/>
      <c r="F290" s="35"/>
      <c r="G290" s="57"/>
      <c r="H290" s="57" t="s">
        <v>389</v>
      </c>
      <c r="I290" s="57"/>
      <c r="J290" s="57"/>
      <c r="K290" s="57"/>
      <c r="L290" s="57"/>
      <c r="M290" s="57"/>
      <c r="N290" s="57"/>
      <c r="O290" s="57" t="s">
        <v>389</v>
      </c>
      <c r="P290" s="57" t="s">
        <v>389</v>
      </c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38"/>
      <c r="CW290" s="38"/>
      <c r="CX290" s="38"/>
      <c r="CY290" s="61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61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38"/>
      <c r="FD290" s="38"/>
      <c r="FE290" s="38"/>
      <c r="FF290" s="38"/>
      <c r="FG290" s="61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>
        <f t="shared" si="951"/>
        <v>3</v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15</v>
      </c>
      <c r="B291" s="46" t="s">
        <v>165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 t="s">
        <v>389</v>
      </c>
      <c r="AT291" s="57" t="s">
        <v>389</v>
      </c>
      <c r="AU291" s="57"/>
      <c r="AV291" s="57"/>
      <c r="AW291" s="57"/>
      <c r="AX291" s="57"/>
      <c r="AY291" s="57"/>
      <c r="AZ291" s="57"/>
      <c r="BA291" s="57"/>
      <c r="BB291" s="57"/>
      <c r="BC291" s="57" t="s">
        <v>389</v>
      </c>
      <c r="BD291" s="57"/>
      <c r="BE291" s="57"/>
      <c r="BF291" s="57"/>
      <c r="BG291" s="57"/>
      <c r="BH291" s="38"/>
      <c r="BI291" s="38"/>
      <c r="BJ291" s="38"/>
      <c r="BK291" s="57" t="s">
        <v>389</v>
      </c>
      <c r="BL291" s="57" t="s">
        <v>389</v>
      </c>
      <c r="BM291" s="57"/>
      <c r="BN291" s="57"/>
      <c r="BO291" s="57"/>
      <c r="BP291" s="57"/>
      <c r="BQ291" s="57"/>
      <c r="BR291" s="57"/>
      <c r="BS291" s="57"/>
      <c r="BT291" s="57"/>
      <c r="BU291" s="57" t="s">
        <v>389</v>
      </c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 t="s">
        <v>389</v>
      </c>
      <c r="CH291" s="57" t="s">
        <v>389</v>
      </c>
      <c r="CI291" s="57"/>
      <c r="CJ291" s="57"/>
      <c r="CK291" s="57"/>
      <c r="CL291" s="57"/>
      <c r="CM291" s="57"/>
      <c r="CN291" s="57"/>
      <c r="CO291" s="57"/>
      <c r="CP291" s="57"/>
      <c r="CQ291" s="57" t="s">
        <v>389</v>
      </c>
      <c r="CR291" s="57"/>
      <c r="CS291" s="57"/>
      <c r="CT291" s="57"/>
      <c r="CU291" s="57"/>
      <c r="CV291" s="38"/>
      <c r="CW291" s="38"/>
      <c r="CX291" s="38"/>
      <c r="CY291" s="61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61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38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37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 t="str">
        <f t="shared" si="937"/>
        <v/>
      </c>
      <c r="AGL291" s="36" t="str">
        <f t="shared" si="950"/>
        <v/>
      </c>
      <c r="AGM291" s="36" t="str">
        <f t="shared" si="938"/>
        <v/>
      </c>
      <c r="AGN291" s="39">
        <f t="shared" si="951"/>
        <v>8</v>
      </c>
      <c r="AGO291" s="36" t="str">
        <f t="shared" si="952"/>
        <v/>
      </c>
      <c r="AGP291" s="36" t="str">
        <f t="shared" si="939"/>
        <v/>
      </c>
      <c r="AGQ291" s="39">
        <f t="shared" si="953"/>
        <v>1</v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16</v>
      </c>
      <c r="B292" s="46" t="s">
        <v>166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38"/>
      <c r="AN292" s="38"/>
      <c r="AO292" s="38"/>
      <c r="AP292" s="38"/>
      <c r="AQ292" s="61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38"/>
      <c r="BI292" s="38"/>
      <c r="BJ292" s="38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38"/>
      <c r="CW292" s="38"/>
      <c r="CX292" s="38"/>
      <c r="CY292" s="61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61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38"/>
      <c r="FD292" s="38"/>
      <c r="FE292" s="38"/>
      <c r="FF292" s="38"/>
      <c r="FG292" s="61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 t="str">
        <f t="shared" si="937"/>
        <v/>
      </c>
      <c r="AGL292" s="36" t="str">
        <f t="shared" si="950"/>
        <v/>
      </c>
      <c r="AGM292" s="36" t="str">
        <f t="shared" si="938"/>
        <v/>
      </c>
      <c r="AGN292" s="39" t="str">
        <f t="shared" si="951"/>
        <v/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17</v>
      </c>
      <c r="B293" s="46" t="s">
        <v>167</v>
      </c>
      <c r="C293" s="37"/>
      <c r="D293" s="35"/>
      <c r="E293" s="35"/>
      <c r="F293" s="35"/>
      <c r="G293" s="57"/>
      <c r="H293" s="57" t="s">
        <v>389</v>
      </c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 t="s">
        <v>389</v>
      </c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 t="s">
        <v>389</v>
      </c>
      <c r="AF293" s="57" t="s">
        <v>389</v>
      </c>
      <c r="AG293" s="57"/>
      <c r="AH293" s="57"/>
      <c r="AI293" s="57" t="s">
        <v>389</v>
      </c>
      <c r="AJ293" s="57" t="s">
        <v>389</v>
      </c>
      <c r="AK293" s="57" t="s">
        <v>389</v>
      </c>
      <c r="AL293" s="57" t="s">
        <v>389</v>
      </c>
      <c r="AM293" s="38"/>
      <c r="AN293" s="38"/>
      <c r="AO293" s="38"/>
      <c r="AP293" s="38"/>
      <c r="AQ293" s="61"/>
      <c r="AR293" s="57"/>
      <c r="AS293" s="57" t="s">
        <v>389</v>
      </c>
      <c r="AT293" s="57" t="s">
        <v>389</v>
      </c>
      <c r="AU293" s="57"/>
      <c r="AV293" s="57"/>
      <c r="AW293" s="57" t="s">
        <v>389</v>
      </c>
      <c r="AX293" s="57"/>
      <c r="AY293" s="57" t="s">
        <v>389</v>
      </c>
      <c r="AZ293" s="57" t="s">
        <v>389</v>
      </c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 t="s">
        <v>389</v>
      </c>
      <c r="BL293" s="57" t="s">
        <v>389</v>
      </c>
      <c r="BM293" s="57"/>
      <c r="BN293" s="57"/>
      <c r="BO293" s="57" t="s">
        <v>389</v>
      </c>
      <c r="BP293" s="57"/>
      <c r="BQ293" s="57" t="s">
        <v>389</v>
      </c>
      <c r="BR293" s="57" t="s">
        <v>389</v>
      </c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61"/>
      <c r="CF293" s="57"/>
      <c r="CG293" s="57" t="s">
        <v>389</v>
      </c>
      <c r="CH293" s="57" t="s">
        <v>389</v>
      </c>
      <c r="CI293" s="57"/>
      <c r="CJ293" s="57"/>
      <c r="CK293" s="57" t="s">
        <v>389</v>
      </c>
      <c r="CL293" s="57"/>
      <c r="CM293" s="57" t="s">
        <v>389</v>
      </c>
      <c r="CN293" s="57" t="s">
        <v>389</v>
      </c>
      <c r="CO293" s="57"/>
      <c r="CP293" s="57"/>
      <c r="CQ293" s="57"/>
      <c r="CR293" s="57"/>
      <c r="CS293" s="57"/>
      <c r="CT293" s="57"/>
      <c r="CU293" s="57"/>
      <c r="CV293" s="38"/>
      <c r="CW293" s="38"/>
      <c r="CX293" s="38"/>
      <c r="CY293" s="61"/>
      <c r="CZ293" s="57"/>
      <c r="DA293" s="57" t="s">
        <v>389</v>
      </c>
      <c r="DB293" s="57" t="s">
        <v>389</v>
      </c>
      <c r="DC293" s="57"/>
      <c r="DD293" s="57" t="s">
        <v>389</v>
      </c>
      <c r="DE293" s="57" t="s">
        <v>389</v>
      </c>
      <c r="DF293" s="57"/>
      <c r="DG293" s="57"/>
      <c r="DH293" s="57" t="s">
        <v>389</v>
      </c>
      <c r="DI293" s="57" t="s">
        <v>389</v>
      </c>
      <c r="DJ293" s="57"/>
      <c r="DK293" s="57" t="s">
        <v>389</v>
      </c>
      <c r="DL293" s="57" t="s">
        <v>389</v>
      </c>
      <c r="DM293" s="57" t="s">
        <v>389</v>
      </c>
      <c r="DN293" s="57" t="s">
        <v>389</v>
      </c>
      <c r="DO293" s="57" t="s">
        <v>389</v>
      </c>
      <c r="DP293" s="57"/>
      <c r="DQ293" s="38"/>
      <c r="DR293" s="38"/>
      <c r="DS293" s="61"/>
      <c r="DT293" s="57"/>
      <c r="DU293" s="57" t="s">
        <v>389</v>
      </c>
      <c r="DV293" s="57" t="s">
        <v>389</v>
      </c>
      <c r="DW293" s="57"/>
      <c r="DX293" s="57" t="s">
        <v>389</v>
      </c>
      <c r="DY293" s="57" t="s">
        <v>389</v>
      </c>
      <c r="DZ293" s="57"/>
      <c r="EA293" s="57"/>
      <c r="EB293" s="57" t="s">
        <v>389</v>
      </c>
      <c r="EC293" s="57" t="s">
        <v>389</v>
      </c>
      <c r="ED293" s="57"/>
      <c r="EE293" s="57" t="s">
        <v>389</v>
      </c>
      <c r="EF293" s="57" t="s">
        <v>389</v>
      </c>
      <c r="EG293" s="57" t="s">
        <v>389</v>
      </c>
      <c r="EH293" s="57" t="s">
        <v>389</v>
      </c>
      <c r="EI293" s="57" t="s">
        <v>389</v>
      </c>
      <c r="EJ293" s="57"/>
      <c r="EK293" s="38"/>
      <c r="EL293" s="38"/>
      <c r="EM293" s="57" t="s">
        <v>389</v>
      </c>
      <c r="EN293" s="57" t="s">
        <v>389</v>
      </c>
      <c r="EO293" s="57"/>
      <c r="EP293" s="57" t="s">
        <v>389</v>
      </c>
      <c r="EQ293" s="57" t="s">
        <v>389</v>
      </c>
      <c r="ER293" s="57"/>
      <c r="ES293" s="57" t="s">
        <v>389</v>
      </c>
      <c r="ET293" s="57" t="s">
        <v>389</v>
      </c>
      <c r="EU293" s="57" t="s">
        <v>389</v>
      </c>
      <c r="EV293" s="57"/>
      <c r="EW293" s="57" t="s">
        <v>389</v>
      </c>
      <c r="EX293" s="57" t="s">
        <v>389</v>
      </c>
      <c r="EY293" s="57" t="s">
        <v>389</v>
      </c>
      <c r="EZ293" s="57" t="s">
        <v>389</v>
      </c>
      <c r="FA293" s="57" t="s">
        <v>389</v>
      </c>
      <c r="FB293" s="57"/>
      <c r="FC293" s="38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37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12</v>
      </c>
      <c r="AGL293" s="36" t="str">
        <f t="shared" si="950"/>
        <v/>
      </c>
      <c r="AGM293" s="36" t="str">
        <f t="shared" si="938"/>
        <v/>
      </c>
      <c r="AGN293" s="39">
        <f t="shared" si="951"/>
        <v>23</v>
      </c>
      <c r="AGO293" s="36" t="str">
        <f t="shared" si="952"/>
        <v/>
      </c>
      <c r="AGP293" s="36" t="str">
        <f t="shared" si="939"/>
        <v/>
      </c>
      <c r="AGQ293" s="39">
        <f t="shared" si="953"/>
        <v>34</v>
      </c>
      <c r="AGR293" s="36" t="str">
        <f t="shared" si="954"/>
        <v/>
      </c>
      <c r="AGS293" s="36" t="str">
        <f t="shared" si="940"/>
        <v/>
      </c>
      <c r="AGT293" s="39" t="str">
        <f t="shared" si="955"/>
        <v/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18</v>
      </c>
      <c r="B294" s="46" t="s">
        <v>168</v>
      </c>
      <c r="C294" s="37"/>
      <c r="D294" s="35"/>
      <c r="E294" s="35"/>
      <c r="F294" s="35"/>
      <c r="G294" s="57"/>
      <c r="H294" s="57" t="s">
        <v>389</v>
      </c>
      <c r="I294" s="57"/>
      <c r="J294" s="57"/>
      <c r="K294" s="57" t="s">
        <v>389</v>
      </c>
      <c r="L294" s="57" t="s">
        <v>389</v>
      </c>
      <c r="M294" s="57" t="s">
        <v>389</v>
      </c>
      <c r="N294" s="57"/>
      <c r="O294" s="57" t="s">
        <v>389</v>
      </c>
      <c r="P294" s="57" t="s">
        <v>389</v>
      </c>
      <c r="Q294" s="57"/>
      <c r="R294" s="57"/>
      <c r="S294" s="57"/>
      <c r="T294" s="38"/>
      <c r="U294" s="38"/>
      <c r="V294" s="38"/>
      <c r="W294" s="61"/>
      <c r="X294" s="57"/>
      <c r="Y294" s="57" t="s">
        <v>389</v>
      </c>
      <c r="Z294" s="57" t="s">
        <v>389</v>
      </c>
      <c r="AA294" s="57"/>
      <c r="AB294" s="57"/>
      <c r="AC294" s="57" t="s">
        <v>389</v>
      </c>
      <c r="AD294" s="57"/>
      <c r="AE294" s="57" t="s">
        <v>389</v>
      </c>
      <c r="AF294" s="57" t="s">
        <v>389</v>
      </c>
      <c r="AG294" s="57"/>
      <c r="AH294" s="57"/>
      <c r="AI294" s="57" t="s">
        <v>389</v>
      </c>
      <c r="AJ294" s="57" t="s">
        <v>389</v>
      </c>
      <c r="AK294" s="57" t="s">
        <v>389</v>
      </c>
      <c r="AL294" s="57" t="s">
        <v>389</v>
      </c>
      <c r="AM294" s="38"/>
      <c r="AN294" s="38"/>
      <c r="AO294" s="38"/>
      <c r="AP294" s="38"/>
      <c r="AQ294" s="61"/>
      <c r="AR294" s="57"/>
      <c r="AS294" s="57" t="s">
        <v>389</v>
      </c>
      <c r="AT294" s="57" t="s">
        <v>389</v>
      </c>
      <c r="AU294" s="57"/>
      <c r="AV294" s="57"/>
      <c r="AW294" s="57" t="s">
        <v>389</v>
      </c>
      <c r="AX294" s="57"/>
      <c r="AY294" s="57" t="s">
        <v>389</v>
      </c>
      <c r="AZ294" s="57" t="s">
        <v>389</v>
      </c>
      <c r="BA294" s="57"/>
      <c r="BB294" s="57"/>
      <c r="BC294" s="57"/>
      <c r="BD294" s="57"/>
      <c r="BE294" s="57"/>
      <c r="BF294" s="57"/>
      <c r="BG294" s="57"/>
      <c r="BH294" s="38"/>
      <c r="BI294" s="38"/>
      <c r="BJ294" s="38"/>
      <c r="BK294" s="57" t="s">
        <v>389</v>
      </c>
      <c r="BL294" s="57" t="s">
        <v>389</v>
      </c>
      <c r="BM294" s="57"/>
      <c r="BN294" s="57"/>
      <c r="BO294" s="57" t="s">
        <v>389</v>
      </c>
      <c r="BP294" s="57"/>
      <c r="BQ294" s="57" t="s">
        <v>389</v>
      </c>
      <c r="BR294" s="57" t="s">
        <v>389</v>
      </c>
      <c r="BS294" s="57"/>
      <c r="BT294" s="57"/>
      <c r="BU294" s="57"/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 t="s">
        <v>389</v>
      </c>
      <c r="CH294" s="57" t="s">
        <v>389</v>
      </c>
      <c r="CI294" s="57"/>
      <c r="CJ294" s="57"/>
      <c r="CK294" s="57" t="s">
        <v>389</v>
      </c>
      <c r="CL294" s="57"/>
      <c r="CM294" s="57" t="s">
        <v>389</v>
      </c>
      <c r="CN294" s="57" t="s">
        <v>389</v>
      </c>
      <c r="CO294" s="57"/>
      <c r="CP294" s="57"/>
      <c r="CQ294" s="57"/>
      <c r="CR294" s="57"/>
      <c r="CS294" s="57"/>
      <c r="CT294" s="57"/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61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38"/>
      <c r="FD294" s="38"/>
      <c r="FE294" s="38"/>
      <c r="FF294" s="38"/>
      <c r="FG294" s="61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37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 t="str">
        <f t="shared" si="937"/>
        <v/>
      </c>
      <c r="AGL294" s="36" t="str">
        <f t="shared" si="950"/>
        <v/>
      </c>
      <c r="AGM294" s="36" t="str">
        <f t="shared" si="938"/>
        <v/>
      </c>
      <c r="AGN294" s="39">
        <f t="shared" si="951"/>
        <v>30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19</v>
      </c>
      <c r="B295" s="46" t="s">
        <v>169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 t="s">
        <v>389</v>
      </c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38"/>
      <c r="BI295" s="38"/>
      <c r="BJ295" s="38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38"/>
      <c r="CW295" s="38"/>
      <c r="CX295" s="38"/>
      <c r="CY295" s="61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61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38"/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>
        <f t="shared" si="951"/>
        <v>1</v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20</v>
      </c>
      <c r="B296" s="46" t="s">
        <v>170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38"/>
      <c r="AN296" s="38"/>
      <c r="AO296" s="38"/>
      <c r="AP296" s="38"/>
      <c r="AQ296" s="61"/>
      <c r="AR296" s="57"/>
      <c r="AS296" s="57"/>
      <c r="AT296" s="57"/>
      <c r="AU296" s="57"/>
      <c r="AV296" s="57"/>
      <c r="AW296" s="57" t="s">
        <v>389</v>
      </c>
      <c r="AX296" s="57"/>
      <c r="AY296" s="57" t="s">
        <v>389</v>
      </c>
      <c r="AZ296" s="57"/>
      <c r="BA296" s="57"/>
      <c r="BB296" s="57"/>
      <c r="BC296" s="57" t="s">
        <v>389</v>
      </c>
      <c r="BD296" s="57" t="s">
        <v>389</v>
      </c>
      <c r="BE296" s="57" t="s">
        <v>389</v>
      </c>
      <c r="BF296" s="57" t="s">
        <v>389</v>
      </c>
      <c r="BG296" s="57"/>
      <c r="BH296" s="38"/>
      <c r="BI296" s="38"/>
      <c r="BJ296" s="38"/>
      <c r="BK296" s="57"/>
      <c r="BL296" s="57"/>
      <c r="BM296" s="57"/>
      <c r="BN296" s="57"/>
      <c r="BO296" s="57" t="s">
        <v>389</v>
      </c>
      <c r="BP296" s="57"/>
      <c r="BQ296" s="57" t="s">
        <v>389</v>
      </c>
      <c r="BR296" s="57"/>
      <c r="BS296" s="57"/>
      <c r="BT296" s="57"/>
      <c r="BU296" s="57" t="s">
        <v>389</v>
      </c>
      <c r="BV296" s="57" t="s">
        <v>389</v>
      </c>
      <c r="BW296" s="57" t="s">
        <v>389</v>
      </c>
      <c r="BX296" s="57" t="s">
        <v>389</v>
      </c>
      <c r="BY296" s="57"/>
      <c r="BZ296" s="38"/>
      <c r="CA296" s="38"/>
      <c r="CB296" s="38"/>
      <c r="CC296" s="38"/>
      <c r="CD296" s="38"/>
      <c r="CE296" s="61"/>
      <c r="CF296" s="57"/>
      <c r="CG296" s="57"/>
      <c r="CH296" s="57"/>
      <c r="CI296" s="57"/>
      <c r="CJ296" s="57"/>
      <c r="CK296" s="57" t="s">
        <v>389</v>
      </c>
      <c r="CL296" s="57"/>
      <c r="CM296" s="57" t="s">
        <v>389</v>
      </c>
      <c r="CN296" s="57"/>
      <c r="CO296" s="57"/>
      <c r="CP296" s="57"/>
      <c r="CQ296" s="57" t="s">
        <v>389</v>
      </c>
      <c r="CR296" s="57" t="s">
        <v>389</v>
      </c>
      <c r="CS296" s="57" t="s">
        <v>389</v>
      </c>
      <c r="CT296" s="57" t="s">
        <v>389</v>
      </c>
      <c r="CU296" s="57"/>
      <c r="CV296" s="38"/>
      <c r="CW296" s="38"/>
      <c r="CX296" s="38"/>
      <c r="CY296" s="61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61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57" t="s">
        <v>389</v>
      </c>
      <c r="EN296" s="57" t="s">
        <v>389</v>
      </c>
      <c r="EO296" s="57"/>
      <c r="EP296" s="57" t="s">
        <v>389</v>
      </c>
      <c r="EQ296" s="57" t="s">
        <v>389</v>
      </c>
      <c r="ER296" s="57"/>
      <c r="ES296" s="57" t="s">
        <v>389</v>
      </c>
      <c r="ET296" s="57" t="s">
        <v>389</v>
      </c>
      <c r="EU296" s="57" t="s">
        <v>389</v>
      </c>
      <c r="EV296" s="57"/>
      <c r="EW296" s="57" t="s">
        <v>389</v>
      </c>
      <c r="EX296" s="57" t="s">
        <v>389</v>
      </c>
      <c r="EY296" s="57" t="s">
        <v>389</v>
      </c>
      <c r="EZ296" s="57" t="s">
        <v>389</v>
      </c>
      <c r="FA296" s="57" t="s">
        <v>389</v>
      </c>
      <c r="FB296" s="57"/>
      <c r="FC296" s="38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>
        <f t="shared" si="937"/>
        <v>12</v>
      </c>
      <c r="AGL296" s="36" t="str">
        <f t="shared" si="950"/>
        <v/>
      </c>
      <c r="AGM296" s="36" t="str">
        <f t="shared" si="938"/>
        <v/>
      </c>
      <c r="AGN296" s="39">
        <f t="shared" si="951"/>
        <v>14</v>
      </c>
      <c r="AGO296" s="36" t="str">
        <f t="shared" si="952"/>
        <v/>
      </c>
      <c r="AGP296" s="36" t="str">
        <f t="shared" si="939"/>
        <v/>
      </c>
      <c r="AGQ296" s="39">
        <f t="shared" si="953"/>
        <v>16</v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21</v>
      </c>
      <c r="B297" s="46" t="s">
        <v>171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38"/>
      <c r="AN297" s="38"/>
      <c r="AO297" s="38"/>
      <c r="AP297" s="38"/>
      <c r="AQ297" s="61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38"/>
      <c r="BI297" s="38"/>
      <c r="BJ297" s="38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38"/>
      <c r="CA297" s="38"/>
      <c r="CB297" s="38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38"/>
      <c r="CW297" s="38"/>
      <c r="CX297" s="38"/>
      <c r="CY297" s="61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61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38"/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/>
      <c r="AGG297" s="43"/>
      <c r="AGH297" s="35"/>
      <c r="AGL297" s="36" t="str">
        <f t="shared" si="950"/>
        <v/>
      </c>
      <c r="AGM297" s="36" t="str">
        <f t="shared" si="938"/>
        <v/>
      </c>
      <c r="AGN297" s="39" t="str">
        <f t="shared" si="951"/>
        <v/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22</v>
      </c>
      <c r="B298" s="36"/>
      <c r="C298" s="37"/>
      <c r="D298" s="35"/>
      <c r="E298" s="35"/>
      <c r="F298" s="35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7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7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/>
      <c r="AGG298" s="43"/>
      <c r="AGH298" s="35"/>
      <c r="AGL298" s="36" t="str">
        <f t="shared" si="950"/>
        <v/>
      </c>
      <c r="AGM298" s="36" t="str">
        <f t="shared" si="938"/>
        <v/>
      </c>
      <c r="AGN298" s="39" t="str">
        <f t="shared" si="951"/>
        <v/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23</v>
      </c>
      <c r="B299" s="36"/>
      <c r="C299" s="37"/>
      <c r="D299" s="35"/>
      <c r="E299" s="35"/>
      <c r="F299" s="35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7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/>
      <c r="AGG299" s="43"/>
      <c r="AGH299" s="35"/>
      <c r="AGL299" s="36" t="str">
        <f t="shared" si="950"/>
        <v/>
      </c>
      <c r="AGM299" s="36" t="str">
        <f t="shared" si="938"/>
        <v/>
      </c>
      <c r="AGN299" s="39" t="str">
        <f t="shared" si="951"/>
        <v/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5" customFormat="1" outlineLevel="1" x14ac:dyDescent="0.25">
      <c r="A300" s="35">
        <f t="shared" si="970"/>
        <v>24</v>
      </c>
      <c r="B300" s="36"/>
      <c r="C300" s="37"/>
      <c r="D300" s="35"/>
      <c r="E300" s="35"/>
      <c r="F300" s="35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7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7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7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/>
      <c r="AGG300" s="43"/>
      <c r="AGH300" s="35"/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918" s="32" customFormat="1" x14ac:dyDescent="0.25">
      <c r="A301" s="31" t="s">
        <v>44</v>
      </c>
      <c r="C301" s="33"/>
      <c r="D301" s="33"/>
      <c r="E301" s="33"/>
      <c r="F301" s="34"/>
      <c r="G301" s="33"/>
      <c r="H301" s="33"/>
      <c r="I301" s="33"/>
      <c r="J301" s="34"/>
      <c r="K301" s="33"/>
      <c r="L301" s="33"/>
      <c r="M301" s="33"/>
      <c r="N301" s="34"/>
      <c r="O301" s="33"/>
      <c r="P301" s="33"/>
      <c r="Q301" s="33"/>
      <c r="R301" s="34"/>
      <c r="S301" s="33"/>
      <c r="T301" s="33"/>
      <c r="U301" s="33"/>
      <c r="V301" s="34"/>
      <c r="W301" s="33"/>
      <c r="X301" s="33"/>
      <c r="Y301" s="33"/>
      <c r="Z301" s="34"/>
      <c r="AA301" s="33"/>
      <c r="AB301" s="33"/>
      <c r="AC301" s="33"/>
      <c r="AD301" s="34"/>
      <c r="AE301" s="33"/>
      <c r="AF301" s="33"/>
      <c r="AG301" s="33"/>
      <c r="AH301" s="34"/>
      <c r="AI301" s="33"/>
      <c r="AJ301" s="33"/>
      <c r="AK301" s="33"/>
      <c r="AL301" s="34"/>
      <c r="AM301" s="33"/>
      <c r="AN301" s="33"/>
      <c r="AO301" s="33"/>
      <c r="AP301" s="34"/>
      <c r="AQ301" s="33"/>
      <c r="AR301" s="33"/>
      <c r="AS301" s="33"/>
      <c r="AT301" s="34"/>
      <c r="AU301" s="33"/>
      <c r="AV301" s="33"/>
      <c r="AW301" s="33"/>
      <c r="AX301" s="34"/>
      <c r="AY301" s="33"/>
      <c r="AZ301" s="33"/>
      <c r="BA301" s="33"/>
      <c r="BB301" s="34"/>
      <c r="BC301" s="33"/>
      <c r="BD301" s="33"/>
      <c r="BE301" s="33"/>
      <c r="BF301" s="34"/>
      <c r="BG301" s="33"/>
      <c r="BH301" s="33"/>
      <c r="BI301" s="33"/>
      <c r="BJ301" s="34"/>
      <c r="BK301" s="33"/>
      <c r="BL301" s="33"/>
      <c r="BM301" s="33"/>
      <c r="BN301" s="34"/>
      <c r="BO301" s="33"/>
      <c r="BP301" s="33"/>
      <c r="BQ301" s="33"/>
      <c r="BR301" s="34"/>
      <c r="BS301" s="33"/>
      <c r="BT301" s="33"/>
      <c r="BU301" s="33"/>
      <c r="BV301" s="34"/>
      <c r="BW301" s="33"/>
      <c r="BX301" s="33"/>
      <c r="BY301" s="33"/>
      <c r="BZ301" s="34"/>
      <c r="CA301" s="33"/>
      <c r="CB301" s="33"/>
      <c r="CC301" s="33"/>
      <c r="CD301" s="34"/>
      <c r="CE301" s="33"/>
      <c r="CF301" s="33"/>
      <c r="CG301" s="33"/>
      <c r="CH301" s="34"/>
      <c r="CI301" s="33"/>
      <c r="CJ301" s="33"/>
      <c r="CK301" s="33"/>
      <c r="CL301" s="34"/>
      <c r="CM301" s="33"/>
      <c r="CN301" s="33"/>
      <c r="CO301" s="33"/>
      <c r="CP301" s="34"/>
      <c r="CQ301" s="33"/>
      <c r="CR301" s="33"/>
      <c r="CS301" s="33"/>
      <c r="CT301" s="34"/>
      <c r="CU301" s="33"/>
      <c r="CV301" s="33"/>
      <c r="CW301" s="33"/>
      <c r="CX301" s="34"/>
      <c r="CY301" s="33"/>
      <c r="CZ301" s="33"/>
      <c r="DA301" s="33"/>
      <c r="DB301" s="34"/>
      <c r="DC301" s="33"/>
      <c r="DD301" s="33"/>
      <c r="DE301" s="33"/>
      <c r="DF301" s="34"/>
      <c r="DG301" s="33"/>
      <c r="DH301" s="33"/>
      <c r="DI301" s="33"/>
      <c r="DJ301" s="34"/>
      <c r="DK301" s="33"/>
      <c r="DL301" s="33"/>
      <c r="DM301" s="33"/>
      <c r="DN301" s="34"/>
      <c r="DO301" s="33"/>
      <c r="DP301" s="33"/>
      <c r="DQ301" s="33"/>
      <c r="DR301" s="34"/>
      <c r="DS301" s="33"/>
      <c r="DT301" s="33"/>
      <c r="DU301" s="33"/>
      <c r="DV301" s="34"/>
      <c r="DW301" s="33"/>
      <c r="DX301" s="33"/>
      <c r="DY301" s="33"/>
      <c r="DZ301" s="34"/>
      <c r="EA301" s="33"/>
      <c r="EB301" s="33"/>
      <c r="EC301" s="33"/>
      <c r="ED301" s="34"/>
      <c r="EE301" s="33"/>
      <c r="EF301" s="33"/>
      <c r="EG301" s="33"/>
      <c r="EH301" s="34"/>
      <c r="EI301" s="33"/>
      <c r="EJ301" s="33"/>
      <c r="EK301" s="33"/>
      <c r="EL301" s="34"/>
      <c r="EM301" s="33"/>
      <c r="EN301" s="33"/>
      <c r="EO301" s="33"/>
      <c r="EP301" s="34"/>
      <c r="EQ301" s="33"/>
      <c r="ER301" s="33"/>
      <c r="ES301" s="33"/>
      <c r="ET301" s="34"/>
      <c r="EU301" s="33"/>
      <c r="EV301" s="33"/>
      <c r="EW301" s="33"/>
      <c r="EX301" s="34"/>
      <c r="EY301" s="33"/>
      <c r="EZ301" s="33"/>
      <c r="FA301" s="33"/>
      <c r="FB301" s="34"/>
      <c r="FC301" s="33"/>
      <c r="FD301" s="33"/>
      <c r="FE301" s="33"/>
      <c r="FF301" s="34"/>
      <c r="FG301" s="33"/>
      <c r="FH301" s="33"/>
      <c r="FI301" s="33"/>
      <c r="FJ301" s="34"/>
      <c r="FK301" s="33"/>
      <c r="FL301" s="33"/>
      <c r="FM301" s="33"/>
      <c r="FN301" s="34"/>
      <c r="FO301" s="33"/>
      <c r="FP301" s="33"/>
      <c r="FQ301" s="33"/>
      <c r="FR301" s="34"/>
      <c r="FS301" s="33"/>
      <c r="FT301" s="33"/>
      <c r="FU301" s="33"/>
      <c r="FV301" s="34"/>
      <c r="FW301" s="33"/>
      <c r="FX301" s="33"/>
      <c r="FY301" s="33"/>
      <c r="FZ301" s="34"/>
      <c r="GA301" s="33"/>
      <c r="GB301" s="33"/>
      <c r="GC301" s="33"/>
      <c r="GD301" s="34"/>
      <c r="GE301" s="33"/>
      <c r="GF301" s="33"/>
      <c r="GG301" s="33"/>
      <c r="GH301" s="34"/>
      <c r="GI301" s="33"/>
      <c r="GJ301" s="33"/>
      <c r="GK301" s="33"/>
      <c r="GL301" s="34"/>
      <c r="GM301" s="33"/>
      <c r="GN301" s="33"/>
      <c r="GO301" s="33"/>
      <c r="GP301" s="34"/>
      <c r="GQ301" s="33"/>
      <c r="GR301" s="33"/>
      <c r="GS301" s="33"/>
      <c r="GT301" s="34"/>
      <c r="GU301" s="33"/>
      <c r="GV301" s="33"/>
      <c r="GW301" s="33"/>
      <c r="GX301" s="34"/>
      <c r="GY301" s="33"/>
      <c r="GZ301" s="33"/>
      <c r="HA301" s="33"/>
      <c r="HB301" s="34"/>
      <c r="HC301" s="33"/>
      <c r="HD301" s="33"/>
      <c r="HE301" s="33"/>
      <c r="HF301" s="34"/>
      <c r="HG301" s="33"/>
      <c r="HH301" s="33"/>
      <c r="HI301" s="33"/>
      <c r="HJ301" s="34"/>
      <c r="HK301" s="33"/>
      <c r="HL301" s="33"/>
      <c r="HM301" s="33"/>
      <c r="HN301" s="34"/>
      <c r="HO301" s="33"/>
      <c r="HP301" s="33"/>
      <c r="HQ301" s="33"/>
      <c r="HR301" s="34"/>
      <c r="HS301" s="33"/>
      <c r="HT301" s="33"/>
      <c r="HU301" s="33"/>
      <c r="HV301" s="34"/>
      <c r="HW301" s="33"/>
      <c r="HX301" s="33"/>
      <c r="HY301" s="33"/>
      <c r="HZ301" s="34"/>
      <c r="IA301" s="33"/>
      <c r="IB301" s="33"/>
      <c r="IC301" s="33"/>
      <c r="ID301" s="34"/>
      <c r="IE301" s="33"/>
      <c r="IF301" s="33"/>
      <c r="IG301" s="33"/>
      <c r="IH301" s="34"/>
      <c r="II301" s="33"/>
      <c r="IJ301" s="33"/>
      <c r="IK301" s="33"/>
      <c r="IL301" s="34"/>
      <c r="IM301" s="33"/>
      <c r="IN301" s="33"/>
      <c r="IO301" s="33"/>
      <c r="IP301" s="34"/>
      <c r="IQ301" s="33"/>
      <c r="IR301" s="33"/>
      <c r="IS301" s="33"/>
      <c r="IT301" s="34"/>
      <c r="IU301" s="33"/>
      <c r="IV301" s="33"/>
      <c r="IW301" s="33"/>
      <c r="IX301" s="34"/>
      <c r="IY301" s="33"/>
      <c r="IZ301" s="33"/>
      <c r="JA301" s="33"/>
      <c r="JB301" s="34"/>
      <c r="JC301" s="33"/>
      <c r="JD301" s="33"/>
      <c r="JE301" s="33"/>
      <c r="JF301" s="34"/>
      <c r="JG301" s="33"/>
      <c r="JH301" s="33"/>
      <c r="JI301" s="33"/>
      <c r="JJ301" s="34"/>
      <c r="JK301" s="33"/>
      <c r="JL301" s="33"/>
      <c r="JM301" s="33"/>
      <c r="JN301" s="34"/>
      <c r="JO301" s="33"/>
      <c r="JP301" s="33"/>
      <c r="JQ301" s="33"/>
      <c r="JR301" s="34"/>
      <c r="JS301" s="33"/>
      <c r="JT301" s="33"/>
      <c r="JU301" s="33"/>
      <c r="JV301" s="34"/>
      <c r="JW301" s="33"/>
      <c r="JX301" s="33"/>
      <c r="JY301" s="33"/>
      <c r="JZ301" s="34"/>
      <c r="KA301" s="33"/>
      <c r="KB301" s="33"/>
      <c r="KC301" s="33"/>
      <c r="KD301" s="34"/>
      <c r="KE301" s="33"/>
      <c r="KF301" s="33"/>
      <c r="KG301" s="33"/>
      <c r="KH301" s="34"/>
      <c r="KI301" s="33"/>
      <c r="KJ301" s="33"/>
      <c r="KK301" s="33"/>
      <c r="KL301" s="34"/>
      <c r="KM301" s="33"/>
      <c r="KN301" s="33"/>
      <c r="KO301" s="33"/>
      <c r="KP301" s="34"/>
      <c r="KQ301" s="33"/>
      <c r="KR301" s="33"/>
      <c r="KS301" s="33"/>
      <c r="KT301" s="34"/>
      <c r="KU301" s="33"/>
      <c r="KV301" s="33"/>
      <c r="KW301" s="33"/>
      <c r="KX301" s="34"/>
      <c r="KY301" s="33"/>
      <c r="KZ301" s="33"/>
      <c r="LA301" s="33"/>
      <c r="LB301" s="34"/>
      <c r="LC301" s="33"/>
      <c r="LD301" s="33"/>
      <c r="LE301" s="33"/>
      <c r="LF301" s="34"/>
      <c r="LG301" s="33"/>
      <c r="LH301" s="33"/>
      <c r="LI301" s="33"/>
      <c r="LJ301" s="34"/>
      <c r="LK301" s="33"/>
      <c r="LL301" s="33"/>
      <c r="LM301" s="33"/>
      <c r="LN301" s="34"/>
      <c r="LO301" s="33"/>
      <c r="LP301" s="33"/>
      <c r="LQ301" s="33"/>
      <c r="LR301" s="34"/>
      <c r="LS301" s="33"/>
      <c r="LT301" s="33"/>
      <c r="LU301" s="33"/>
      <c r="LV301" s="34"/>
      <c r="LW301" s="33"/>
      <c r="LX301" s="33"/>
      <c r="LY301" s="33"/>
      <c r="LZ301" s="34"/>
      <c r="MA301" s="33"/>
      <c r="MB301" s="33"/>
      <c r="MC301" s="33"/>
      <c r="MD301" s="34"/>
      <c r="ME301" s="33"/>
      <c r="MF301" s="33"/>
      <c r="MG301" s="33"/>
      <c r="MH301" s="34"/>
      <c r="MI301" s="33"/>
      <c r="MJ301" s="33"/>
      <c r="MK301" s="33"/>
      <c r="ML301" s="34"/>
      <c r="MM301" s="33"/>
      <c r="MN301" s="33"/>
      <c r="MO301" s="33"/>
      <c r="MP301" s="34"/>
      <c r="MQ301" s="33"/>
      <c r="MR301" s="33"/>
      <c r="MS301" s="33"/>
      <c r="MT301" s="34"/>
      <c r="MU301" s="33"/>
      <c r="MV301" s="33"/>
      <c r="MW301" s="33"/>
      <c r="MX301" s="34"/>
      <c r="MY301" s="33"/>
      <c r="MZ301" s="33"/>
      <c r="NA301" s="33"/>
      <c r="NB301" s="34"/>
      <c r="NC301" s="33"/>
      <c r="ND301" s="33"/>
      <c r="NE301" s="33"/>
      <c r="NF301" s="34"/>
      <c r="NG301" s="33"/>
      <c r="NH301" s="33"/>
      <c r="NI301" s="33"/>
      <c r="NJ301" s="34"/>
      <c r="NK301" s="33"/>
      <c r="NL301" s="33"/>
      <c r="NM301" s="33"/>
      <c r="NN301" s="34"/>
      <c r="NO301" s="33"/>
      <c r="NP301" s="33"/>
      <c r="NQ301" s="33"/>
      <c r="NR301" s="34"/>
      <c r="NS301" s="33"/>
      <c r="NT301" s="33"/>
      <c r="NU301" s="33"/>
      <c r="NV301" s="34"/>
      <c r="NW301" s="33"/>
      <c r="NX301" s="33"/>
      <c r="NY301" s="33"/>
      <c r="NZ301" s="34"/>
      <c r="OA301" s="33"/>
      <c r="OB301" s="33"/>
      <c r="OC301" s="33"/>
      <c r="OD301" s="34"/>
      <c r="OE301" s="33"/>
      <c r="OF301" s="33"/>
      <c r="OG301" s="33"/>
      <c r="OH301" s="34"/>
      <c r="OI301" s="33"/>
      <c r="OJ301" s="33"/>
      <c r="OK301" s="33"/>
      <c r="OL301" s="34"/>
      <c r="OM301" s="33"/>
      <c r="ON301" s="33"/>
      <c r="OO301" s="33"/>
      <c r="OP301" s="34"/>
      <c r="OQ301" s="33"/>
      <c r="OR301" s="33"/>
      <c r="OS301" s="33"/>
      <c r="OT301" s="34"/>
      <c r="OU301" s="33"/>
      <c r="OV301" s="33"/>
      <c r="OW301" s="33"/>
      <c r="OX301" s="34"/>
      <c r="OY301" s="33"/>
      <c r="OZ301" s="33"/>
      <c r="PA301" s="33"/>
      <c r="PB301" s="34"/>
      <c r="PC301" s="33"/>
      <c r="PD301" s="33"/>
      <c r="PE301" s="33"/>
      <c r="PF301" s="34"/>
      <c r="PG301" s="33"/>
      <c r="PH301" s="33"/>
      <c r="PI301" s="33"/>
      <c r="PJ301" s="34"/>
      <c r="PK301" s="33"/>
      <c r="PL301" s="33"/>
      <c r="PM301" s="33"/>
      <c r="PN301" s="34"/>
      <c r="PO301" s="33"/>
      <c r="PP301" s="33"/>
      <c r="PQ301" s="33"/>
      <c r="PR301" s="34"/>
      <c r="PS301" s="33"/>
      <c r="PT301" s="33"/>
      <c r="PU301" s="33"/>
      <c r="PV301" s="34"/>
      <c r="PW301" s="33"/>
      <c r="PX301" s="33"/>
      <c r="PY301" s="33"/>
      <c r="PZ301" s="34"/>
      <c r="QA301" s="33"/>
      <c r="QB301" s="33"/>
      <c r="QC301" s="33"/>
      <c r="QD301" s="34"/>
      <c r="QE301" s="33"/>
      <c r="QF301" s="33"/>
      <c r="QG301" s="33"/>
      <c r="QH301" s="34"/>
      <c r="QI301" s="33"/>
      <c r="QJ301" s="33"/>
      <c r="QK301" s="33"/>
      <c r="QL301" s="34"/>
      <c r="QM301" s="33"/>
      <c r="QN301" s="33"/>
      <c r="QO301" s="33"/>
      <c r="QP301" s="34"/>
      <c r="QQ301" s="33"/>
      <c r="QR301" s="33"/>
      <c r="QS301" s="33"/>
      <c r="QT301" s="34"/>
      <c r="QU301" s="33"/>
      <c r="QV301" s="33"/>
      <c r="QW301" s="33"/>
      <c r="QX301" s="34"/>
      <c r="QY301" s="33"/>
      <c r="QZ301" s="33"/>
      <c r="RA301" s="33"/>
      <c r="RB301" s="34"/>
      <c r="RC301" s="33"/>
      <c r="RD301" s="33"/>
      <c r="RE301" s="33"/>
      <c r="RF301" s="34"/>
      <c r="RG301" s="33"/>
      <c r="RH301" s="33"/>
      <c r="RI301" s="33"/>
      <c r="RJ301" s="34"/>
      <c r="RK301" s="33"/>
      <c r="RL301" s="33"/>
      <c r="RM301" s="33"/>
      <c r="RN301" s="34"/>
      <c r="RO301" s="33"/>
      <c r="RP301" s="33"/>
      <c r="RQ301" s="33"/>
      <c r="RR301" s="34"/>
      <c r="RS301" s="33"/>
      <c r="RT301" s="33"/>
      <c r="RU301" s="33"/>
      <c r="RV301" s="34"/>
      <c r="RW301" s="33"/>
      <c r="RX301" s="33"/>
      <c r="RY301" s="33"/>
      <c r="RZ301" s="34"/>
      <c r="SA301" s="33"/>
      <c r="SB301" s="33"/>
      <c r="SC301" s="33"/>
      <c r="SD301" s="34"/>
      <c r="SE301" s="33"/>
      <c r="SF301" s="33"/>
      <c r="SG301" s="33"/>
      <c r="SH301" s="34"/>
      <c r="SI301" s="33"/>
      <c r="SJ301" s="33"/>
      <c r="SK301" s="33"/>
      <c r="SL301" s="34"/>
      <c r="SM301" s="33"/>
      <c r="SN301" s="33"/>
      <c r="SO301" s="33"/>
      <c r="SP301" s="34"/>
      <c r="SQ301" s="33"/>
      <c r="SR301" s="33"/>
      <c r="SS301" s="33"/>
      <c r="ST301" s="34"/>
      <c r="SU301" s="33"/>
      <c r="SV301" s="33"/>
      <c r="SW301" s="33"/>
      <c r="SX301" s="34"/>
      <c r="SY301" s="33"/>
      <c r="SZ301" s="33"/>
      <c r="TA301" s="33"/>
      <c r="TB301" s="34"/>
      <c r="TC301" s="33"/>
      <c r="TD301" s="33"/>
      <c r="TE301" s="33"/>
      <c r="TF301" s="34"/>
      <c r="TG301" s="33"/>
      <c r="TH301" s="33"/>
      <c r="TI301" s="33"/>
      <c r="TJ301" s="34"/>
      <c r="TK301" s="33"/>
      <c r="TL301" s="33"/>
      <c r="TM301" s="33"/>
      <c r="TN301" s="34"/>
      <c r="TO301" s="33"/>
      <c r="TP301" s="33"/>
      <c r="TQ301" s="33"/>
      <c r="TR301" s="34"/>
      <c r="TS301" s="33"/>
      <c r="TT301" s="33"/>
      <c r="TU301" s="33"/>
      <c r="TV301" s="34"/>
      <c r="TW301" s="33"/>
      <c r="TX301" s="33"/>
      <c r="TY301" s="33"/>
      <c r="TZ301" s="34"/>
      <c r="UA301" s="33"/>
      <c r="UB301" s="33"/>
      <c r="UC301" s="33"/>
      <c r="UD301" s="34"/>
      <c r="UE301" s="33"/>
      <c r="UF301" s="33"/>
      <c r="UG301" s="33"/>
      <c r="UH301" s="34"/>
      <c r="UI301" s="33"/>
      <c r="UJ301" s="33"/>
      <c r="UK301" s="33"/>
      <c r="UL301" s="34"/>
      <c r="UM301" s="33"/>
      <c r="UN301" s="33"/>
      <c r="UO301" s="33"/>
      <c r="UP301" s="34"/>
      <c r="UQ301" s="33"/>
      <c r="UR301" s="33"/>
      <c r="US301" s="33"/>
      <c r="UT301" s="34"/>
      <c r="UU301" s="33"/>
      <c r="UV301" s="33"/>
      <c r="UW301" s="33"/>
      <c r="UX301" s="34"/>
      <c r="UY301" s="33"/>
      <c r="UZ301" s="33"/>
      <c r="VA301" s="33"/>
      <c r="VB301" s="34"/>
      <c r="VC301" s="33"/>
      <c r="VD301" s="33"/>
      <c r="VE301" s="33"/>
      <c r="VF301" s="34"/>
      <c r="VG301" s="33"/>
      <c r="VH301" s="33"/>
      <c r="VI301" s="33"/>
      <c r="VJ301" s="34"/>
      <c r="VK301" s="33"/>
      <c r="VL301" s="33"/>
      <c r="VM301" s="33"/>
      <c r="VN301" s="34"/>
      <c r="VO301" s="33"/>
      <c r="VP301" s="33"/>
      <c r="VQ301" s="33"/>
      <c r="VR301" s="34"/>
      <c r="VS301" s="33"/>
      <c r="VT301" s="33"/>
      <c r="VU301" s="33"/>
      <c r="VV301" s="34"/>
      <c r="VW301" s="33"/>
      <c r="VX301" s="33"/>
      <c r="VY301" s="33"/>
      <c r="VZ301" s="34"/>
      <c r="WA301" s="33"/>
      <c r="WB301" s="33"/>
      <c r="WC301" s="33"/>
      <c r="WD301" s="34"/>
      <c r="WE301" s="33"/>
      <c r="WF301" s="33"/>
      <c r="WG301" s="33"/>
      <c r="WH301" s="34"/>
      <c r="WI301" s="33"/>
      <c r="WJ301" s="33"/>
      <c r="WK301" s="33"/>
      <c r="WL301" s="34"/>
      <c r="WM301" s="33"/>
      <c r="WN301" s="33"/>
      <c r="WO301" s="33"/>
      <c r="WP301" s="34"/>
      <c r="WQ301" s="33"/>
      <c r="WR301" s="33"/>
      <c r="WS301" s="33"/>
      <c r="WT301" s="34"/>
      <c r="WU301" s="33"/>
      <c r="WV301" s="33"/>
      <c r="WW301" s="33"/>
      <c r="WX301" s="34"/>
      <c r="WY301" s="33"/>
      <c r="WZ301" s="33"/>
      <c r="XA301" s="33"/>
      <c r="XB301" s="34"/>
      <c r="XC301" s="33"/>
      <c r="XD301" s="33"/>
      <c r="XE301" s="33"/>
      <c r="XF301" s="34"/>
      <c r="XG301" s="33"/>
      <c r="XH301" s="33"/>
      <c r="XI301" s="33"/>
      <c r="XJ301" s="34"/>
      <c r="XK301" s="33"/>
      <c r="XL301" s="33"/>
      <c r="XM301" s="33"/>
      <c r="XN301" s="34"/>
      <c r="XO301" s="33"/>
      <c r="XP301" s="33"/>
      <c r="XQ301" s="33"/>
      <c r="XR301" s="34"/>
      <c r="XS301" s="33"/>
      <c r="XT301" s="33"/>
      <c r="XU301" s="33"/>
      <c r="XV301" s="34"/>
      <c r="XW301" s="33"/>
      <c r="XX301" s="33"/>
      <c r="XY301" s="33"/>
      <c r="XZ301" s="34"/>
      <c r="YA301" s="33"/>
      <c r="YB301" s="33"/>
      <c r="YC301" s="33"/>
      <c r="YD301" s="34"/>
      <c r="YE301" s="33"/>
      <c r="YF301" s="33"/>
      <c r="YG301" s="33"/>
      <c r="YH301" s="34"/>
      <c r="YI301" s="33"/>
      <c r="YJ301" s="33"/>
      <c r="YK301" s="33"/>
      <c r="YL301" s="34"/>
      <c r="YM301" s="33"/>
      <c r="YN301" s="33"/>
      <c r="YO301" s="33"/>
      <c r="YP301" s="34"/>
      <c r="YQ301" s="33"/>
      <c r="YR301" s="33"/>
      <c r="YS301" s="33"/>
      <c r="YT301" s="34"/>
      <c r="YU301" s="33"/>
      <c r="YV301" s="33"/>
      <c r="YW301" s="33"/>
      <c r="YX301" s="34"/>
      <c r="YY301" s="33"/>
      <c r="YZ301" s="33"/>
      <c r="ZA301" s="33"/>
      <c r="ZB301" s="34"/>
      <c r="ZC301" s="33"/>
      <c r="ZD301" s="33"/>
      <c r="ZE301" s="33"/>
      <c r="ZF301" s="34"/>
      <c r="ZG301" s="33"/>
      <c r="ZH301" s="33"/>
      <c r="ZI301" s="33"/>
      <c r="ZJ301" s="34"/>
      <c r="ZK301" s="33"/>
      <c r="ZL301" s="33"/>
      <c r="ZM301" s="33"/>
      <c r="ZN301" s="34"/>
      <c r="ZO301" s="33"/>
      <c r="ZP301" s="33"/>
      <c r="ZQ301" s="33"/>
      <c r="ZR301" s="34"/>
      <c r="ZS301" s="33"/>
      <c r="ZT301" s="33"/>
      <c r="ZU301" s="33"/>
      <c r="ZV301" s="34"/>
      <c r="ZW301" s="33"/>
      <c r="ZX301" s="33"/>
      <c r="ZY301" s="33"/>
      <c r="ZZ301" s="34"/>
      <c r="AAA301" s="33"/>
      <c r="AAB301" s="33"/>
      <c r="AAC301" s="33"/>
      <c r="AAD301" s="34"/>
      <c r="AAE301" s="33"/>
      <c r="AAF301" s="33"/>
      <c r="AAG301" s="33"/>
      <c r="AAH301" s="34"/>
      <c r="AAI301" s="33"/>
      <c r="AAJ301" s="33"/>
      <c r="AAK301" s="33"/>
      <c r="AAL301" s="34"/>
      <c r="AAM301" s="33"/>
      <c r="AAN301" s="33"/>
      <c r="AAO301" s="33"/>
      <c r="AAP301" s="34"/>
      <c r="AAQ301" s="33"/>
      <c r="AAR301" s="33"/>
      <c r="AAS301" s="33"/>
      <c r="AAT301" s="34"/>
      <c r="AAU301" s="33"/>
      <c r="AAV301" s="33"/>
      <c r="AAW301" s="33"/>
      <c r="AAX301" s="34"/>
      <c r="AAY301" s="33"/>
      <c r="AAZ301" s="33"/>
      <c r="ABA301" s="33"/>
      <c r="ABB301" s="34"/>
      <c r="ABC301" s="33"/>
      <c r="ABD301" s="33"/>
      <c r="ABE301" s="33"/>
      <c r="ABF301" s="34"/>
      <c r="ABG301" s="33"/>
      <c r="ABH301" s="33"/>
      <c r="ABI301" s="33"/>
      <c r="ABJ301" s="34"/>
      <c r="ABK301" s="33"/>
      <c r="ABL301" s="33"/>
      <c r="ABM301" s="33"/>
      <c r="ABN301" s="34"/>
      <c r="ABO301" s="33"/>
      <c r="ABP301" s="33"/>
      <c r="ABQ301" s="33"/>
      <c r="ABR301" s="34"/>
      <c r="ABS301" s="33"/>
      <c r="ABT301" s="33"/>
      <c r="ABU301" s="33"/>
      <c r="ABV301" s="34"/>
      <c r="ABW301" s="33"/>
      <c r="ABX301" s="33"/>
      <c r="ABY301" s="33"/>
      <c r="ABZ301" s="34"/>
      <c r="ACA301" s="33"/>
      <c r="ACB301" s="33"/>
      <c r="ACC301" s="33"/>
      <c r="ACD301" s="34"/>
      <c r="ACE301" s="33"/>
      <c r="ACF301" s="33"/>
      <c r="ACG301" s="33"/>
      <c r="ACH301" s="34"/>
      <c r="ACI301" s="33"/>
      <c r="ACJ301" s="33"/>
      <c r="ACK301" s="33"/>
      <c r="ACL301" s="34"/>
      <c r="ACM301" s="33"/>
      <c r="ACN301" s="33"/>
      <c r="ACO301" s="33"/>
      <c r="ACP301" s="34"/>
      <c r="ACQ301" s="33"/>
      <c r="ACR301" s="33"/>
      <c r="ACS301" s="33"/>
      <c r="ACT301" s="34"/>
      <c r="ACU301" s="33"/>
      <c r="ACV301" s="33"/>
      <c r="ACW301" s="33"/>
      <c r="ACX301" s="34"/>
      <c r="ACY301" s="33"/>
      <c r="ACZ301" s="33"/>
      <c r="ADA301" s="33"/>
      <c r="ADB301" s="34"/>
      <c r="ADC301" s="33"/>
      <c r="ADD301" s="33"/>
      <c r="ADE301" s="33"/>
      <c r="ADF301" s="34"/>
      <c r="ADG301" s="33"/>
      <c r="ADH301" s="33"/>
      <c r="ADI301" s="33"/>
      <c r="ADJ301" s="34"/>
      <c r="ADK301" s="33"/>
      <c r="ADL301" s="33"/>
      <c r="ADM301" s="33"/>
      <c r="ADN301" s="34"/>
      <c r="ADO301" s="33"/>
      <c r="ADP301" s="33"/>
      <c r="ADQ301" s="33"/>
      <c r="ADR301" s="34"/>
      <c r="ADS301" s="33"/>
      <c r="ADT301" s="33"/>
      <c r="ADU301" s="33"/>
      <c r="ADV301" s="34"/>
      <c r="ADW301" s="33"/>
      <c r="ADX301" s="33"/>
      <c r="ADY301" s="33"/>
      <c r="ADZ301" s="34"/>
      <c r="AEA301" s="33"/>
      <c r="AEB301" s="33"/>
      <c r="AEC301" s="33"/>
      <c r="AED301" s="34"/>
      <c r="AEE301" s="33"/>
      <c r="AEF301" s="33"/>
      <c r="AEG301" s="33"/>
      <c r="AEH301" s="34"/>
      <c r="AEI301" s="33"/>
      <c r="AEJ301" s="33"/>
      <c r="AEK301" s="33"/>
      <c r="AEL301" s="34"/>
      <c r="AEM301" s="33"/>
      <c r="AEN301" s="33"/>
      <c r="AEO301" s="33"/>
      <c r="AEP301" s="34"/>
      <c r="AEQ301" s="33"/>
      <c r="AER301" s="33"/>
      <c r="AES301" s="33"/>
      <c r="AET301" s="34"/>
      <c r="AEU301" s="33"/>
      <c r="AEV301" s="33"/>
      <c r="AEW301" s="33"/>
      <c r="AEX301" s="34"/>
      <c r="AEY301" s="33"/>
      <c r="AEZ301" s="33"/>
      <c r="AFA301" s="33"/>
      <c r="AFB301" s="34"/>
      <c r="AFC301" s="33"/>
      <c r="AFD301" s="33"/>
      <c r="AFE301" s="33"/>
      <c r="AFF301" s="34"/>
      <c r="AFG301" s="33"/>
      <c r="AFH301" s="33"/>
      <c r="AFI301" s="33"/>
      <c r="AFJ301" s="34"/>
      <c r="AFK301" s="33"/>
      <c r="AFL301" s="33"/>
      <c r="AFM301" s="33"/>
      <c r="AFN301" s="34"/>
      <c r="AFO301" s="33"/>
      <c r="AFP301" s="33"/>
      <c r="AFQ301" s="33"/>
      <c r="AFR301" s="34"/>
      <c r="AFS301" s="33"/>
      <c r="AFT301" s="33"/>
      <c r="AFU301" s="33"/>
      <c r="AFV301" s="34"/>
      <c r="AFW301" s="33"/>
      <c r="AFX301" s="33"/>
      <c r="AFY301" s="33"/>
      <c r="AFZ301" s="34"/>
      <c r="AGA301" s="33"/>
      <c r="AGB301" s="33"/>
      <c r="AGC301" s="33"/>
      <c r="AGD301" s="34"/>
      <c r="AGE301" s="33"/>
      <c r="AGF301" s="33"/>
      <c r="AGG301" s="33"/>
      <c r="AGH301" s="33"/>
      <c r="AGI301" s="33"/>
      <c r="AGJ301" s="34"/>
      <c r="AGK301" s="33"/>
      <c r="AGL301" s="33"/>
      <c r="AGM301" s="33"/>
      <c r="AGN301" s="33"/>
      <c r="AGO301" s="34"/>
      <c r="AGP301" s="34"/>
      <c r="AGQ301" s="33"/>
      <c r="AGR301" s="33"/>
      <c r="AGS301" s="33"/>
      <c r="AGT301" s="33"/>
      <c r="AGU301" s="34"/>
      <c r="AGV301" s="34"/>
      <c r="AGW301" s="33"/>
      <c r="AGX301" s="33"/>
      <c r="AGY301" s="33"/>
      <c r="AGZ301" s="33"/>
      <c r="AHA301" s="34"/>
      <c r="AHB301" s="34"/>
      <c r="AHC301" s="33"/>
      <c r="AHD301" s="33"/>
      <c r="AHE301" s="33"/>
      <c r="AHF301" s="33"/>
      <c r="AHG301" s="34"/>
      <c r="AHH301" s="34"/>
      <c r="AHI301" s="33"/>
      <c r="AHJ301" s="33"/>
      <c r="AHK301" s="33"/>
      <c r="AHL301" s="33"/>
      <c r="AHM301" s="34"/>
      <c r="AHN301" s="34"/>
      <c r="AHO301" s="33"/>
      <c r="AHP301" s="33"/>
      <c r="AHQ301" s="33"/>
      <c r="AHR301" s="34"/>
      <c r="AHS301" s="33"/>
      <c r="AHT301" s="33"/>
      <c r="AHU301" s="33"/>
      <c r="AHV301" s="34"/>
      <c r="AHW301" s="33"/>
      <c r="AHX301" s="33"/>
      <c r="AHY301" s="33"/>
      <c r="AHZ301" s="34"/>
      <c r="AIA301" s="33"/>
      <c r="AIB301" s="33"/>
      <c r="AIC301" s="33"/>
      <c r="AID301" s="34"/>
      <c r="AIE301" s="33"/>
      <c r="AIF301" s="33"/>
      <c r="AIG301" s="33"/>
      <c r="AIH301" s="34"/>
    </row>
    <row r="302" spans="1:918" s="5" customFormat="1" outlineLevel="1" x14ac:dyDescent="0.25">
      <c r="A302" s="35">
        <v>1</v>
      </c>
      <c r="B302" s="45" t="s">
        <v>65</v>
      </c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>IF(COUNTIFS($C$7:$AGE$7,"="&amp;$AGK$5,$C302:$AGE302,"б")=0,"",COUNTIFS($C$7:$AGE$7,"="&amp;$AGK$5,$C302:$AGE302,"б"))</f>
        <v/>
      </c>
      <c r="AGG302" s="43" t="str">
        <f>IF(COUNTIFS($C$7:$AGE$7,"="&amp;$AGK$5,$C302:$AGE302,"у")=0,"",COUNTIFS($C$7:$AGE$7,"="&amp;$AGK$5,$C302:$AGE302,"у"))</f>
        <v/>
      </c>
      <c r="AGH302" s="35" t="str">
        <f t="shared" ref="AGH302:AGH322" si="971">IF(COUNTIFS($C$7:$AGE$7,"="&amp;$AGK$1,$C302:$AGE302,"н")=0,"",COUNTIFS($C$7:$AGE$7,"="&amp;$AGK$1,$C302:$AGE302,"н"))</f>
        <v/>
      </c>
      <c r="AGL302" s="36" t="str">
        <f>IF(COUNTIFS($C$6:$AGE$6,9,$C302:$AGE302,"б")=0,"",COUNTIFS($C$6:$AGE$6,9,$C302:$AGE302,"б"))</f>
        <v/>
      </c>
      <c r="AGM302" s="36" t="str">
        <f t="shared" ref="AGM302:AGM325" si="972">IF(COUNTIFS($C$6:$AGE$6,9,$C302:$AGE302,"у")=0,"",COUNTIFS($C$6:$AGE$6,9,$C302:$AGE302,"у"))</f>
        <v/>
      </c>
      <c r="AGN302" s="39" t="str">
        <f>IF(COUNTIFS($C$6:$AGE$6,9,$C302:$AGE302,"н")=0,"",COUNTIFS($C$6:$AGE$6,9,$C302:$AGE302,"н"))</f>
        <v/>
      </c>
      <c r="AGO302" s="36" t="str">
        <f>IF(COUNTIFS($C$6:$AGE$6,10,$C302:$AGE302,"б")=0,"",COUNTIFS($C$6:$AGE$6,10,$C302:$AGE302,"б"))</f>
        <v/>
      </c>
      <c r="AGP302" s="36" t="str">
        <f t="shared" ref="AGP302:AGP325" si="973">IF(COUNTIFS($C$6:$AGE$6,10,$C302:$AGE302,"у")=0,"",COUNTIFS($C$6:$AGE$6,10,$C302:$AGE302,"у"))</f>
        <v/>
      </c>
      <c r="AGQ302" s="39" t="str">
        <f>IF(COUNTIFS($C$6:$AGE$6,10,$C302:$AGE302,"н")=0,"",COUNTIFS($C$6:$AGE$6,10,$C302:$AGE302,"н"))</f>
        <v/>
      </c>
      <c r="AGR302" s="36" t="str">
        <f>IF(COUNTIFS($C$6:$AGE$6,11,$C302:$AGE302,"б")=0,"",COUNTIFS($C$6:$AGE$6,11,$C302:$AGE302,"б"))</f>
        <v/>
      </c>
      <c r="AGS302" s="36" t="str">
        <f t="shared" ref="AGS302:AGS325" si="974">IF(COUNTIFS($C$6:$AGE$6,11,$C302:$AGE302,"у")=0,"",COUNTIFS($C$6:$AGE$6,11,$C302:$AGE302,"у"))</f>
        <v/>
      </c>
      <c r="AGT302" s="39" t="str">
        <f>IF(COUNTIFS($C$6:$AGE$6,11,$C302:$AGE302,"н")=0,"",COUNTIFS($C$6:$AGE$6,11,$C302:$AGE302,"н"))</f>
        <v/>
      </c>
      <c r="AGU302" s="36" t="str">
        <f>IF(COUNTIFS($C$6:$AGE$6,12,$C302:$AGE302,"б")=0,"",COUNTIFS($C$6:$AGE$6,12,$C302:$AGE302,"б"))</f>
        <v/>
      </c>
      <c r="AGV302" s="36" t="str">
        <f t="shared" ref="AGV302:AGV325" si="975">IF(COUNTIFS($C$6:$AGE$6,12,$C302:$AGE302,"у")=0,"",COUNTIFS($C$6:$AGE$6,12,$C302:$AGE302,"у"))</f>
        <v/>
      </c>
      <c r="AGW302" s="39" t="str">
        <f>IF(COUNTIFS($C$6:$AGE$6,12,$C302:$AGE302,"н")=0,"",COUNTIFS($C$6:$AGE$6,12,$C302:$AGE302,"н"))</f>
        <v/>
      </c>
      <c r="AGX302" s="36" t="str">
        <f>IF(COUNTIFS($C$6:$AGE$6,1,$C302:$AGE302,"б")=0,"",COUNTIFS($C$6:$AGE$6,1,$C302:$AGE302,"б"))</f>
        <v/>
      </c>
      <c r="AGY302" s="36" t="str">
        <f t="shared" ref="AGY302:AGY325" si="976">IF(COUNTIFS($C$6:$AGE$6,1,$C302:$AGE302,"у")=0,"",COUNTIFS($C$6:$AGE$6,1,$C302:$AGE302,"у"))</f>
        <v/>
      </c>
      <c r="AGZ302" s="39" t="str">
        <f>IF(COUNTIFS($C$6:$AGE$6,1,$C302:$AGE302,"н")=0,"",COUNTIFS($C$6:$AGE$6,1,$C302:$AGE302,"н"))</f>
        <v/>
      </c>
      <c r="AHA302" s="36" t="str">
        <f>IF(COUNTIFS($C$6:$AGE$6,2,$C302:$AGE302,"б")=0,"",COUNTIFS($C$6:$AGE$6,2,$C302:$AGE302,"б"))</f>
        <v/>
      </c>
      <c r="AHB302" s="36" t="str">
        <f t="shared" ref="AHB302:AHB325" si="977">IF(COUNTIFS($C$6:$AGE$6,2,$C302:$AGE302,"у")=0,"",COUNTIFS($C$6:$AGE$6,2,$C302:$AGE302,"у"))</f>
        <v/>
      </c>
      <c r="AHC302" s="39" t="str">
        <f>IF(COUNTIFS($C$6:$AGE$6,2,$C302:$AGE302,"н")=0,"",COUNTIFS($C$6:$AGE$6,2,$C302:$AGE302,"н"))</f>
        <v/>
      </c>
      <c r="AHD302" s="36" t="str">
        <f>IF(COUNTIFS($C$6:$AGE$6,3,$C302:$AGE302,"б")=0,"",COUNTIFS($C$6:$AGE$6,3,$C302:$AGE302,"б"))</f>
        <v/>
      </c>
      <c r="AHE302" s="36" t="str">
        <f t="shared" ref="AHE302:AHE325" si="978">IF(COUNTIFS($C$6:$AGE$6,3,$C302:$AGE302,"у")=0,"",COUNTIFS($C$6:$AGE$6,3,$C302:$AGE302,"у"))</f>
        <v/>
      </c>
      <c r="AHF302" s="39" t="str">
        <f>IF(COUNTIFS($C$6:$AGE$6,3,$C302:$AGE302,"н")=0,"",COUNTIFS($C$6:$AGE$6,3,$C302:$AGE302,"н"))</f>
        <v/>
      </c>
      <c r="AHG302" s="36" t="str">
        <f>IF(COUNTIFS($C$6:$AGE$6,4,$C302:$AGE302,"б")=0,"",COUNTIFS($C$6:$AGE$6,4,$C302:$AGE302,"б"))</f>
        <v/>
      </c>
      <c r="AHH302" s="36" t="str">
        <f t="shared" ref="AHH302:AHH325" si="979">IF(COUNTIFS($C$6:$AGE$6,4,$C302:$AGE302,"у")=0,"",COUNTIFS($C$6:$AGE$6,4,$C302:$AGE302,"у"))</f>
        <v/>
      </c>
      <c r="AHI302" s="39" t="str">
        <f>IF(COUNTIFS($C$6:$AGE$6,4,$C302:$AGE302,"н")=0,"",COUNTIFS($C$6:$AGE$6,4,$C302:$AGE302,"н"))</f>
        <v/>
      </c>
      <c r="AHJ302" s="36" t="str">
        <f>IF(COUNTIFS($C$6:$AGE$6,5,$C302:$AGE302,"б")=0,"",COUNTIFS($C$6:$AGE$6,5,$C302:$AGE302,"б"))</f>
        <v/>
      </c>
      <c r="AHK302" s="36" t="str">
        <f t="shared" ref="AHK302:AHK325" si="980">IF(COUNTIFS($C$6:$AGE$6,5,$C302:$AGE302,"у")=0,"",COUNTIFS($C$6:$AGE$6,5,$C302:$AGE302,"у"))</f>
        <v/>
      </c>
      <c r="AHL302" s="39" t="str">
        <f>IF(COUNTIFS($C$6:$AGE$6,5,$C302:$AGE302,"н")=0,"",COUNTIFS($C$6:$AGE$6,5,$C302:$AGE302,"н"))</f>
        <v/>
      </c>
      <c r="AHM302" s="36" t="str">
        <f>IF(COUNTIFS($C$6:$AGE$6,6,$C302:$AGE302,"б")=0,"",COUNTIFS($C$6:$AGE$6,6,$C302:$AGE302,"б"))</f>
        <v/>
      </c>
      <c r="AHN302" s="36" t="str">
        <f t="shared" ref="AHN302:AHN325" si="981">IF(COUNTIFS($C$6:$AGE$6,6,$C302:$AGE302,"у")=0,"",COUNTIFS($C$6:$AGE$6,6,$C302:$AGE302,"у"))</f>
        <v/>
      </c>
      <c r="AHO302" s="39" t="str">
        <f>IF(COUNTIFS($C$6:$AGE$6,6,$C302:$AGE302,"н")=0,"",COUNTIFS($C$6:$AGE$6,6,$C302:$AGE302,"н"))</f>
        <v/>
      </c>
    </row>
    <row r="303" spans="1:918" s="5" customFormat="1" outlineLevel="1" x14ac:dyDescent="0.25">
      <c r="A303" s="35">
        <v>2</v>
      </c>
      <c r="B303" s="48" t="s">
        <v>172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 t="s">
        <v>400</v>
      </c>
      <c r="DT303" s="57" t="s">
        <v>400</v>
      </c>
      <c r="DU303" s="57" t="s">
        <v>400</v>
      </c>
      <c r="DV303" s="57" t="s">
        <v>400</v>
      </c>
      <c r="DW303" s="57" t="s">
        <v>400</v>
      </c>
      <c r="DX303" s="57" t="s">
        <v>400</v>
      </c>
      <c r="DY303" s="57" t="s">
        <v>400</v>
      </c>
      <c r="DZ303" s="57" t="s">
        <v>400</v>
      </c>
      <c r="EA303" s="57" t="s">
        <v>400</v>
      </c>
      <c r="EB303" s="57" t="s">
        <v>400</v>
      </c>
      <c r="EC303" s="57" t="s">
        <v>400</v>
      </c>
      <c r="ED303" s="57" t="s">
        <v>400</v>
      </c>
      <c r="EE303" s="57" t="s">
        <v>400</v>
      </c>
      <c r="EF303" s="57" t="s">
        <v>400</v>
      </c>
      <c r="EG303" s="57" t="s">
        <v>400</v>
      </c>
      <c r="EH303" s="57" t="s">
        <v>400</v>
      </c>
      <c r="EI303" s="57"/>
      <c r="EJ303" s="57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61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 t="str">
        <f t="shared" ref="AGF303:AGF322" si="982">IF(COUNTIFS($C$7:$AGE$7,"="&amp;$AGK$1,$C303:$AGE303,"б")=0,"",COUNTIFS($C$7:$AGE$7,"="&amp;$AGK$1,$C303:$AGE303,"б"))</f>
        <v/>
      </c>
      <c r="AGG303" s="43" t="str">
        <f t="shared" ref="AGG303:AGG322" si="983">IF(COUNTIFS($C$7:$AGE$7,"="&amp;$AGK$1,$C303:$AGE303,"у")=0,"",COUNTIFS($C$7:$AGE$7,"="&amp;$AGK$1,$C303:$AGE303,"у"))</f>
        <v/>
      </c>
      <c r="AGH303" s="35" t="str">
        <f t="shared" si="971"/>
        <v/>
      </c>
      <c r="AGL303" s="36" t="str">
        <f t="shared" ref="AGL303:AGL325" si="984">IF(COUNTIFS($C$6:$AGE$6,9,$C303:$AGE303,"б")=0,"",COUNTIFS($C$6:$AGE$6,9,$C303:$AGE303,"б"))</f>
        <v/>
      </c>
      <c r="AGM303" s="36" t="str">
        <f t="shared" si="972"/>
        <v/>
      </c>
      <c r="AGN303" s="39" t="str">
        <f t="shared" ref="AGN303:AGN325" si="985">IF(COUNTIFS($C$6:$AGE$6,9,$C303:$AGE303,"н")=0,"",COUNTIFS($C$6:$AGE$6,9,$C303:$AGE303,"н"))</f>
        <v/>
      </c>
      <c r="AGO303" s="36">
        <f t="shared" ref="AGO303:AGO325" si="986">IF(COUNTIFS($C$6:$AGE$6,10,$C303:$AGE303,"б")=0,"",COUNTIFS($C$6:$AGE$6,10,$C303:$AGE303,"б"))</f>
        <v>16</v>
      </c>
      <c r="AGP303" s="36" t="str">
        <f t="shared" si="973"/>
        <v/>
      </c>
      <c r="AGQ303" s="39" t="str">
        <f t="shared" ref="AGQ303:AGQ325" si="987">IF(COUNTIFS($C$6:$AGE$6,10,$C303:$AGE303,"н")=0,"",COUNTIFS($C$6:$AGE$6,10,$C303:$AGE303,"н"))</f>
        <v/>
      </c>
      <c r="AGR303" s="36" t="str">
        <f t="shared" ref="AGR303:AGR325" si="988">IF(COUNTIFS($C$6:$AGE$6,11,$C303:$AGE303,"б")=0,"",COUNTIFS($C$6:$AGE$6,11,$C303:$AGE303,"б"))</f>
        <v/>
      </c>
      <c r="AGS303" s="36" t="str">
        <f t="shared" si="974"/>
        <v/>
      </c>
      <c r="AGT303" s="39" t="str">
        <f t="shared" ref="AGT303:AGT325" si="989">IF(COUNTIFS($C$6:$AGE$6,11,$C303:$AGE303,"н")=0,"",COUNTIFS($C$6:$AGE$6,11,$C303:$AGE303,"н"))</f>
        <v/>
      </c>
      <c r="AGU303" s="36" t="str">
        <f t="shared" ref="AGU303:AGU325" si="990">IF(COUNTIFS($C$6:$AGE$6,12,$C303:$AGE303,"б")=0,"",COUNTIFS($C$6:$AGE$6,12,$C303:$AGE303,"б"))</f>
        <v/>
      </c>
      <c r="AGV303" s="36" t="str">
        <f t="shared" si="975"/>
        <v/>
      </c>
      <c r="AGW303" s="39" t="str">
        <f t="shared" ref="AGW303:AGW325" si="991">IF(COUNTIFS($C$6:$AGE$6,12,$C303:$AGE303,"н")=0,"",COUNTIFS($C$6:$AGE$6,12,$C303:$AGE303,"н"))</f>
        <v/>
      </c>
      <c r="AGX303" s="36" t="str">
        <f t="shared" ref="AGX303:AGX325" si="992">IF(COUNTIFS($C$6:$AGE$6,1,$C303:$AGE303,"б")=0,"",COUNTIFS($C$6:$AGE$6,1,$C303:$AGE303,"б"))</f>
        <v/>
      </c>
      <c r="AGY303" s="36" t="str">
        <f t="shared" si="976"/>
        <v/>
      </c>
      <c r="AGZ303" s="39" t="str">
        <f t="shared" ref="AGZ303:AGZ325" si="993">IF(COUNTIFS($C$6:$AGE$6,1,$C303:$AGE303,"н")=0,"",COUNTIFS($C$6:$AGE$6,1,$C303:$AGE303,"н"))</f>
        <v/>
      </c>
      <c r="AHA303" s="36" t="str">
        <f t="shared" ref="AHA303:AHA325" si="994">IF(COUNTIFS($C$6:$AGE$6,2,$C303:$AGE303,"б")=0,"",COUNTIFS($C$6:$AGE$6,2,$C303:$AGE303,"б"))</f>
        <v/>
      </c>
      <c r="AHB303" s="36" t="str">
        <f t="shared" si="977"/>
        <v/>
      </c>
      <c r="AHC303" s="39" t="str">
        <f t="shared" ref="AHC303:AHC325" si="995">IF(COUNTIFS($C$6:$AGE$6,2,$C303:$AGE303,"н")=0,"",COUNTIFS($C$6:$AGE$6,2,$C303:$AGE303,"н"))</f>
        <v/>
      </c>
      <c r="AHD303" s="36" t="str">
        <f t="shared" ref="AHD303:AHD325" si="996">IF(COUNTIFS($C$6:$AGE$6,3,$C303:$AGE303,"б")=0,"",COUNTIFS($C$6:$AGE$6,3,$C303:$AGE303,"б"))</f>
        <v/>
      </c>
      <c r="AHE303" s="36" t="str">
        <f t="shared" si="978"/>
        <v/>
      </c>
      <c r="AHF303" s="39" t="str">
        <f t="shared" ref="AHF303:AHF325" si="997">IF(COUNTIFS($C$6:$AGE$6,3,$C303:$AGE303,"н")=0,"",COUNTIFS($C$6:$AGE$6,3,$C303:$AGE303,"н"))</f>
        <v/>
      </c>
      <c r="AHG303" s="36" t="str">
        <f t="shared" ref="AHG303:AHG325" si="998">IF(COUNTIFS($C$6:$AGE$6,4,$C303:$AGE303,"б")=0,"",COUNTIFS($C$6:$AGE$6,4,$C303:$AGE303,"б"))</f>
        <v/>
      </c>
      <c r="AHH303" s="36" t="str">
        <f t="shared" si="979"/>
        <v/>
      </c>
      <c r="AHI303" s="39" t="str">
        <f t="shared" ref="AHI303:AHI325" si="999">IF(COUNTIFS($C$6:$AGE$6,4,$C303:$AGE303,"н")=0,"",COUNTIFS($C$6:$AGE$6,4,$C303:$AGE303,"н"))</f>
        <v/>
      </c>
      <c r="AHJ303" s="36" t="str">
        <f t="shared" ref="AHJ303:AHJ325" si="1000">IF(COUNTIFS($C$6:$AGE$6,5,$C303:$AGE303,"б")=0,"",COUNTIFS($C$6:$AGE$6,5,$C303:$AGE303,"б"))</f>
        <v/>
      </c>
      <c r="AHK303" s="36" t="str">
        <f t="shared" si="980"/>
        <v/>
      </c>
      <c r="AHL303" s="39" t="str">
        <f t="shared" ref="AHL303:AHL325" si="1001">IF(COUNTIFS($C$6:$AGE$6,5,$C303:$AGE303,"н")=0,"",COUNTIFS($C$6:$AGE$6,5,$C303:$AGE303,"н"))</f>
        <v/>
      </c>
      <c r="AHM303" s="36" t="str">
        <f t="shared" ref="AHM303:AHM325" si="1002">IF(COUNTIFS($C$6:$AGE$6,6,$C303:$AGE303,"б")=0,"",COUNTIFS($C$6:$AGE$6,6,$C303:$AGE303,"б"))</f>
        <v/>
      </c>
      <c r="AHN303" s="36" t="str">
        <f t="shared" si="981"/>
        <v/>
      </c>
      <c r="AHO303" s="39" t="str">
        <f t="shared" ref="AHO303:AHO325" si="1003">IF(COUNTIFS($C$6:$AGE$6,6,$C303:$AGE303,"н")=0,"",COUNTIFS($C$6:$AGE$6,6,$C303:$AGE303,"н"))</f>
        <v/>
      </c>
    </row>
    <row r="304" spans="1:918" s="5" customFormat="1" outlineLevel="1" x14ac:dyDescent="0.25">
      <c r="A304" s="35">
        <f t="shared" ref="A304:A325" si="1004">A303+1</f>
        <v>3</v>
      </c>
      <c r="B304" s="48" t="s">
        <v>173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400</v>
      </c>
      <c r="EO304" s="57" t="s">
        <v>400</v>
      </c>
      <c r="EP304" s="57" t="s">
        <v>411</v>
      </c>
      <c r="EQ304" s="57"/>
      <c r="ER304" s="57"/>
      <c r="ES304" s="57" t="s">
        <v>400</v>
      </c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38"/>
      <c r="FY304" s="38"/>
      <c r="FZ304" s="38"/>
      <c r="GA304" s="37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7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>
        <f t="shared" si="982"/>
        <v>3</v>
      </c>
      <c r="AGG304" s="43" t="str">
        <f t="shared" si="983"/>
        <v/>
      </c>
      <c r="AGH304" s="35" t="str">
        <f t="shared" si="971"/>
        <v/>
      </c>
      <c r="AGL304" s="36" t="str">
        <f t="shared" si="984"/>
        <v/>
      </c>
      <c r="AGM304" s="36" t="str">
        <f t="shared" si="972"/>
        <v/>
      </c>
      <c r="AGN304" s="39" t="str">
        <f t="shared" si="985"/>
        <v/>
      </c>
      <c r="AGO304" s="36">
        <f t="shared" si="986"/>
        <v>3</v>
      </c>
      <c r="AGP304" s="36" t="str">
        <f t="shared" si="973"/>
        <v/>
      </c>
      <c r="AGQ304" s="39" t="str">
        <f t="shared" si="987"/>
        <v/>
      </c>
      <c r="AGR304" s="36" t="str">
        <f t="shared" si="988"/>
        <v/>
      </c>
      <c r="AGS304" s="36" t="str">
        <f t="shared" si="974"/>
        <v/>
      </c>
      <c r="AGT304" s="39" t="str">
        <f t="shared" si="989"/>
        <v/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899" s="5" customFormat="1" outlineLevel="1" x14ac:dyDescent="0.25">
      <c r="A305" s="35">
        <f t="shared" si="1004"/>
        <v>4</v>
      </c>
      <c r="B305" s="48" t="s">
        <v>174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38"/>
      <c r="FY305" s="38"/>
      <c r="FZ305" s="38"/>
      <c r="GA305" s="37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7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 t="str">
        <f t="shared" si="971"/>
        <v/>
      </c>
      <c r="AGL305" s="36" t="str">
        <f t="shared" si="984"/>
        <v/>
      </c>
      <c r="AGM305" s="36" t="str">
        <f t="shared" si="972"/>
        <v/>
      </c>
      <c r="AGN305" s="39" t="str">
        <f t="shared" si="985"/>
        <v/>
      </c>
      <c r="AGO305" s="36" t="str">
        <f t="shared" si="986"/>
        <v/>
      </c>
      <c r="AGP305" s="36" t="str">
        <f t="shared" si="973"/>
        <v/>
      </c>
      <c r="AGQ305" s="39" t="str">
        <f t="shared" si="987"/>
        <v/>
      </c>
      <c r="AGR305" s="36" t="str">
        <f t="shared" si="988"/>
        <v/>
      </c>
      <c r="AGS305" s="36" t="str">
        <f t="shared" si="974"/>
        <v/>
      </c>
      <c r="AGT305" s="39" t="str">
        <f t="shared" si="989"/>
        <v/>
      </c>
      <c r="AGU305" s="36" t="str">
        <f t="shared" si="990"/>
        <v/>
      </c>
      <c r="AGV305" s="36" t="str">
        <f t="shared" si="975"/>
        <v/>
      </c>
      <c r="AGW305" s="39" t="str">
        <f t="shared" si="991"/>
        <v/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899" s="5" customFormat="1" outlineLevel="1" x14ac:dyDescent="0.25">
      <c r="A306" s="35">
        <f t="shared" si="1004"/>
        <v>5</v>
      </c>
      <c r="B306" s="48" t="s">
        <v>175</v>
      </c>
      <c r="C306" s="37"/>
      <c r="D306" s="35"/>
      <c r="E306" s="35"/>
      <c r="F306" s="35"/>
      <c r="G306" s="57" t="s">
        <v>389</v>
      </c>
      <c r="H306" s="57" t="s">
        <v>389</v>
      </c>
      <c r="I306" s="57" t="s">
        <v>389</v>
      </c>
      <c r="J306" s="57"/>
      <c r="K306" s="57" t="s">
        <v>389</v>
      </c>
      <c r="L306" s="57" t="s">
        <v>389</v>
      </c>
      <c r="M306" s="57" t="s">
        <v>389</v>
      </c>
      <c r="N306" s="57"/>
      <c r="O306" s="57"/>
      <c r="P306" s="57" t="s">
        <v>389</v>
      </c>
      <c r="Q306" s="57" t="s">
        <v>389</v>
      </c>
      <c r="R306" s="57"/>
      <c r="S306" s="57" t="s">
        <v>389</v>
      </c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 t="str">
        <f t="shared" si="971"/>
        <v/>
      </c>
      <c r="AGL306" s="36" t="str">
        <f t="shared" si="984"/>
        <v/>
      </c>
      <c r="AGM306" s="36" t="str">
        <f t="shared" si="972"/>
        <v/>
      </c>
      <c r="AGN306" s="39">
        <f t="shared" si="985"/>
        <v>9</v>
      </c>
      <c r="AGO306" s="36" t="str">
        <f t="shared" si="986"/>
        <v/>
      </c>
      <c r="AGP306" s="36" t="str">
        <f t="shared" si="973"/>
        <v/>
      </c>
      <c r="AGQ306" s="39" t="str">
        <f t="shared" si="987"/>
        <v/>
      </c>
      <c r="AGR306" s="36" t="str">
        <f t="shared" si="988"/>
        <v/>
      </c>
      <c r="AGS306" s="36" t="str">
        <f t="shared" si="974"/>
        <v/>
      </c>
      <c r="AGT306" s="39" t="str">
        <f t="shared" si="989"/>
        <v/>
      </c>
      <c r="AGU306" s="36" t="str">
        <f t="shared" si="990"/>
        <v/>
      </c>
      <c r="AGV306" s="36" t="str">
        <f t="shared" si="975"/>
        <v/>
      </c>
      <c r="AGW306" s="39" t="str">
        <f t="shared" si="991"/>
        <v/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899" s="5" customFormat="1" outlineLevel="1" x14ac:dyDescent="0.25">
      <c r="A307" s="35">
        <f t="shared" si="1004"/>
        <v>6</v>
      </c>
      <c r="B307" s="48" t="s">
        <v>176</v>
      </c>
      <c r="C307" s="37"/>
      <c r="D307" s="35"/>
      <c r="E307" s="35"/>
      <c r="F307" s="35"/>
      <c r="G307" s="57" t="s">
        <v>400</v>
      </c>
      <c r="H307" s="57" t="s">
        <v>400</v>
      </c>
      <c r="I307" s="57" t="s">
        <v>400</v>
      </c>
      <c r="J307" s="57"/>
      <c r="K307" s="57" t="s">
        <v>400</v>
      </c>
      <c r="L307" s="57" t="s">
        <v>400</v>
      </c>
      <c r="M307" s="57" t="s">
        <v>400</v>
      </c>
      <c r="N307" s="57"/>
      <c r="O307" s="57"/>
      <c r="P307" s="57" t="s">
        <v>400</v>
      </c>
      <c r="Q307" s="57" t="s">
        <v>400</v>
      </c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 t="s">
        <v>389</v>
      </c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 t="s">
        <v>400</v>
      </c>
      <c r="EO307" s="57" t="s">
        <v>400</v>
      </c>
      <c r="EP307" s="57" t="s">
        <v>400</v>
      </c>
      <c r="EQ307" s="57"/>
      <c r="ER307" s="57"/>
      <c r="ES307" s="57" t="s">
        <v>400</v>
      </c>
      <c r="ET307" s="57"/>
      <c r="EU307" s="57"/>
      <c r="EV307" s="57"/>
      <c r="EW307" s="57"/>
      <c r="EX307" s="57"/>
      <c r="EY307" s="57"/>
      <c r="EZ307" s="57" t="s">
        <v>400</v>
      </c>
      <c r="FA307" s="57"/>
      <c r="FB307" s="57"/>
      <c r="FC307" s="57" t="s">
        <v>400</v>
      </c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>
        <f t="shared" si="982"/>
        <v>6</v>
      </c>
      <c r="AGG307" s="43" t="str">
        <f t="shared" si="983"/>
        <v/>
      </c>
      <c r="AGH307" s="35" t="str">
        <f t="shared" si="971"/>
        <v/>
      </c>
      <c r="AGL307" s="36">
        <f t="shared" si="984"/>
        <v>8</v>
      </c>
      <c r="AGM307" s="36" t="str">
        <f t="shared" si="972"/>
        <v/>
      </c>
      <c r="AGN307" s="39">
        <f t="shared" si="985"/>
        <v>1</v>
      </c>
      <c r="AGO307" s="36">
        <f t="shared" si="986"/>
        <v>6</v>
      </c>
      <c r="AGP307" s="36" t="str">
        <f t="shared" si="973"/>
        <v/>
      </c>
      <c r="AGQ307" s="39" t="str">
        <f t="shared" si="987"/>
        <v/>
      </c>
      <c r="AGR307" s="36" t="str">
        <f t="shared" si="988"/>
        <v/>
      </c>
      <c r="AGS307" s="36" t="str">
        <f t="shared" si="974"/>
        <v/>
      </c>
      <c r="AGT307" s="39" t="str">
        <f t="shared" si="989"/>
        <v/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7</v>
      </c>
      <c r="B308" s="48" t="s">
        <v>177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 t="s">
        <v>389</v>
      </c>
      <c r="AL308" s="57"/>
      <c r="AM308" s="57"/>
      <c r="AN308" s="57"/>
      <c r="AO308" s="57"/>
      <c r="AP308" s="57"/>
      <c r="AQ308" s="57"/>
      <c r="AR308" s="57"/>
      <c r="AS308" s="57"/>
      <c r="AT308" s="57" t="s">
        <v>389</v>
      </c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 t="s">
        <v>389</v>
      </c>
      <c r="BT308" s="57" t="s">
        <v>389</v>
      </c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 t="s">
        <v>389</v>
      </c>
      <c r="DH308" s="57" t="s">
        <v>389</v>
      </c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38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>
        <f t="shared" si="985"/>
        <v>4</v>
      </c>
      <c r="AGO308" s="36" t="str">
        <f t="shared" si="986"/>
        <v/>
      </c>
      <c r="AGP308" s="36" t="str">
        <f t="shared" si="973"/>
        <v/>
      </c>
      <c r="AGQ308" s="39">
        <f t="shared" si="987"/>
        <v>2</v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8</v>
      </c>
      <c r="B309" s="48" t="s">
        <v>178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/>
      <c r="EO309" s="57"/>
      <c r="EP309" s="57" t="s">
        <v>389</v>
      </c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/>
      <c r="FI309" s="57"/>
      <c r="FJ309" s="57"/>
      <c r="FK309" s="57"/>
      <c r="FL309" s="57"/>
      <c r="FM309" s="57"/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38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>
        <f t="shared" si="971"/>
        <v>1</v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>
        <f t="shared" si="987"/>
        <v>1</v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9</v>
      </c>
      <c r="B310" s="48" t="s">
        <v>179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 t="s">
        <v>389</v>
      </c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 t="s">
        <v>389</v>
      </c>
      <c r="AL310" s="57"/>
      <c r="AM310" s="57" t="s">
        <v>389</v>
      </c>
      <c r="AN310" s="57"/>
      <c r="AO310" s="57"/>
      <c r="AP310" s="57"/>
      <c r="AQ310" s="57"/>
      <c r="AR310" s="57"/>
      <c r="AS310" s="57"/>
      <c r="AT310" s="57" t="s">
        <v>389</v>
      </c>
      <c r="AU310" s="57"/>
      <c r="AV310" s="57"/>
      <c r="AW310" s="57"/>
      <c r="AX310" s="57"/>
      <c r="AY310" s="57" t="s">
        <v>389</v>
      </c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 t="s">
        <v>389</v>
      </c>
      <c r="BT310" s="57" t="s">
        <v>389</v>
      </c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/>
      <c r="CH310" s="57" t="s">
        <v>389</v>
      </c>
      <c r="CI310" s="57" t="s">
        <v>389</v>
      </c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/>
      <c r="FK310" s="57"/>
      <c r="FL310" s="57"/>
      <c r="FM310" s="57"/>
      <c r="FN310" s="57"/>
      <c r="FO310" s="57"/>
      <c r="FP310" s="57"/>
      <c r="FQ310" s="57"/>
      <c r="FR310" s="57"/>
      <c r="FS310" s="57"/>
      <c r="FT310" s="57"/>
      <c r="FU310" s="57"/>
      <c r="FV310" s="57"/>
      <c r="FW310" s="57"/>
      <c r="FX310" s="38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>
        <f t="shared" si="985"/>
        <v>9</v>
      </c>
      <c r="AGO310" s="36" t="str">
        <f t="shared" si="986"/>
        <v/>
      </c>
      <c r="AGP310" s="36" t="str">
        <f t="shared" si="973"/>
        <v/>
      </c>
      <c r="AGQ310" s="39" t="str">
        <f t="shared" si="987"/>
        <v/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10</v>
      </c>
      <c r="B311" s="48" t="s">
        <v>180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 t="s">
        <v>389</v>
      </c>
      <c r="M311" s="57" t="s">
        <v>389</v>
      </c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 t="s">
        <v>389</v>
      </c>
      <c r="CH311" s="57" t="s">
        <v>389</v>
      </c>
      <c r="CI311" s="57" t="s">
        <v>389</v>
      </c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389</v>
      </c>
      <c r="DB311" s="57" t="s">
        <v>389</v>
      </c>
      <c r="DC311" s="57"/>
      <c r="DD311" s="57" t="s">
        <v>389</v>
      </c>
      <c r="DE311" s="57" t="s">
        <v>389</v>
      </c>
      <c r="DF311" s="57"/>
      <c r="DG311" s="57" t="s">
        <v>389</v>
      </c>
      <c r="DH311" s="57" t="s">
        <v>389</v>
      </c>
      <c r="DI311" s="57" t="s">
        <v>389</v>
      </c>
      <c r="DJ311" s="57"/>
      <c r="DK311" s="57"/>
      <c r="DL311" s="57" t="s">
        <v>389</v>
      </c>
      <c r="DM311" s="57" t="s">
        <v>389</v>
      </c>
      <c r="DN311" s="57"/>
      <c r="DO311" s="57" t="s">
        <v>389</v>
      </c>
      <c r="DP311" s="57"/>
      <c r="DQ311" s="38"/>
      <c r="DR311" s="38"/>
      <c r="DS311" s="57" t="s">
        <v>389</v>
      </c>
      <c r="DT311" s="57" t="s">
        <v>389</v>
      </c>
      <c r="DU311" s="57" t="s">
        <v>389</v>
      </c>
      <c r="DV311" s="57" t="s">
        <v>389</v>
      </c>
      <c r="DW311" s="57" t="s">
        <v>389</v>
      </c>
      <c r="DX311" s="57" t="s">
        <v>389</v>
      </c>
      <c r="DY311" s="57" t="s">
        <v>389</v>
      </c>
      <c r="DZ311" s="57" t="s">
        <v>389</v>
      </c>
      <c r="EA311" s="57" t="s">
        <v>389</v>
      </c>
      <c r="EB311" s="57" t="s">
        <v>389</v>
      </c>
      <c r="EC311" s="57" t="s">
        <v>389</v>
      </c>
      <c r="ED311" s="57" t="s">
        <v>389</v>
      </c>
      <c r="EE311" s="57" t="s">
        <v>389</v>
      </c>
      <c r="EF311" s="57" t="s">
        <v>389</v>
      </c>
      <c r="EG311" s="57" t="s">
        <v>389</v>
      </c>
      <c r="EH311" s="57" t="s">
        <v>389</v>
      </c>
      <c r="EI311" s="57"/>
      <c r="EJ311" s="57"/>
      <c r="EK311" s="38"/>
      <c r="EL311" s="38"/>
      <c r="EM311" s="61"/>
      <c r="EN311" s="57" t="s">
        <v>389</v>
      </c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>
        <f t="shared" si="971"/>
        <v>1</v>
      </c>
      <c r="AGL311" s="36" t="str">
        <f t="shared" si="984"/>
        <v/>
      </c>
      <c r="AGM311" s="36" t="str">
        <f t="shared" si="972"/>
        <v/>
      </c>
      <c r="AGN311" s="39">
        <f t="shared" si="985"/>
        <v>5</v>
      </c>
      <c r="AGO311" s="36" t="str">
        <f t="shared" si="986"/>
        <v/>
      </c>
      <c r="AGP311" s="36" t="str">
        <f t="shared" si="973"/>
        <v/>
      </c>
      <c r="AGQ311" s="39">
        <f t="shared" si="987"/>
        <v>27</v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11</v>
      </c>
      <c r="B312" s="48" t="s">
        <v>181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 t="s">
        <v>389</v>
      </c>
      <c r="EO312" s="57" t="s">
        <v>389</v>
      </c>
      <c r="EP312" s="57" t="s">
        <v>389</v>
      </c>
      <c r="EQ312" s="57"/>
      <c r="ER312" s="57"/>
      <c r="ES312" s="57" t="s">
        <v>389</v>
      </c>
      <c r="ET312" s="57"/>
      <c r="EU312" s="57"/>
      <c r="EV312" s="57"/>
      <c r="EW312" s="57"/>
      <c r="EX312" s="57"/>
      <c r="EY312" s="57"/>
      <c r="EZ312" s="57" t="s">
        <v>389</v>
      </c>
      <c r="FA312" s="57"/>
      <c r="FB312" s="57"/>
      <c r="FC312" s="57" t="s">
        <v>389</v>
      </c>
      <c r="FD312" s="38"/>
      <c r="FE312" s="38"/>
      <c r="FF312" s="38"/>
      <c r="FG312" s="61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>
        <f t="shared" si="971"/>
        <v>6</v>
      </c>
      <c r="AGL312" s="36" t="str">
        <f t="shared" si="984"/>
        <v/>
      </c>
      <c r="AGM312" s="36" t="str">
        <f t="shared" si="972"/>
        <v/>
      </c>
      <c r="AGN312" s="39" t="str">
        <f t="shared" si="985"/>
        <v/>
      </c>
      <c r="AGO312" s="36" t="str">
        <f t="shared" si="986"/>
        <v/>
      </c>
      <c r="AGP312" s="36" t="str">
        <f t="shared" si="973"/>
        <v/>
      </c>
      <c r="AGQ312" s="39">
        <f t="shared" si="987"/>
        <v>6</v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12</v>
      </c>
      <c r="B313" s="48" t="s">
        <v>182</v>
      </c>
      <c r="C313" s="37"/>
      <c r="D313" s="35"/>
      <c r="E313" s="35"/>
      <c r="F313" s="35"/>
      <c r="G313" s="57"/>
      <c r="H313" s="57"/>
      <c r="I313" s="57"/>
      <c r="J313" s="57"/>
      <c r="K313" s="57" t="s">
        <v>389</v>
      </c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 t="s">
        <v>389</v>
      </c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 t="s">
        <v>389</v>
      </c>
      <c r="AS313" s="57" t="s">
        <v>389</v>
      </c>
      <c r="AT313" s="57" t="s">
        <v>389</v>
      </c>
      <c r="AU313" s="57"/>
      <c r="AV313" s="57" t="s">
        <v>389</v>
      </c>
      <c r="AW313" s="57" t="s">
        <v>389</v>
      </c>
      <c r="AX313" s="57"/>
      <c r="AY313" s="57" t="s">
        <v>389</v>
      </c>
      <c r="AZ313" s="57" t="s">
        <v>389</v>
      </c>
      <c r="BA313" s="57" t="s">
        <v>389</v>
      </c>
      <c r="BB313" s="57"/>
      <c r="BC313" s="57"/>
      <c r="BD313" s="57"/>
      <c r="BE313" s="57"/>
      <c r="BF313" s="57"/>
      <c r="BG313" s="57"/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/>
      <c r="DB313" s="57"/>
      <c r="DC313" s="57"/>
      <c r="DD313" s="57"/>
      <c r="DE313" s="57"/>
      <c r="DF313" s="57"/>
      <c r="DG313" s="57" t="s">
        <v>389</v>
      </c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>
        <f t="shared" si="985"/>
        <v>10</v>
      </c>
      <c r="AGO313" s="36" t="str">
        <f t="shared" si="986"/>
        <v/>
      </c>
      <c r="AGP313" s="36" t="str">
        <f t="shared" si="973"/>
        <v/>
      </c>
      <c r="AGQ313" s="39">
        <f t="shared" si="987"/>
        <v>1</v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13</v>
      </c>
      <c r="B314" s="47" t="s">
        <v>160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38"/>
      <c r="EL314" s="38"/>
      <c r="EM314" s="61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38"/>
      <c r="FE314" s="38"/>
      <c r="FF314" s="38"/>
      <c r="FG314" s="61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 t="str">
        <f t="shared" si="971"/>
        <v/>
      </c>
      <c r="AGL314" s="36" t="str">
        <f t="shared" si="984"/>
        <v/>
      </c>
      <c r="AGM314" s="36" t="str">
        <f t="shared" si="972"/>
        <v/>
      </c>
      <c r="AGN314" s="39" t="str">
        <f t="shared" si="985"/>
        <v/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14</v>
      </c>
      <c r="B315" s="46" t="s">
        <v>183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 t="s">
        <v>389</v>
      </c>
      <c r="T315" s="38"/>
      <c r="U315" s="38"/>
      <c r="V315" s="38"/>
      <c r="W315" s="61"/>
      <c r="X315" s="57"/>
      <c r="Y315" s="57"/>
      <c r="Z315" s="57"/>
      <c r="AA315" s="57"/>
      <c r="AB315" s="57"/>
      <c r="AC315" s="57" t="s">
        <v>389</v>
      </c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 t="s">
        <v>389</v>
      </c>
      <c r="BD315" s="57"/>
      <c r="BE315" s="57" t="s">
        <v>389</v>
      </c>
      <c r="BF315" s="57"/>
      <c r="BG315" s="57" t="s">
        <v>389</v>
      </c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 t="s">
        <v>389</v>
      </c>
      <c r="BZ315" s="57"/>
      <c r="CA315" s="57"/>
      <c r="CB315" s="57"/>
      <c r="CC315" s="38"/>
      <c r="CD315" s="38"/>
      <c r="CE315" s="61"/>
      <c r="CF315" s="57"/>
      <c r="CG315" s="57"/>
      <c r="CH315" s="57"/>
      <c r="CI315" s="57" t="s">
        <v>389</v>
      </c>
      <c r="CJ315" s="57"/>
      <c r="CK315" s="57"/>
      <c r="CL315" s="57"/>
      <c r="CM315" s="57"/>
      <c r="CN315" s="57"/>
      <c r="CO315" s="57" t="s">
        <v>389</v>
      </c>
      <c r="CP315" s="57"/>
      <c r="CQ315" s="57"/>
      <c r="CR315" s="57" t="s">
        <v>389</v>
      </c>
      <c r="CS315" s="57"/>
      <c r="CT315" s="57"/>
      <c r="CU315" s="57"/>
      <c r="CV315" s="57"/>
      <c r="CW315" s="38"/>
      <c r="CX315" s="38"/>
      <c r="CY315" s="57"/>
      <c r="CZ315" s="57"/>
      <c r="DA315" s="57" t="s">
        <v>389</v>
      </c>
      <c r="DB315" s="57"/>
      <c r="DC315" s="57"/>
      <c r="DD315" s="57" t="s">
        <v>389</v>
      </c>
      <c r="DE315" s="57" t="s">
        <v>389</v>
      </c>
      <c r="DF315" s="57"/>
      <c r="DG315" s="57"/>
      <c r="DH315" s="57"/>
      <c r="DI315" s="57"/>
      <c r="DJ315" s="57"/>
      <c r="DK315" s="57"/>
      <c r="DL315" s="57" t="s">
        <v>389</v>
      </c>
      <c r="DM315" s="57" t="s">
        <v>389</v>
      </c>
      <c r="DN315" s="57"/>
      <c r="DO315" s="57" t="s">
        <v>389</v>
      </c>
      <c r="DP315" s="57"/>
      <c r="DQ315" s="38"/>
      <c r="DR315" s="38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 t="s">
        <v>389</v>
      </c>
      <c r="EC315" s="57"/>
      <c r="ED315" s="57"/>
      <c r="EE315" s="57"/>
      <c r="EF315" s="57"/>
      <c r="EG315" s="57"/>
      <c r="EH315" s="57"/>
      <c r="EI315" s="57"/>
      <c r="EJ315" s="57"/>
      <c r="EK315" s="38"/>
      <c r="EL315" s="38"/>
      <c r="EM315" s="61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38"/>
      <c r="FE315" s="38"/>
      <c r="FF315" s="38"/>
      <c r="FG315" s="61"/>
      <c r="FH315" s="57"/>
      <c r="FI315" s="57"/>
      <c r="FJ315" s="57"/>
      <c r="FK315" s="57"/>
      <c r="FL315" s="57"/>
      <c r="FM315" s="57"/>
      <c r="FN315" s="57"/>
      <c r="FO315" s="57"/>
      <c r="FP315" s="57"/>
      <c r="FQ315" s="57"/>
      <c r="FR315" s="57"/>
      <c r="FS315" s="57"/>
      <c r="FT315" s="57"/>
      <c r="FU315" s="57"/>
      <c r="FV315" s="57"/>
      <c r="FW315" s="57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 t="str">
        <f t="shared" si="971"/>
        <v/>
      </c>
      <c r="AGL315" s="36" t="str">
        <f t="shared" si="984"/>
        <v/>
      </c>
      <c r="AGM315" s="36" t="str">
        <f t="shared" si="972"/>
        <v/>
      </c>
      <c r="AGN315" s="39">
        <f t="shared" si="985"/>
        <v>8</v>
      </c>
      <c r="AGO315" s="36" t="str">
        <f t="shared" si="986"/>
        <v/>
      </c>
      <c r="AGP315" s="36" t="str">
        <f t="shared" si="973"/>
        <v/>
      </c>
      <c r="AGQ315" s="39">
        <f t="shared" si="987"/>
        <v>8</v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15</v>
      </c>
      <c r="B316" s="46" t="s">
        <v>184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 t="s">
        <v>389</v>
      </c>
      <c r="AS316" s="57" t="s">
        <v>389</v>
      </c>
      <c r="AT316" s="57"/>
      <c r="AU316" s="57" t="s">
        <v>389</v>
      </c>
      <c r="AV316" s="57" t="s">
        <v>389</v>
      </c>
      <c r="AW316" s="57" t="s">
        <v>389</v>
      </c>
      <c r="AX316" s="57"/>
      <c r="AY316" s="57" t="s">
        <v>389</v>
      </c>
      <c r="AZ316" s="57" t="s">
        <v>389</v>
      </c>
      <c r="BA316" s="57" t="s">
        <v>389</v>
      </c>
      <c r="BB316" s="57"/>
      <c r="BC316" s="57" t="s">
        <v>389</v>
      </c>
      <c r="BD316" s="57"/>
      <c r="BE316" s="57"/>
      <c r="BF316" s="57"/>
      <c r="BG316" s="57"/>
      <c r="BH316" s="57"/>
      <c r="BI316" s="57"/>
      <c r="BJ316" s="57"/>
      <c r="BK316" s="61"/>
      <c r="BL316" s="57" t="s">
        <v>389</v>
      </c>
      <c r="BM316" s="57" t="s">
        <v>389</v>
      </c>
      <c r="BN316" s="57"/>
      <c r="BO316" s="57" t="s">
        <v>389</v>
      </c>
      <c r="BP316" s="57" t="s">
        <v>389</v>
      </c>
      <c r="BQ316" s="57"/>
      <c r="BR316" s="57"/>
      <c r="BS316" s="57" t="s">
        <v>389</v>
      </c>
      <c r="BT316" s="57" t="s">
        <v>389</v>
      </c>
      <c r="BU316" s="57"/>
      <c r="BV316" s="57"/>
      <c r="BW316" s="57" t="s">
        <v>389</v>
      </c>
      <c r="BX316" s="57" t="s">
        <v>389</v>
      </c>
      <c r="BY316" s="57" t="s">
        <v>389</v>
      </c>
      <c r="BZ316" s="57"/>
      <c r="CA316" s="57" t="s">
        <v>389</v>
      </c>
      <c r="CB316" s="57"/>
      <c r="CC316" s="38"/>
      <c r="CD316" s="38"/>
      <c r="CE316" s="61"/>
      <c r="CF316" s="57"/>
      <c r="CG316" s="57" t="s">
        <v>389</v>
      </c>
      <c r="CH316" s="57"/>
      <c r="CI316" s="57" t="s">
        <v>389</v>
      </c>
      <c r="CJ316" s="57" t="s">
        <v>389</v>
      </c>
      <c r="CK316" s="57" t="s">
        <v>389</v>
      </c>
      <c r="CL316" s="57"/>
      <c r="CM316" s="57" t="s">
        <v>389</v>
      </c>
      <c r="CN316" s="57"/>
      <c r="CO316" s="57" t="s">
        <v>389</v>
      </c>
      <c r="CP316" s="57"/>
      <c r="CQ316" s="57" t="s">
        <v>389</v>
      </c>
      <c r="CR316" s="57" t="s">
        <v>389</v>
      </c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 t="s">
        <v>389</v>
      </c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 t="s">
        <v>389</v>
      </c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 t="s">
        <v>389</v>
      </c>
      <c r="EE316" s="57"/>
      <c r="EF316" s="57"/>
      <c r="EG316" s="57"/>
      <c r="EH316" s="57"/>
      <c r="EI316" s="57"/>
      <c r="EJ316" s="57"/>
      <c r="EK316" s="38"/>
      <c r="EL316" s="38"/>
      <c r="EM316" s="61"/>
      <c r="EN316" s="57" t="s">
        <v>389</v>
      </c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 t="s">
        <v>389</v>
      </c>
      <c r="EZ316" s="57" t="s">
        <v>389</v>
      </c>
      <c r="FA316" s="57"/>
      <c r="FB316" s="57"/>
      <c r="FC316" s="57" t="s">
        <v>389</v>
      </c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38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>
        <f t="shared" si="971"/>
        <v>4</v>
      </c>
      <c r="AGL316" s="36" t="str">
        <f t="shared" si="984"/>
        <v/>
      </c>
      <c r="AGM316" s="36" t="str">
        <f t="shared" si="972"/>
        <v/>
      </c>
      <c r="AGN316" s="39">
        <f t="shared" si="985"/>
        <v>25</v>
      </c>
      <c r="AGO316" s="36" t="str">
        <f t="shared" si="986"/>
        <v/>
      </c>
      <c r="AGP316" s="36" t="str">
        <f t="shared" si="973"/>
        <v/>
      </c>
      <c r="AGQ316" s="39">
        <f t="shared" si="987"/>
        <v>9</v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16</v>
      </c>
      <c r="B317" s="46" t="s">
        <v>185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 t="s">
        <v>389</v>
      </c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57" t="s">
        <v>389</v>
      </c>
      <c r="DT317" s="57"/>
      <c r="DU317" s="57"/>
      <c r="DV317" s="57"/>
      <c r="DW317" s="57"/>
      <c r="DX317" s="57"/>
      <c r="DY317" s="57" t="s">
        <v>389</v>
      </c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 t="s">
        <v>389</v>
      </c>
      <c r="EZ317" s="57" t="s">
        <v>389</v>
      </c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38"/>
      <c r="FY317" s="38"/>
      <c r="FZ317" s="38"/>
      <c r="GA317" s="37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>
        <f t="shared" si="971"/>
        <v>2</v>
      </c>
      <c r="AGL317" s="36" t="str">
        <f t="shared" si="984"/>
        <v/>
      </c>
      <c r="AGM317" s="36" t="str">
        <f t="shared" si="972"/>
        <v/>
      </c>
      <c r="AGN317" s="39">
        <f t="shared" si="985"/>
        <v>1</v>
      </c>
      <c r="AGO317" s="36" t="str">
        <f t="shared" si="986"/>
        <v/>
      </c>
      <c r="AGP317" s="36" t="str">
        <f t="shared" si="973"/>
        <v/>
      </c>
      <c r="AGQ317" s="39">
        <f t="shared" si="987"/>
        <v>4</v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17</v>
      </c>
      <c r="B318" s="46" t="s">
        <v>186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 t="s">
        <v>389</v>
      </c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37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 t="str">
        <f t="shared" si="971"/>
        <v/>
      </c>
      <c r="AGL318" s="36" t="str">
        <f t="shared" si="984"/>
        <v/>
      </c>
      <c r="AGM318" s="36" t="str">
        <f t="shared" si="972"/>
        <v/>
      </c>
      <c r="AGN318" s="39">
        <f t="shared" si="985"/>
        <v>1</v>
      </c>
      <c r="AGO318" s="36" t="str">
        <f t="shared" si="986"/>
        <v/>
      </c>
      <c r="AGP318" s="36" t="str">
        <f t="shared" si="973"/>
        <v/>
      </c>
      <c r="AGQ318" s="39" t="str">
        <f t="shared" si="987"/>
        <v/>
      </c>
      <c r="AGR318" s="36" t="str">
        <f t="shared" si="988"/>
        <v/>
      </c>
      <c r="AGS318" s="36" t="str">
        <f t="shared" si="974"/>
        <v/>
      </c>
      <c r="AGT318" s="39" t="str">
        <f t="shared" si="989"/>
        <v/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18</v>
      </c>
      <c r="B319" s="46" t="s">
        <v>187</v>
      </c>
      <c r="C319" s="37"/>
      <c r="D319" s="35"/>
      <c r="E319" s="35"/>
      <c r="F319" s="35"/>
      <c r="G319" s="57" t="s">
        <v>389</v>
      </c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 t="s">
        <v>389</v>
      </c>
      <c r="AV319" s="57"/>
      <c r="AW319" s="57"/>
      <c r="AX319" s="57"/>
      <c r="AY319" s="57"/>
      <c r="AZ319" s="57"/>
      <c r="BA319" s="57"/>
      <c r="BB319" s="57"/>
      <c r="BC319" s="57"/>
      <c r="BD319" s="57"/>
      <c r="BE319" s="57" t="s">
        <v>389</v>
      </c>
      <c r="BF319" s="57"/>
      <c r="BG319" s="57"/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 t="s">
        <v>389</v>
      </c>
      <c r="BX319" s="57"/>
      <c r="BY319" s="57"/>
      <c r="BZ319" s="57"/>
      <c r="CA319" s="57"/>
      <c r="CB319" s="57"/>
      <c r="CC319" s="38"/>
      <c r="CD319" s="38"/>
      <c r="CE319" s="61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 t="s">
        <v>389</v>
      </c>
      <c r="CP319" s="57"/>
      <c r="CQ319" s="57"/>
      <c r="CR319" s="57"/>
      <c r="CS319" s="57"/>
      <c r="CT319" s="57"/>
      <c r="CU319" s="57"/>
      <c r="CV319" s="57"/>
      <c r="CW319" s="38"/>
      <c r="CX319" s="38"/>
      <c r="CY319" s="57"/>
      <c r="CZ319" s="57"/>
      <c r="DA319" s="57"/>
      <c r="DB319" s="57"/>
      <c r="DC319" s="57"/>
      <c r="DD319" s="57"/>
      <c r="DE319" s="57"/>
      <c r="DF319" s="57"/>
      <c r="DG319" s="57" t="s">
        <v>389</v>
      </c>
      <c r="DH319" s="57"/>
      <c r="DI319" s="57"/>
      <c r="DJ319" s="57"/>
      <c r="DK319" s="57"/>
      <c r="DL319" s="57"/>
      <c r="DM319" s="57"/>
      <c r="DN319" s="57"/>
      <c r="DO319" s="57"/>
      <c r="DP319" s="57"/>
      <c r="DQ319" s="38"/>
      <c r="DR319" s="38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 t="str">
        <f t="shared" si="971"/>
        <v/>
      </c>
      <c r="AGL319" s="36" t="str">
        <f t="shared" si="984"/>
        <v/>
      </c>
      <c r="AGM319" s="36" t="str">
        <f t="shared" si="972"/>
        <v/>
      </c>
      <c r="AGN319" s="39">
        <f t="shared" si="985"/>
        <v>5</v>
      </c>
      <c r="AGO319" s="36" t="str">
        <f t="shared" si="986"/>
        <v/>
      </c>
      <c r="AGP319" s="36" t="str">
        <f t="shared" si="973"/>
        <v/>
      </c>
      <c r="AGQ319" s="39">
        <f t="shared" si="987"/>
        <v>1</v>
      </c>
      <c r="AGR319" s="36" t="str">
        <f t="shared" si="988"/>
        <v/>
      </c>
      <c r="AGS319" s="36" t="str">
        <f t="shared" si="974"/>
        <v/>
      </c>
      <c r="AGT319" s="39" t="str">
        <f t="shared" si="989"/>
        <v/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19</v>
      </c>
      <c r="B320" s="46" t="s">
        <v>188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 t="s">
        <v>389</v>
      </c>
      <c r="T320" s="38"/>
      <c r="U320" s="38"/>
      <c r="V320" s="38"/>
      <c r="W320" s="61"/>
      <c r="X320" s="57"/>
      <c r="Y320" s="57"/>
      <c r="Z320" s="57"/>
      <c r="AA320" s="57"/>
      <c r="AB320" s="57" t="s">
        <v>389</v>
      </c>
      <c r="AC320" s="57"/>
      <c r="AD320" s="57"/>
      <c r="AE320" s="57" t="s">
        <v>389</v>
      </c>
      <c r="AF320" s="57"/>
      <c r="AG320" s="57"/>
      <c r="AH320" s="57"/>
      <c r="AI320" s="57"/>
      <c r="AJ320" s="57"/>
      <c r="AK320" s="57" t="s">
        <v>389</v>
      </c>
      <c r="AL320" s="57"/>
      <c r="AM320" s="57" t="s">
        <v>389</v>
      </c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 t="s">
        <v>389</v>
      </c>
      <c r="BD320" s="57" t="s">
        <v>389</v>
      </c>
      <c r="BE320" s="57" t="s">
        <v>389</v>
      </c>
      <c r="BF320" s="57"/>
      <c r="BG320" s="57" t="s">
        <v>389</v>
      </c>
      <c r="BH320" s="57"/>
      <c r="BI320" s="57"/>
      <c r="BJ320" s="57"/>
      <c r="BK320" s="61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 t="s">
        <v>389</v>
      </c>
      <c r="BX320" s="57" t="s">
        <v>389</v>
      </c>
      <c r="BY320" s="57" t="s">
        <v>389</v>
      </c>
      <c r="BZ320" s="57"/>
      <c r="CA320" s="57"/>
      <c r="CB320" s="57"/>
      <c r="CC320" s="38"/>
      <c r="CD320" s="38"/>
      <c r="CE320" s="61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 t="s">
        <v>389</v>
      </c>
      <c r="CS320" s="57"/>
      <c r="CT320" s="57"/>
      <c r="CU320" s="57"/>
      <c r="CV320" s="57"/>
      <c r="CW320" s="38"/>
      <c r="CX320" s="38"/>
      <c r="CY320" s="57"/>
      <c r="CZ320" s="57"/>
      <c r="DA320" s="57"/>
      <c r="DB320" s="57"/>
      <c r="DC320" s="57"/>
      <c r="DD320" s="57" t="s">
        <v>389</v>
      </c>
      <c r="DE320" s="57" t="s">
        <v>389</v>
      </c>
      <c r="DF320" s="57"/>
      <c r="DG320" s="57"/>
      <c r="DH320" s="57"/>
      <c r="DI320" s="57"/>
      <c r="DJ320" s="57"/>
      <c r="DK320" s="57"/>
      <c r="DL320" s="57" t="s">
        <v>389</v>
      </c>
      <c r="DM320" s="57" t="s">
        <v>389</v>
      </c>
      <c r="DN320" s="57"/>
      <c r="DO320" s="57" t="s">
        <v>389</v>
      </c>
      <c r="DP320" s="57"/>
      <c r="DQ320" s="38"/>
      <c r="DR320" s="38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 t="s">
        <v>389</v>
      </c>
      <c r="EZ320" s="57"/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1</v>
      </c>
      <c r="AGL320" s="36" t="str">
        <f t="shared" si="984"/>
        <v/>
      </c>
      <c r="AGM320" s="36" t="str">
        <f t="shared" si="972"/>
        <v/>
      </c>
      <c r="AGN320" s="39">
        <f t="shared" si="985"/>
        <v>12</v>
      </c>
      <c r="AGO320" s="36" t="str">
        <f t="shared" si="986"/>
        <v/>
      </c>
      <c r="AGP320" s="36" t="str">
        <f t="shared" si="973"/>
        <v/>
      </c>
      <c r="AGQ320" s="39">
        <f t="shared" si="987"/>
        <v>7</v>
      </c>
      <c r="AGR320" s="36" t="str">
        <f t="shared" si="988"/>
        <v/>
      </c>
      <c r="AGS320" s="36" t="str">
        <f t="shared" si="974"/>
        <v/>
      </c>
      <c r="AGT320" s="39" t="str">
        <f t="shared" si="989"/>
        <v/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20</v>
      </c>
      <c r="B321" s="46" t="s">
        <v>189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 t="s">
        <v>389</v>
      </c>
      <c r="BD321" s="57" t="s">
        <v>389</v>
      </c>
      <c r="BE321" s="57" t="s">
        <v>389</v>
      </c>
      <c r="BF321" s="57"/>
      <c r="BG321" s="57" t="s">
        <v>389</v>
      </c>
      <c r="BH321" s="57"/>
      <c r="BI321" s="57"/>
      <c r="BJ321" s="57"/>
      <c r="BK321" s="61"/>
      <c r="BL321" s="57"/>
      <c r="BM321" s="57"/>
      <c r="BN321" s="57"/>
      <c r="BO321" s="57"/>
      <c r="BP321" s="57"/>
      <c r="BQ321" s="57"/>
      <c r="BR321" s="57"/>
      <c r="BS321" s="57" t="s">
        <v>389</v>
      </c>
      <c r="BT321" s="57"/>
      <c r="BU321" s="57"/>
      <c r="BV321" s="57"/>
      <c r="BW321" s="57" t="s">
        <v>389</v>
      </c>
      <c r="BX321" s="57"/>
      <c r="BY321" s="57"/>
      <c r="BZ321" s="57"/>
      <c r="CA321" s="57" t="s">
        <v>389</v>
      </c>
      <c r="CB321" s="57"/>
      <c r="CC321" s="38"/>
      <c r="CD321" s="38"/>
      <c r="CE321" s="61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38"/>
      <c r="CX321" s="38"/>
      <c r="CY321" s="57"/>
      <c r="CZ321" s="57"/>
      <c r="DA321" s="57"/>
      <c r="DB321" s="57"/>
      <c r="DC321" s="57"/>
      <c r="DD321" s="57"/>
      <c r="DE321" s="57"/>
      <c r="DF321" s="57"/>
      <c r="DG321" s="57" t="s">
        <v>389</v>
      </c>
      <c r="DH321" s="57"/>
      <c r="DI321" s="57"/>
      <c r="DJ321" s="57"/>
      <c r="DK321" s="57"/>
      <c r="DL321" s="57"/>
      <c r="DM321" s="57"/>
      <c r="DN321" s="57"/>
      <c r="DO321" s="57"/>
      <c r="DP321" s="57"/>
      <c r="DQ321" s="38"/>
      <c r="DR321" s="38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 t="s">
        <v>389</v>
      </c>
      <c r="EG321" s="57"/>
      <c r="EH321" s="57"/>
      <c r="EI321" s="57"/>
      <c r="EJ321" s="57"/>
      <c r="EK321" s="38"/>
      <c r="EL321" s="38"/>
      <c r="EM321" s="61"/>
      <c r="EN321" s="57"/>
      <c r="EO321" s="57"/>
      <c r="EP321" s="57"/>
      <c r="EQ321" s="57"/>
      <c r="ER321" s="57"/>
      <c r="ES321" s="57" t="s">
        <v>389</v>
      </c>
      <c r="ET321" s="57"/>
      <c r="EU321" s="57"/>
      <c r="EV321" s="57"/>
      <c r="EW321" s="57"/>
      <c r="EX321" s="57"/>
      <c r="EY321" s="57" t="s">
        <v>389</v>
      </c>
      <c r="EZ321" s="57" t="s">
        <v>389</v>
      </c>
      <c r="FA321" s="57"/>
      <c r="FB321" s="57"/>
      <c r="FC321" s="57" t="s">
        <v>389</v>
      </c>
      <c r="FD321" s="38"/>
      <c r="FE321" s="38"/>
      <c r="FF321" s="38"/>
      <c r="FG321" s="61"/>
      <c r="FH321" s="57"/>
      <c r="FI321" s="57"/>
      <c r="FJ321" s="57"/>
      <c r="FK321" s="57"/>
      <c r="FL321" s="57"/>
      <c r="FM321" s="57"/>
      <c r="FN321" s="57"/>
      <c r="FO321" s="57"/>
      <c r="FP321" s="57"/>
      <c r="FQ321" s="57"/>
      <c r="FR321" s="57"/>
      <c r="FS321" s="57"/>
      <c r="FT321" s="57"/>
      <c r="FU321" s="57"/>
      <c r="FV321" s="57"/>
      <c r="FW321" s="57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>
        <f t="shared" si="971"/>
        <v>4</v>
      </c>
      <c r="AGL321" s="36" t="str">
        <f t="shared" si="984"/>
        <v/>
      </c>
      <c r="AGM321" s="36" t="str">
        <f t="shared" si="972"/>
        <v/>
      </c>
      <c r="AGN321" s="39">
        <f t="shared" si="985"/>
        <v>7</v>
      </c>
      <c r="AGO321" s="36" t="str">
        <f t="shared" si="986"/>
        <v/>
      </c>
      <c r="AGP321" s="36" t="str">
        <f t="shared" si="973"/>
        <v/>
      </c>
      <c r="AGQ321" s="39">
        <f t="shared" si="987"/>
        <v>6</v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21</v>
      </c>
      <c r="B322" s="46" t="s">
        <v>190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 t="s">
        <v>389</v>
      </c>
      <c r="AC322" s="57"/>
      <c r="AD322" s="57"/>
      <c r="AE322" s="57"/>
      <c r="AF322" s="57"/>
      <c r="AG322" s="57" t="s">
        <v>389</v>
      </c>
      <c r="AH322" s="57"/>
      <c r="AI322" s="57"/>
      <c r="AJ322" s="57" t="s">
        <v>389</v>
      </c>
      <c r="AK322" s="57" t="s">
        <v>389</v>
      </c>
      <c r="AL322" s="57"/>
      <c r="AM322" s="57" t="s">
        <v>389</v>
      </c>
      <c r="AN322" s="57"/>
      <c r="AO322" s="57"/>
      <c r="AP322" s="57"/>
      <c r="AQ322" s="57"/>
      <c r="AR322" s="57" t="s">
        <v>389</v>
      </c>
      <c r="AS322" s="57" t="s">
        <v>389</v>
      </c>
      <c r="AT322" s="57"/>
      <c r="AU322" s="57" t="s">
        <v>389</v>
      </c>
      <c r="AV322" s="57" t="s">
        <v>389</v>
      </c>
      <c r="AW322" s="57" t="s">
        <v>389</v>
      </c>
      <c r="AX322" s="57"/>
      <c r="AY322" s="57" t="s">
        <v>389</v>
      </c>
      <c r="AZ322" s="57" t="s">
        <v>389</v>
      </c>
      <c r="BA322" s="57" t="s">
        <v>389</v>
      </c>
      <c r="BB322" s="57"/>
      <c r="BC322" s="57" t="s">
        <v>389</v>
      </c>
      <c r="BD322" s="57"/>
      <c r="BE322" s="57"/>
      <c r="BF322" s="57"/>
      <c r="BG322" s="57" t="s">
        <v>389</v>
      </c>
      <c r="BH322" s="57"/>
      <c r="BI322" s="57"/>
      <c r="BJ322" s="57"/>
      <c r="BK322" s="61"/>
      <c r="BL322" s="57" t="s">
        <v>389</v>
      </c>
      <c r="BM322" s="57" t="s">
        <v>389</v>
      </c>
      <c r="BN322" s="57"/>
      <c r="BO322" s="57" t="s">
        <v>389</v>
      </c>
      <c r="BP322" s="57" t="s">
        <v>389</v>
      </c>
      <c r="BQ322" s="57"/>
      <c r="BR322" s="57"/>
      <c r="BS322" s="57" t="s">
        <v>389</v>
      </c>
      <c r="BT322" s="57" t="s">
        <v>389</v>
      </c>
      <c r="BU322" s="57"/>
      <c r="BV322" s="57"/>
      <c r="BW322" s="57" t="s">
        <v>389</v>
      </c>
      <c r="BX322" s="57" t="s">
        <v>389</v>
      </c>
      <c r="BY322" s="57" t="s">
        <v>389</v>
      </c>
      <c r="BZ322" s="57"/>
      <c r="CA322" s="57" t="s">
        <v>389</v>
      </c>
      <c r="CB322" s="57"/>
      <c r="CC322" s="38"/>
      <c r="CD322" s="38"/>
      <c r="CE322" s="61"/>
      <c r="CF322" s="57"/>
      <c r="CG322" s="57" t="s">
        <v>389</v>
      </c>
      <c r="CH322" s="57"/>
      <c r="CI322" s="57" t="s">
        <v>389</v>
      </c>
      <c r="CJ322" s="57" t="s">
        <v>389</v>
      </c>
      <c r="CK322" s="57" t="s">
        <v>389</v>
      </c>
      <c r="CL322" s="57"/>
      <c r="CM322" s="57" t="s">
        <v>389</v>
      </c>
      <c r="CN322" s="57"/>
      <c r="CO322" s="57" t="s">
        <v>389</v>
      </c>
      <c r="CP322" s="57"/>
      <c r="CQ322" s="57" t="s">
        <v>389</v>
      </c>
      <c r="CR322" s="57" t="s">
        <v>389</v>
      </c>
      <c r="CS322" s="57"/>
      <c r="CT322" s="57"/>
      <c r="CU322" s="57"/>
      <c r="CV322" s="57"/>
      <c r="CW322" s="38"/>
      <c r="CX322" s="38"/>
      <c r="CY322" s="57"/>
      <c r="CZ322" s="57"/>
      <c r="DA322" s="57"/>
      <c r="DB322" s="57"/>
      <c r="DC322" s="57"/>
      <c r="DD322" s="57"/>
      <c r="DE322" s="57"/>
      <c r="DF322" s="57"/>
      <c r="DG322" s="57" t="s">
        <v>389</v>
      </c>
      <c r="DH322" s="57"/>
      <c r="DI322" s="57"/>
      <c r="DJ322" s="57"/>
      <c r="DK322" s="57"/>
      <c r="DL322" s="57"/>
      <c r="DM322" s="57"/>
      <c r="DN322" s="57"/>
      <c r="DO322" s="57"/>
      <c r="DP322" s="57"/>
      <c r="DQ322" s="38"/>
      <c r="DR322" s="38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57"/>
      <c r="EK322" s="38"/>
      <c r="EL322" s="38"/>
      <c r="EM322" s="61"/>
      <c r="EN322" s="57" t="s">
        <v>389</v>
      </c>
      <c r="EO322" s="57" t="s">
        <v>389</v>
      </c>
      <c r="EP322" s="57"/>
      <c r="EQ322" s="57"/>
      <c r="ER322" s="57"/>
      <c r="ES322" s="57"/>
      <c r="ET322" s="57"/>
      <c r="EU322" s="57"/>
      <c r="EV322" s="57"/>
      <c r="EW322" s="57"/>
      <c r="EX322" s="57"/>
      <c r="EY322" s="57" t="s">
        <v>389</v>
      </c>
      <c r="EZ322" s="57"/>
      <c r="FA322" s="57"/>
      <c r="FB322" s="57"/>
      <c r="FC322" s="57"/>
      <c r="FD322" s="38"/>
      <c r="FE322" s="38"/>
      <c r="FF322" s="38"/>
      <c r="FG322" s="61"/>
      <c r="FH322" s="57"/>
      <c r="FI322" s="57"/>
      <c r="FJ322" s="57"/>
      <c r="FK322" s="57"/>
      <c r="FL322" s="57"/>
      <c r="FM322" s="57"/>
      <c r="FN322" s="57"/>
      <c r="FO322" s="57"/>
      <c r="FP322" s="57"/>
      <c r="FQ322" s="57"/>
      <c r="FR322" s="57"/>
      <c r="FS322" s="57"/>
      <c r="FT322" s="57"/>
      <c r="FU322" s="57"/>
      <c r="FV322" s="57"/>
      <c r="FW322" s="57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>
        <f t="shared" si="971"/>
        <v>3</v>
      </c>
      <c r="AGL322" s="36" t="str">
        <f t="shared" si="984"/>
        <v/>
      </c>
      <c r="AGM322" s="36" t="str">
        <f t="shared" si="972"/>
        <v/>
      </c>
      <c r="AGN322" s="39">
        <f t="shared" si="985"/>
        <v>31</v>
      </c>
      <c r="AGO322" s="36" t="str">
        <f t="shared" si="986"/>
        <v/>
      </c>
      <c r="AGP322" s="36" t="str">
        <f t="shared" si="973"/>
        <v/>
      </c>
      <c r="AGQ322" s="39">
        <f t="shared" si="987"/>
        <v>6</v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v>23</v>
      </c>
      <c r="B323" s="46" t="s">
        <v>191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 t="s">
        <v>389</v>
      </c>
      <c r="BD323" s="57" t="s">
        <v>389</v>
      </c>
      <c r="BE323" s="57" t="s">
        <v>389</v>
      </c>
      <c r="BF323" s="57"/>
      <c r="BG323" s="57" t="s">
        <v>389</v>
      </c>
      <c r="BH323" s="57"/>
      <c r="BI323" s="57"/>
      <c r="BJ323" s="57"/>
      <c r="BK323" s="61"/>
      <c r="BL323" s="57"/>
      <c r="BM323" s="57"/>
      <c r="BN323" s="57"/>
      <c r="BO323" s="57"/>
      <c r="BP323" s="57"/>
      <c r="BQ323" s="57"/>
      <c r="BR323" s="57"/>
      <c r="BS323" s="57" t="s">
        <v>389</v>
      </c>
      <c r="BT323" s="57" t="s">
        <v>389</v>
      </c>
      <c r="BU323" s="57"/>
      <c r="BV323" s="57"/>
      <c r="BW323" s="57" t="s">
        <v>389</v>
      </c>
      <c r="BX323" s="57"/>
      <c r="BY323" s="57" t="s">
        <v>389</v>
      </c>
      <c r="BZ323" s="57"/>
      <c r="CA323" s="57"/>
      <c r="CB323" s="57"/>
      <c r="CC323" s="38"/>
      <c r="CD323" s="38"/>
      <c r="CE323" s="61"/>
      <c r="CF323" s="57" t="s">
        <v>389</v>
      </c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38"/>
      <c r="CX323" s="38"/>
      <c r="CY323" s="57"/>
      <c r="CZ323" s="57"/>
      <c r="DA323" s="57" t="s">
        <v>389</v>
      </c>
      <c r="DB323" s="57"/>
      <c r="DC323" s="57"/>
      <c r="DD323" s="57" t="s">
        <v>389</v>
      </c>
      <c r="DE323" s="57" t="s">
        <v>389</v>
      </c>
      <c r="DF323" s="57"/>
      <c r="DG323" s="57" t="s">
        <v>389</v>
      </c>
      <c r="DH323" s="57" t="s">
        <v>389</v>
      </c>
      <c r="DI323" s="57"/>
      <c r="DJ323" s="57"/>
      <c r="DK323" s="57"/>
      <c r="DL323" s="57" t="s">
        <v>389</v>
      </c>
      <c r="DM323" s="57" t="s">
        <v>389</v>
      </c>
      <c r="DN323" s="57"/>
      <c r="DO323" s="57" t="s">
        <v>389</v>
      </c>
      <c r="DP323" s="57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61"/>
      <c r="EN323" s="57"/>
      <c r="EO323" s="57"/>
      <c r="EP323" s="57"/>
      <c r="EQ323" s="57"/>
      <c r="ER323" s="57"/>
      <c r="ES323" s="57"/>
      <c r="ET323" s="57"/>
      <c r="EU323" s="57"/>
      <c r="EV323" s="57"/>
      <c r="EW323" s="57"/>
      <c r="EX323" s="57"/>
      <c r="EY323" s="57" t="s">
        <v>389</v>
      </c>
      <c r="EZ323" s="57" t="s">
        <v>389</v>
      </c>
      <c r="FA323" s="57"/>
      <c r="FB323" s="57"/>
      <c r="FC323" s="57"/>
      <c r="FD323" s="38"/>
      <c r="FE323" s="38"/>
      <c r="FF323" s="38"/>
      <c r="FG323" s="61"/>
      <c r="FH323" s="57"/>
      <c r="FI323" s="57"/>
      <c r="FJ323" s="57"/>
      <c r="FK323" s="57"/>
      <c r="FL323" s="57"/>
      <c r="FM323" s="57"/>
      <c r="FN323" s="57"/>
      <c r="FO323" s="57"/>
      <c r="FP323" s="57"/>
      <c r="FQ323" s="57"/>
      <c r="FR323" s="57"/>
      <c r="FS323" s="57"/>
      <c r="FT323" s="57"/>
      <c r="FU323" s="57"/>
      <c r="FV323" s="57"/>
      <c r="FW323" s="57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/>
      <c r="AGG323" s="43"/>
      <c r="AGH323" s="35"/>
      <c r="AGL323" s="36" t="str">
        <f t="shared" si="984"/>
        <v/>
      </c>
      <c r="AGM323" s="36" t="str">
        <f t="shared" si="972"/>
        <v/>
      </c>
      <c r="AGN323" s="39">
        <f t="shared" si="985"/>
        <v>9</v>
      </c>
      <c r="AGO323" s="36" t="str">
        <f t="shared" si="986"/>
        <v/>
      </c>
      <c r="AGP323" s="36" t="str">
        <f t="shared" si="973"/>
        <v/>
      </c>
      <c r="AGQ323" s="39">
        <f t="shared" si="987"/>
        <v>10</v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24</v>
      </c>
      <c r="B324" s="36"/>
      <c r="C324" s="37"/>
      <c r="D324" s="35"/>
      <c r="E324" s="35"/>
      <c r="F324" s="35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7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7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61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38"/>
      <c r="CX324" s="38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61"/>
      <c r="EN324" s="57" t="s">
        <v>389</v>
      </c>
      <c r="EO324" s="57" t="s">
        <v>389</v>
      </c>
      <c r="EP324" s="57"/>
      <c r="EQ324" s="57"/>
      <c r="ER324" s="57"/>
      <c r="ES324" s="57" t="s">
        <v>389</v>
      </c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/>
      <c r="AGG324" s="43"/>
      <c r="AGH324" s="35"/>
      <c r="AGL324" s="36" t="str">
        <f t="shared" si="984"/>
        <v/>
      </c>
      <c r="AGM324" s="36" t="str">
        <f t="shared" si="972"/>
        <v/>
      </c>
      <c r="AGN324" s="39" t="str">
        <f t="shared" si="985"/>
        <v/>
      </c>
      <c r="AGO324" s="36" t="str">
        <f t="shared" si="986"/>
        <v/>
      </c>
      <c r="AGP324" s="36" t="str">
        <f t="shared" si="973"/>
        <v/>
      </c>
      <c r="AGQ324" s="39">
        <f t="shared" si="987"/>
        <v>3</v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25</v>
      </c>
      <c r="B325" s="36"/>
      <c r="C325" s="37"/>
      <c r="D325" s="35"/>
      <c r="E325" s="35"/>
      <c r="F325" s="35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7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7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7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7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7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/>
      <c r="AGG325" s="43"/>
      <c r="AGH325" s="35"/>
      <c r="AGL325" s="36" t="str">
        <f t="shared" si="984"/>
        <v/>
      </c>
      <c r="AGM325" s="36" t="str">
        <f t="shared" si="972"/>
        <v/>
      </c>
      <c r="AGN325" s="39" t="str">
        <f t="shared" si="985"/>
        <v/>
      </c>
      <c r="AGO325" s="36" t="str">
        <f t="shared" si="986"/>
        <v/>
      </c>
      <c r="AGP325" s="36" t="str">
        <f t="shared" si="973"/>
        <v/>
      </c>
      <c r="AGQ325" s="39" t="str">
        <f t="shared" si="987"/>
        <v/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32" customFormat="1" x14ac:dyDescent="0.25">
      <c r="A326" s="31" t="s">
        <v>45</v>
      </c>
      <c r="C326" s="33"/>
      <c r="D326" s="33"/>
      <c r="E326" s="33"/>
      <c r="F326" s="34"/>
      <c r="G326" s="33"/>
      <c r="H326" s="33"/>
      <c r="I326" s="33"/>
      <c r="J326" s="34"/>
      <c r="K326" s="33"/>
      <c r="L326" s="33"/>
      <c r="M326" s="33"/>
      <c r="N326" s="34"/>
      <c r="O326" s="33"/>
      <c r="P326" s="33"/>
      <c r="Q326" s="33"/>
      <c r="R326" s="34"/>
      <c r="S326" s="33"/>
      <c r="T326" s="33"/>
      <c r="U326" s="33"/>
      <c r="V326" s="34"/>
      <c r="W326" s="33"/>
      <c r="X326" s="33"/>
      <c r="Y326" s="33"/>
      <c r="Z326" s="34"/>
      <c r="AA326" s="33"/>
      <c r="AB326" s="33"/>
      <c r="AC326" s="33"/>
      <c r="AD326" s="34"/>
      <c r="AE326" s="33"/>
      <c r="AF326" s="33"/>
      <c r="AG326" s="33"/>
      <c r="AH326" s="34"/>
      <c r="AI326" s="33"/>
      <c r="AJ326" s="33"/>
      <c r="AK326" s="33"/>
      <c r="AL326" s="34"/>
      <c r="AM326" s="33"/>
      <c r="AN326" s="33"/>
      <c r="AO326" s="33"/>
      <c r="AP326" s="34"/>
      <c r="AQ326" s="33"/>
      <c r="AR326" s="33"/>
      <c r="AS326" s="33"/>
      <c r="AT326" s="34"/>
      <c r="AU326" s="33"/>
      <c r="AV326" s="33"/>
      <c r="AW326" s="33"/>
      <c r="AX326" s="34"/>
      <c r="AY326" s="33"/>
      <c r="AZ326" s="33"/>
      <c r="BA326" s="33"/>
      <c r="BB326" s="34"/>
      <c r="BC326" s="33"/>
      <c r="BD326" s="33"/>
      <c r="BE326" s="33"/>
      <c r="BF326" s="34"/>
      <c r="BG326" s="33"/>
      <c r="BH326" s="33"/>
      <c r="BI326" s="33"/>
      <c r="BJ326" s="34"/>
      <c r="BK326" s="33"/>
      <c r="BL326" s="33"/>
      <c r="BM326" s="33"/>
      <c r="BN326" s="34"/>
      <c r="BO326" s="33"/>
      <c r="BP326" s="33"/>
      <c r="BQ326" s="33"/>
      <c r="BR326" s="34"/>
      <c r="BS326" s="33"/>
      <c r="BT326" s="33"/>
      <c r="BU326" s="33"/>
      <c r="BV326" s="34"/>
      <c r="BW326" s="33"/>
      <c r="BX326" s="33"/>
      <c r="BY326" s="33"/>
      <c r="BZ326" s="34"/>
      <c r="CA326" s="33"/>
      <c r="CB326" s="33"/>
      <c r="CC326" s="33"/>
      <c r="CD326" s="34"/>
      <c r="CE326" s="33"/>
      <c r="CF326" s="33"/>
      <c r="CG326" s="33"/>
      <c r="CH326" s="34"/>
      <c r="CI326" s="33"/>
      <c r="CJ326" s="33"/>
      <c r="CK326" s="33"/>
      <c r="CL326" s="34"/>
      <c r="CM326" s="33"/>
      <c r="CN326" s="33"/>
      <c r="CO326" s="33"/>
      <c r="CP326" s="34"/>
      <c r="CQ326" s="33"/>
      <c r="CR326" s="33"/>
      <c r="CS326" s="33"/>
      <c r="CT326" s="34"/>
      <c r="CU326" s="33"/>
      <c r="CV326" s="33"/>
      <c r="CW326" s="33"/>
      <c r="CX326" s="34"/>
      <c r="CY326" s="33"/>
      <c r="CZ326" s="33"/>
      <c r="DA326" s="33"/>
      <c r="DB326" s="34"/>
      <c r="DC326" s="33"/>
      <c r="DD326" s="33"/>
      <c r="DE326" s="33"/>
      <c r="DF326" s="34"/>
      <c r="DG326" s="33"/>
      <c r="DH326" s="33"/>
      <c r="DI326" s="33"/>
      <c r="DJ326" s="34"/>
      <c r="DK326" s="33"/>
      <c r="DL326" s="33"/>
      <c r="DM326" s="33"/>
      <c r="DN326" s="34"/>
      <c r="DO326" s="33"/>
      <c r="DP326" s="33"/>
      <c r="DQ326" s="33"/>
      <c r="DR326" s="34"/>
      <c r="DS326" s="33"/>
      <c r="DT326" s="33"/>
      <c r="DU326" s="33"/>
      <c r="DV326" s="34"/>
      <c r="DW326" s="33"/>
      <c r="DX326" s="33"/>
      <c r="DY326" s="33"/>
      <c r="DZ326" s="34"/>
      <c r="EA326" s="33"/>
      <c r="EB326" s="33"/>
      <c r="EC326" s="33"/>
      <c r="ED326" s="34"/>
      <c r="EE326" s="33"/>
      <c r="EF326" s="33"/>
      <c r="EG326" s="33"/>
      <c r="EH326" s="34"/>
      <c r="EI326" s="33"/>
      <c r="EJ326" s="33"/>
      <c r="EK326" s="33"/>
      <c r="EL326" s="34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3"/>
      <c r="FE326" s="33"/>
      <c r="FF326" s="34"/>
      <c r="FG326" s="33"/>
      <c r="FH326" s="33"/>
      <c r="FI326" s="33"/>
      <c r="FJ326" s="34"/>
      <c r="FK326" s="33"/>
      <c r="FL326" s="33"/>
      <c r="FM326" s="33"/>
      <c r="FN326" s="34"/>
      <c r="FO326" s="33"/>
      <c r="FP326" s="33"/>
      <c r="FQ326" s="33"/>
      <c r="FR326" s="34"/>
      <c r="FS326" s="33"/>
      <c r="FT326" s="33"/>
      <c r="FU326" s="33"/>
      <c r="FV326" s="34"/>
      <c r="FW326" s="33"/>
      <c r="FX326" s="33"/>
      <c r="FY326" s="33"/>
      <c r="FZ326" s="34"/>
      <c r="GA326" s="33"/>
      <c r="GB326" s="33"/>
      <c r="GC326" s="33"/>
      <c r="GD326" s="34"/>
      <c r="GE326" s="33"/>
      <c r="GF326" s="33"/>
      <c r="GG326" s="33"/>
      <c r="GH326" s="34"/>
      <c r="GI326" s="33"/>
      <c r="GJ326" s="33"/>
      <c r="GK326" s="33"/>
      <c r="GL326" s="34"/>
      <c r="GM326" s="33"/>
      <c r="GN326" s="33"/>
      <c r="GO326" s="33"/>
      <c r="GP326" s="34"/>
      <c r="GQ326" s="33"/>
      <c r="GR326" s="33"/>
      <c r="GS326" s="33"/>
      <c r="GT326" s="34"/>
      <c r="GU326" s="33"/>
      <c r="GV326" s="33"/>
      <c r="GW326" s="33"/>
      <c r="GX326" s="34"/>
      <c r="GY326" s="33"/>
      <c r="GZ326" s="33"/>
      <c r="HA326" s="33"/>
      <c r="HB326" s="34"/>
      <c r="HC326" s="33"/>
      <c r="HD326" s="33"/>
      <c r="HE326" s="33"/>
      <c r="HF326" s="34"/>
      <c r="HG326" s="33"/>
      <c r="HH326" s="33"/>
      <c r="HI326" s="33"/>
      <c r="HJ326" s="34"/>
      <c r="HK326" s="33"/>
      <c r="HL326" s="33"/>
      <c r="HM326" s="33"/>
      <c r="HN326" s="34"/>
      <c r="HO326" s="33"/>
      <c r="HP326" s="33"/>
      <c r="HQ326" s="33"/>
      <c r="HR326" s="34"/>
      <c r="HS326" s="33"/>
      <c r="HT326" s="33"/>
      <c r="HU326" s="33"/>
      <c r="HV326" s="34"/>
      <c r="HW326" s="33"/>
      <c r="HX326" s="33"/>
      <c r="HY326" s="33"/>
      <c r="HZ326" s="34"/>
      <c r="IA326" s="33"/>
      <c r="IB326" s="33"/>
      <c r="IC326" s="33"/>
      <c r="ID326" s="34"/>
      <c r="IE326" s="33"/>
      <c r="IF326" s="33"/>
      <c r="IG326" s="33"/>
      <c r="IH326" s="34"/>
      <c r="II326" s="33"/>
      <c r="IJ326" s="33"/>
      <c r="IK326" s="33"/>
      <c r="IL326" s="34"/>
      <c r="IM326" s="33"/>
      <c r="IN326" s="33"/>
      <c r="IO326" s="33"/>
      <c r="IP326" s="34"/>
      <c r="IQ326" s="33"/>
      <c r="IR326" s="33"/>
      <c r="IS326" s="33"/>
      <c r="IT326" s="34"/>
      <c r="IU326" s="33"/>
      <c r="IV326" s="33"/>
      <c r="IW326" s="33"/>
      <c r="IX326" s="34"/>
      <c r="IY326" s="33"/>
      <c r="IZ326" s="33"/>
      <c r="JA326" s="33"/>
      <c r="JB326" s="34"/>
      <c r="JC326" s="33"/>
      <c r="JD326" s="33"/>
      <c r="JE326" s="33"/>
      <c r="JF326" s="34"/>
      <c r="JG326" s="33"/>
      <c r="JH326" s="33"/>
      <c r="JI326" s="33"/>
      <c r="JJ326" s="34"/>
      <c r="JK326" s="33"/>
      <c r="JL326" s="33"/>
      <c r="JM326" s="33"/>
      <c r="JN326" s="34"/>
      <c r="JO326" s="33"/>
      <c r="JP326" s="33"/>
      <c r="JQ326" s="33"/>
      <c r="JR326" s="34"/>
      <c r="JS326" s="33"/>
      <c r="JT326" s="33"/>
      <c r="JU326" s="33"/>
      <c r="JV326" s="34"/>
      <c r="JW326" s="33"/>
      <c r="JX326" s="33"/>
      <c r="JY326" s="33"/>
      <c r="JZ326" s="34"/>
      <c r="KA326" s="33"/>
      <c r="KB326" s="33"/>
      <c r="KC326" s="33"/>
      <c r="KD326" s="34"/>
      <c r="KE326" s="33"/>
      <c r="KF326" s="33"/>
      <c r="KG326" s="33"/>
      <c r="KH326" s="34"/>
      <c r="KI326" s="33"/>
      <c r="KJ326" s="33"/>
      <c r="KK326" s="33"/>
      <c r="KL326" s="34"/>
      <c r="KM326" s="33"/>
      <c r="KN326" s="33"/>
      <c r="KO326" s="33"/>
      <c r="KP326" s="34"/>
      <c r="KQ326" s="33"/>
      <c r="KR326" s="33"/>
      <c r="KS326" s="33"/>
      <c r="KT326" s="34"/>
      <c r="KU326" s="33"/>
      <c r="KV326" s="33"/>
      <c r="KW326" s="33"/>
      <c r="KX326" s="34"/>
      <c r="KY326" s="33"/>
      <c r="KZ326" s="33"/>
      <c r="LA326" s="33"/>
      <c r="LB326" s="34"/>
      <c r="LC326" s="33"/>
      <c r="LD326" s="33"/>
      <c r="LE326" s="33"/>
      <c r="LF326" s="34"/>
      <c r="LG326" s="33"/>
      <c r="LH326" s="33"/>
      <c r="LI326" s="33"/>
      <c r="LJ326" s="34"/>
      <c r="LK326" s="33"/>
      <c r="LL326" s="33"/>
      <c r="LM326" s="33"/>
      <c r="LN326" s="34"/>
      <c r="LO326" s="33"/>
      <c r="LP326" s="33"/>
      <c r="LQ326" s="33"/>
      <c r="LR326" s="34"/>
      <c r="LS326" s="33"/>
      <c r="LT326" s="33"/>
      <c r="LU326" s="33"/>
      <c r="LV326" s="34"/>
      <c r="LW326" s="33"/>
      <c r="LX326" s="33"/>
      <c r="LY326" s="33"/>
      <c r="LZ326" s="34"/>
      <c r="MA326" s="33"/>
      <c r="MB326" s="33"/>
      <c r="MC326" s="33"/>
      <c r="MD326" s="34"/>
      <c r="ME326" s="33"/>
      <c r="MF326" s="33"/>
      <c r="MG326" s="33"/>
      <c r="MH326" s="34"/>
      <c r="MI326" s="33"/>
      <c r="MJ326" s="33"/>
      <c r="MK326" s="33"/>
      <c r="ML326" s="34"/>
      <c r="MM326" s="33"/>
      <c r="MN326" s="33"/>
      <c r="MO326" s="33"/>
      <c r="MP326" s="34"/>
      <c r="MQ326" s="33"/>
      <c r="MR326" s="33"/>
      <c r="MS326" s="33"/>
      <c r="MT326" s="34"/>
      <c r="MU326" s="33"/>
      <c r="MV326" s="33"/>
      <c r="MW326" s="33"/>
      <c r="MX326" s="34"/>
      <c r="MY326" s="33"/>
      <c r="MZ326" s="33"/>
      <c r="NA326" s="33"/>
      <c r="NB326" s="34"/>
      <c r="NC326" s="33"/>
      <c r="ND326" s="33"/>
      <c r="NE326" s="33"/>
      <c r="NF326" s="34"/>
      <c r="NG326" s="33"/>
      <c r="NH326" s="33"/>
      <c r="NI326" s="33"/>
      <c r="NJ326" s="34"/>
      <c r="NK326" s="33"/>
      <c r="NL326" s="33"/>
      <c r="NM326" s="33"/>
      <c r="NN326" s="34"/>
      <c r="NO326" s="33"/>
      <c r="NP326" s="33"/>
      <c r="NQ326" s="33"/>
      <c r="NR326" s="34"/>
      <c r="NS326" s="33"/>
      <c r="NT326" s="33"/>
      <c r="NU326" s="33"/>
      <c r="NV326" s="34"/>
      <c r="NW326" s="33"/>
      <c r="NX326" s="33"/>
      <c r="NY326" s="33"/>
      <c r="NZ326" s="34"/>
      <c r="OA326" s="33"/>
      <c r="OB326" s="33"/>
      <c r="OC326" s="33"/>
      <c r="OD326" s="34"/>
      <c r="OE326" s="33"/>
      <c r="OF326" s="33"/>
      <c r="OG326" s="33"/>
      <c r="OH326" s="34"/>
      <c r="OI326" s="33"/>
      <c r="OJ326" s="33"/>
      <c r="OK326" s="33"/>
      <c r="OL326" s="34"/>
      <c r="OM326" s="33"/>
      <c r="ON326" s="33"/>
      <c r="OO326" s="33"/>
      <c r="OP326" s="34"/>
      <c r="OQ326" s="33"/>
      <c r="OR326" s="33"/>
      <c r="OS326" s="33"/>
      <c r="OT326" s="34"/>
      <c r="OU326" s="33"/>
      <c r="OV326" s="33"/>
      <c r="OW326" s="33"/>
      <c r="OX326" s="34"/>
      <c r="OY326" s="33"/>
      <c r="OZ326" s="33"/>
      <c r="PA326" s="33"/>
      <c r="PB326" s="34"/>
      <c r="PC326" s="33"/>
      <c r="PD326" s="33"/>
      <c r="PE326" s="33"/>
      <c r="PF326" s="34"/>
      <c r="PG326" s="33"/>
      <c r="PH326" s="33"/>
      <c r="PI326" s="33"/>
      <c r="PJ326" s="34"/>
      <c r="PK326" s="33"/>
      <c r="PL326" s="33"/>
      <c r="PM326" s="33"/>
      <c r="PN326" s="34"/>
      <c r="PO326" s="33"/>
      <c r="PP326" s="33"/>
      <c r="PQ326" s="33"/>
      <c r="PR326" s="34"/>
      <c r="PS326" s="33"/>
      <c r="PT326" s="33"/>
      <c r="PU326" s="33"/>
      <c r="PV326" s="34"/>
      <c r="PW326" s="33"/>
      <c r="PX326" s="33"/>
      <c r="PY326" s="33"/>
      <c r="PZ326" s="34"/>
      <c r="QA326" s="33"/>
      <c r="QB326" s="33"/>
      <c r="QC326" s="33"/>
      <c r="QD326" s="34"/>
      <c r="QE326" s="33"/>
      <c r="QF326" s="33"/>
      <c r="QG326" s="33"/>
      <c r="QH326" s="34"/>
      <c r="QI326" s="33"/>
      <c r="QJ326" s="33"/>
      <c r="QK326" s="33"/>
      <c r="QL326" s="34"/>
      <c r="QM326" s="33"/>
      <c r="QN326" s="33"/>
      <c r="QO326" s="33"/>
      <c r="QP326" s="34"/>
      <c r="QQ326" s="33"/>
      <c r="QR326" s="33"/>
      <c r="QS326" s="33"/>
      <c r="QT326" s="34"/>
      <c r="QU326" s="33"/>
      <c r="QV326" s="33"/>
      <c r="QW326" s="33"/>
      <c r="QX326" s="34"/>
      <c r="QY326" s="33"/>
      <c r="QZ326" s="33"/>
      <c r="RA326" s="33"/>
      <c r="RB326" s="34"/>
      <c r="RC326" s="33"/>
      <c r="RD326" s="33"/>
      <c r="RE326" s="33"/>
      <c r="RF326" s="34"/>
      <c r="RG326" s="33"/>
      <c r="RH326" s="33"/>
      <c r="RI326" s="33"/>
      <c r="RJ326" s="34"/>
      <c r="RK326" s="33"/>
      <c r="RL326" s="33"/>
      <c r="RM326" s="33"/>
      <c r="RN326" s="34"/>
      <c r="RO326" s="33"/>
      <c r="RP326" s="33"/>
      <c r="RQ326" s="33"/>
      <c r="RR326" s="34"/>
      <c r="RS326" s="33"/>
      <c r="RT326" s="33"/>
      <c r="RU326" s="33"/>
      <c r="RV326" s="34"/>
      <c r="RW326" s="33"/>
      <c r="RX326" s="33"/>
      <c r="RY326" s="33"/>
      <c r="RZ326" s="34"/>
      <c r="SA326" s="33"/>
      <c r="SB326" s="33"/>
      <c r="SC326" s="33"/>
      <c r="SD326" s="34"/>
      <c r="SE326" s="33"/>
      <c r="SF326" s="33"/>
      <c r="SG326" s="33"/>
      <c r="SH326" s="34"/>
      <c r="SI326" s="33"/>
      <c r="SJ326" s="33"/>
      <c r="SK326" s="33"/>
      <c r="SL326" s="34"/>
      <c r="SM326" s="33"/>
      <c r="SN326" s="33"/>
      <c r="SO326" s="33"/>
      <c r="SP326" s="34"/>
      <c r="SQ326" s="33"/>
      <c r="SR326" s="33"/>
      <c r="SS326" s="33"/>
      <c r="ST326" s="34"/>
      <c r="SU326" s="33"/>
      <c r="SV326" s="33"/>
      <c r="SW326" s="33"/>
      <c r="SX326" s="34"/>
      <c r="SY326" s="33"/>
      <c r="SZ326" s="33"/>
      <c r="TA326" s="33"/>
      <c r="TB326" s="34"/>
      <c r="TC326" s="33"/>
      <c r="TD326" s="33"/>
      <c r="TE326" s="33"/>
      <c r="TF326" s="34"/>
      <c r="TG326" s="33"/>
      <c r="TH326" s="33"/>
      <c r="TI326" s="33"/>
      <c r="TJ326" s="34"/>
      <c r="TK326" s="33"/>
      <c r="TL326" s="33"/>
      <c r="TM326" s="33"/>
      <c r="TN326" s="34"/>
      <c r="TO326" s="33"/>
      <c r="TP326" s="33"/>
      <c r="TQ326" s="33"/>
      <c r="TR326" s="34"/>
      <c r="TS326" s="33"/>
      <c r="TT326" s="33"/>
      <c r="TU326" s="33"/>
      <c r="TV326" s="34"/>
      <c r="TW326" s="33"/>
      <c r="TX326" s="33"/>
      <c r="TY326" s="33"/>
      <c r="TZ326" s="34"/>
      <c r="UA326" s="33"/>
      <c r="UB326" s="33"/>
      <c r="UC326" s="33"/>
      <c r="UD326" s="34"/>
      <c r="UE326" s="33"/>
      <c r="UF326" s="33"/>
      <c r="UG326" s="33"/>
      <c r="UH326" s="34"/>
      <c r="UI326" s="33"/>
      <c r="UJ326" s="33"/>
      <c r="UK326" s="33"/>
      <c r="UL326" s="34"/>
      <c r="UM326" s="33"/>
      <c r="UN326" s="33"/>
      <c r="UO326" s="33"/>
      <c r="UP326" s="34"/>
      <c r="UQ326" s="33"/>
      <c r="UR326" s="33"/>
      <c r="US326" s="33"/>
      <c r="UT326" s="34"/>
      <c r="UU326" s="33"/>
      <c r="UV326" s="33"/>
      <c r="UW326" s="33"/>
      <c r="UX326" s="34"/>
      <c r="UY326" s="33"/>
      <c r="UZ326" s="33"/>
      <c r="VA326" s="33"/>
      <c r="VB326" s="34"/>
      <c r="VC326" s="33"/>
      <c r="VD326" s="33"/>
      <c r="VE326" s="33"/>
      <c r="VF326" s="34"/>
      <c r="VG326" s="33"/>
      <c r="VH326" s="33"/>
      <c r="VI326" s="33"/>
      <c r="VJ326" s="34"/>
      <c r="VK326" s="33"/>
      <c r="VL326" s="33"/>
      <c r="VM326" s="33"/>
      <c r="VN326" s="34"/>
      <c r="VO326" s="33"/>
      <c r="VP326" s="33"/>
      <c r="VQ326" s="33"/>
      <c r="VR326" s="34"/>
      <c r="VS326" s="33"/>
      <c r="VT326" s="33"/>
      <c r="VU326" s="33"/>
      <c r="VV326" s="34"/>
      <c r="VW326" s="33"/>
      <c r="VX326" s="33"/>
      <c r="VY326" s="33"/>
      <c r="VZ326" s="34"/>
      <c r="WA326" s="33"/>
      <c r="WB326" s="33"/>
      <c r="WC326" s="33"/>
      <c r="WD326" s="34"/>
      <c r="WE326" s="33"/>
      <c r="WF326" s="33"/>
      <c r="WG326" s="33"/>
      <c r="WH326" s="34"/>
      <c r="WI326" s="33"/>
      <c r="WJ326" s="33"/>
      <c r="WK326" s="33"/>
      <c r="WL326" s="34"/>
      <c r="WM326" s="33"/>
      <c r="WN326" s="33"/>
      <c r="WO326" s="33"/>
      <c r="WP326" s="34"/>
      <c r="WQ326" s="33"/>
      <c r="WR326" s="33"/>
      <c r="WS326" s="33"/>
      <c r="WT326" s="34"/>
      <c r="WU326" s="33"/>
      <c r="WV326" s="33"/>
      <c r="WW326" s="33"/>
      <c r="WX326" s="34"/>
      <c r="WY326" s="33"/>
      <c r="WZ326" s="33"/>
      <c r="XA326" s="33"/>
      <c r="XB326" s="34"/>
      <c r="XC326" s="33"/>
      <c r="XD326" s="33"/>
      <c r="XE326" s="33"/>
      <c r="XF326" s="34"/>
      <c r="XG326" s="33"/>
      <c r="XH326" s="33"/>
      <c r="XI326" s="33"/>
      <c r="XJ326" s="34"/>
      <c r="XK326" s="33"/>
      <c r="XL326" s="33"/>
      <c r="XM326" s="33"/>
      <c r="XN326" s="34"/>
      <c r="XO326" s="33"/>
      <c r="XP326" s="33"/>
      <c r="XQ326" s="33"/>
      <c r="XR326" s="34"/>
      <c r="XS326" s="33"/>
      <c r="XT326" s="33"/>
      <c r="XU326" s="33"/>
      <c r="XV326" s="34"/>
      <c r="XW326" s="33"/>
      <c r="XX326" s="33"/>
      <c r="XY326" s="33"/>
      <c r="XZ326" s="34"/>
      <c r="YA326" s="33"/>
      <c r="YB326" s="33"/>
      <c r="YC326" s="33"/>
      <c r="YD326" s="34"/>
      <c r="YE326" s="33"/>
      <c r="YF326" s="33"/>
      <c r="YG326" s="33"/>
      <c r="YH326" s="34"/>
      <c r="YI326" s="33"/>
      <c r="YJ326" s="33"/>
      <c r="YK326" s="33"/>
      <c r="YL326" s="34"/>
      <c r="YM326" s="33"/>
      <c r="YN326" s="33"/>
      <c r="YO326" s="33"/>
      <c r="YP326" s="34"/>
      <c r="YQ326" s="33"/>
      <c r="YR326" s="33"/>
      <c r="YS326" s="33"/>
      <c r="YT326" s="34"/>
      <c r="YU326" s="33"/>
      <c r="YV326" s="33"/>
      <c r="YW326" s="33"/>
      <c r="YX326" s="34"/>
      <c r="YY326" s="33"/>
      <c r="YZ326" s="33"/>
      <c r="ZA326" s="33"/>
      <c r="ZB326" s="34"/>
      <c r="ZC326" s="33"/>
      <c r="ZD326" s="33"/>
      <c r="ZE326" s="33"/>
      <c r="ZF326" s="34"/>
      <c r="ZG326" s="33"/>
      <c r="ZH326" s="33"/>
      <c r="ZI326" s="33"/>
      <c r="ZJ326" s="34"/>
      <c r="ZK326" s="33"/>
      <c r="ZL326" s="33"/>
      <c r="ZM326" s="33"/>
      <c r="ZN326" s="34"/>
      <c r="ZO326" s="33"/>
      <c r="ZP326" s="33"/>
      <c r="ZQ326" s="33"/>
      <c r="ZR326" s="34"/>
      <c r="ZS326" s="33"/>
      <c r="ZT326" s="33"/>
      <c r="ZU326" s="33"/>
      <c r="ZV326" s="34"/>
      <c r="ZW326" s="33"/>
      <c r="ZX326" s="33"/>
      <c r="ZY326" s="33"/>
      <c r="ZZ326" s="34"/>
      <c r="AAA326" s="33"/>
      <c r="AAB326" s="33"/>
      <c r="AAC326" s="33"/>
      <c r="AAD326" s="34"/>
      <c r="AAE326" s="33"/>
      <c r="AAF326" s="33"/>
      <c r="AAG326" s="33"/>
      <c r="AAH326" s="34"/>
      <c r="AAI326" s="33"/>
      <c r="AAJ326" s="33"/>
      <c r="AAK326" s="33"/>
      <c r="AAL326" s="34"/>
      <c r="AAM326" s="33"/>
      <c r="AAN326" s="33"/>
      <c r="AAO326" s="33"/>
      <c r="AAP326" s="34"/>
      <c r="AAQ326" s="33"/>
      <c r="AAR326" s="33"/>
      <c r="AAS326" s="33"/>
      <c r="AAT326" s="34"/>
      <c r="AAU326" s="33"/>
      <c r="AAV326" s="33"/>
      <c r="AAW326" s="33"/>
      <c r="AAX326" s="34"/>
      <c r="AAY326" s="33"/>
      <c r="AAZ326" s="33"/>
      <c r="ABA326" s="33"/>
      <c r="ABB326" s="34"/>
      <c r="ABC326" s="33"/>
      <c r="ABD326" s="33"/>
      <c r="ABE326" s="33"/>
      <c r="ABF326" s="34"/>
      <c r="ABG326" s="33"/>
      <c r="ABH326" s="33"/>
      <c r="ABI326" s="33"/>
      <c r="ABJ326" s="34"/>
      <c r="ABK326" s="33"/>
      <c r="ABL326" s="33"/>
      <c r="ABM326" s="33"/>
      <c r="ABN326" s="34"/>
      <c r="ABO326" s="33"/>
      <c r="ABP326" s="33"/>
      <c r="ABQ326" s="33"/>
      <c r="ABR326" s="34"/>
      <c r="ABS326" s="33"/>
      <c r="ABT326" s="33"/>
      <c r="ABU326" s="33"/>
      <c r="ABV326" s="34"/>
      <c r="ABW326" s="33"/>
      <c r="ABX326" s="33"/>
      <c r="ABY326" s="33"/>
      <c r="ABZ326" s="34"/>
      <c r="ACA326" s="33"/>
      <c r="ACB326" s="33"/>
      <c r="ACC326" s="33"/>
      <c r="ACD326" s="34"/>
      <c r="ACE326" s="33"/>
      <c r="ACF326" s="33"/>
      <c r="ACG326" s="33"/>
      <c r="ACH326" s="34"/>
      <c r="ACI326" s="33"/>
      <c r="ACJ326" s="33"/>
      <c r="ACK326" s="33"/>
      <c r="ACL326" s="34"/>
      <c r="ACM326" s="33"/>
      <c r="ACN326" s="33"/>
      <c r="ACO326" s="33"/>
      <c r="ACP326" s="34"/>
      <c r="ACQ326" s="33"/>
      <c r="ACR326" s="33"/>
      <c r="ACS326" s="33"/>
      <c r="ACT326" s="34"/>
      <c r="ACU326" s="33"/>
      <c r="ACV326" s="33"/>
      <c r="ACW326" s="33"/>
      <c r="ACX326" s="34"/>
      <c r="ACY326" s="33"/>
      <c r="ACZ326" s="33"/>
      <c r="ADA326" s="33"/>
      <c r="ADB326" s="34"/>
      <c r="ADC326" s="33"/>
      <c r="ADD326" s="33"/>
      <c r="ADE326" s="33"/>
      <c r="ADF326" s="34"/>
      <c r="ADG326" s="33"/>
      <c r="ADH326" s="33"/>
      <c r="ADI326" s="33"/>
      <c r="ADJ326" s="34"/>
      <c r="ADK326" s="33"/>
      <c r="ADL326" s="33"/>
      <c r="ADM326" s="33"/>
      <c r="ADN326" s="34"/>
      <c r="ADO326" s="33"/>
      <c r="ADP326" s="33"/>
      <c r="ADQ326" s="33"/>
      <c r="ADR326" s="34"/>
      <c r="ADS326" s="33"/>
      <c r="ADT326" s="33"/>
      <c r="ADU326" s="33"/>
      <c r="ADV326" s="34"/>
      <c r="ADW326" s="33"/>
      <c r="ADX326" s="33"/>
      <c r="ADY326" s="33"/>
      <c r="ADZ326" s="34"/>
      <c r="AEA326" s="33"/>
      <c r="AEB326" s="33"/>
      <c r="AEC326" s="33"/>
      <c r="AED326" s="34"/>
      <c r="AEE326" s="33"/>
      <c r="AEF326" s="33"/>
      <c r="AEG326" s="33"/>
      <c r="AEH326" s="34"/>
      <c r="AEI326" s="33"/>
      <c r="AEJ326" s="33"/>
      <c r="AEK326" s="33"/>
      <c r="AEL326" s="34"/>
      <c r="AEM326" s="33"/>
      <c r="AEN326" s="33"/>
      <c r="AEO326" s="33"/>
      <c r="AEP326" s="34"/>
      <c r="AEQ326" s="33"/>
      <c r="AER326" s="33"/>
      <c r="AES326" s="33"/>
      <c r="AET326" s="34"/>
      <c r="AEU326" s="33"/>
      <c r="AEV326" s="33"/>
      <c r="AEW326" s="33"/>
      <c r="AEX326" s="34"/>
      <c r="AEY326" s="33"/>
      <c r="AEZ326" s="33"/>
      <c r="AFA326" s="33"/>
      <c r="AFB326" s="34"/>
      <c r="AFC326" s="33"/>
      <c r="AFD326" s="33"/>
      <c r="AFE326" s="33"/>
      <c r="AFF326" s="34"/>
      <c r="AFG326" s="33"/>
      <c r="AFH326" s="33"/>
      <c r="AFI326" s="33"/>
      <c r="AFJ326" s="34"/>
      <c r="AFK326" s="33"/>
      <c r="AFL326" s="33"/>
      <c r="AFM326" s="33"/>
      <c r="AFN326" s="34"/>
      <c r="AFO326" s="33"/>
      <c r="AFP326" s="33"/>
      <c r="AFQ326" s="33"/>
      <c r="AFR326" s="34"/>
      <c r="AFS326" s="33"/>
      <c r="AFT326" s="33"/>
      <c r="AFU326" s="33"/>
      <c r="AFV326" s="34"/>
      <c r="AFW326" s="33"/>
      <c r="AFX326" s="33"/>
      <c r="AFY326" s="33"/>
      <c r="AFZ326" s="34"/>
      <c r="AGA326" s="33"/>
      <c r="AGB326" s="33"/>
      <c r="AGC326" s="33"/>
      <c r="AGD326" s="34"/>
      <c r="AGE326" s="33"/>
      <c r="AGF326" s="33"/>
      <c r="AGG326" s="33"/>
      <c r="AGH326" s="33"/>
      <c r="AGI326" s="33"/>
      <c r="AGJ326" s="34"/>
      <c r="AGK326" s="33"/>
      <c r="AGL326" s="33"/>
      <c r="AGM326" s="33"/>
      <c r="AGN326" s="33"/>
      <c r="AGO326" s="34"/>
      <c r="AGP326" s="34"/>
      <c r="AGQ326" s="33"/>
      <c r="AGR326" s="33"/>
      <c r="AGS326" s="33"/>
      <c r="AGT326" s="33"/>
      <c r="AGU326" s="34"/>
      <c r="AGV326" s="34"/>
      <c r="AGW326" s="33"/>
      <c r="AGX326" s="33"/>
      <c r="AGY326" s="33"/>
      <c r="AGZ326" s="33"/>
      <c r="AHA326" s="34"/>
      <c r="AHB326" s="34"/>
      <c r="AHC326" s="33"/>
      <c r="AHD326" s="33"/>
      <c r="AHE326" s="33"/>
      <c r="AHF326" s="33"/>
      <c r="AHG326" s="34"/>
      <c r="AHH326" s="34"/>
      <c r="AHI326" s="33"/>
      <c r="AHJ326" s="33"/>
      <c r="AHK326" s="33"/>
      <c r="AHL326" s="33"/>
      <c r="AHM326" s="34"/>
      <c r="AHN326" s="34"/>
      <c r="AHO326" s="33"/>
      <c r="AHP326" s="33"/>
      <c r="AHQ326" s="33"/>
      <c r="AHR326" s="34"/>
      <c r="AHS326" s="33"/>
      <c r="AHT326" s="33"/>
      <c r="AHU326" s="33"/>
      <c r="AHV326" s="34"/>
      <c r="AHW326" s="33"/>
      <c r="AHX326" s="33"/>
      <c r="AHY326" s="33"/>
      <c r="AHZ326" s="34"/>
      <c r="AIA326" s="33"/>
      <c r="AIB326" s="33"/>
      <c r="AIC326" s="33"/>
      <c r="AID326" s="34"/>
      <c r="AIE326" s="33"/>
      <c r="AIF326" s="33"/>
      <c r="AIG326" s="33"/>
      <c r="AIH326" s="34"/>
    </row>
    <row r="327" spans="1:918" s="5" customFormat="1" outlineLevel="1" x14ac:dyDescent="0.25">
      <c r="A327" s="35">
        <v>1</v>
      </c>
      <c r="B327" s="50" t="s">
        <v>192</v>
      </c>
      <c r="C327" s="37"/>
      <c r="D327" s="35"/>
      <c r="E327" s="35"/>
      <c r="F327" s="35"/>
      <c r="G327" s="57"/>
      <c r="H327" s="57"/>
      <c r="I327" s="57"/>
      <c r="J327" s="57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 t="s">
        <v>390</v>
      </c>
      <c r="BG327" s="57"/>
      <c r="BH327" s="57"/>
      <c r="BI327" s="57"/>
      <c r="BJ327" s="38"/>
      <c r="BK327" s="61"/>
      <c r="BL327" s="57"/>
      <c r="BM327" s="57"/>
      <c r="BN327" s="57" t="s">
        <v>390</v>
      </c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38"/>
      <c r="BZ327" s="38"/>
      <c r="CA327" s="38"/>
      <c r="CB327" s="38"/>
      <c r="CC327" s="38"/>
      <c r="CD327" s="38"/>
      <c r="CE327" s="61"/>
      <c r="CF327" s="57"/>
      <c r="CG327" s="57"/>
      <c r="CH327" s="57"/>
      <c r="CI327" s="57"/>
      <c r="CJ327" s="57"/>
      <c r="CK327" s="57"/>
      <c r="CL327" s="57"/>
      <c r="CM327" s="57" t="s">
        <v>390</v>
      </c>
      <c r="CN327" s="57"/>
      <c r="CO327" s="57"/>
      <c r="CP327" s="57"/>
      <c r="CQ327" s="57"/>
      <c r="CR327" s="57"/>
      <c r="CS327" s="57"/>
      <c r="CT327" s="57"/>
      <c r="CU327" s="57" t="s">
        <v>390</v>
      </c>
      <c r="CV327" s="57"/>
      <c r="CW327" s="57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38"/>
      <c r="DS327" s="61"/>
      <c r="DT327" s="57"/>
      <c r="DU327" s="57"/>
      <c r="DV327" s="57"/>
      <c r="DW327" s="57"/>
      <c r="DX327" s="57" t="s">
        <v>390</v>
      </c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57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38"/>
      <c r="FE327" s="38"/>
      <c r="FF327" s="38"/>
      <c r="FG327" s="61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>IF(COUNTIFS($C$7:$AGE$7,"="&amp;$AGK$5,$C327:$AGE327,"б")=0,"",COUNTIFS($C$7:$AGE$7,"="&amp;$AGK$5,$C327:$AGE327,"б"))</f>
        <v/>
      </c>
      <c r="AGG327" s="43" t="str">
        <f>IF(COUNTIFS($C$7:$AGE$7,"="&amp;$AGK$5,$C327:$AGE327,"у")=0,"",COUNTIFS($C$7:$AGE$7,"="&amp;$AGK$5,$C327:$AGE327,"у"))</f>
        <v/>
      </c>
      <c r="AGH327" s="35" t="str">
        <f t="shared" ref="AGH327:AGH332" si="1005">IF(COUNTIFS($C$7:$AGE$7,"="&amp;$AGK$1,$C327:$AGE327,"н")=0,"",COUNTIFS($C$7:$AGE$7,"="&amp;$AGK$1,$C327:$AGE327,"н"))</f>
        <v/>
      </c>
      <c r="AGL327" s="36" t="str">
        <f>IF(COUNTIFS($C$6:$AGE$6,9,$C327:$AGE327,"б")=0,"",COUNTIFS($C$6:$AGE$6,9,$C327:$AGE327,"б"))</f>
        <v/>
      </c>
      <c r="AGM327" s="36">
        <f t="shared" ref="AGM327:AGM332" si="1006">IF(COUNTIFS($C$6:$AGE$6,9,$C327:$AGE327,"у")=0,"",COUNTIFS($C$6:$AGE$6,9,$C327:$AGE327,"у"))</f>
        <v>3</v>
      </c>
      <c r="AGN327" s="39" t="str">
        <f>IF(COUNTIFS($C$6:$AGE$6,9,$C327:$AGE327,"н")=0,"",COUNTIFS($C$6:$AGE$6,9,$C327:$AGE327,"н"))</f>
        <v/>
      </c>
      <c r="AGO327" s="36" t="str">
        <f>IF(COUNTIFS($C$6:$AGE$6,10,$C327:$AGE327,"б")=0,"",COUNTIFS($C$6:$AGE$6,10,$C327:$AGE327,"б"))</f>
        <v/>
      </c>
      <c r="AGP327" s="36">
        <f t="shared" ref="AGP327:AGP332" si="1007">IF(COUNTIFS($C$6:$AGE$6,10,$C327:$AGE327,"у")=0,"",COUNTIFS($C$6:$AGE$6,10,$C327:$AGE327,"у"))</f>
        <v>2</v>
      </c>
      <c r="AGQ327" s="39" t="str">
        <f>IF(COUNTIFS($C$6:$AGE$6,10,$C327:$AGE327,"н")=0,"",COUNTIFS($C$6:$AGE$6,10,$C327:$AGE327,"н"))</f>
        <v/>
      </c>
      <c r="AGR327" s="36" t="str">
        <f>IF(COUNTIFS($C$6:$AGE$6,11,$C327:$AGE327,"б")=0,"",COUNTIFS($C$6:$AGE$6,11,$C327:$AGE327,"б"))</f>
        <v/>
      </c>
      <c r="AGS327" s="36" t="str">
        <f t="shared" ref="AGS327:AGS332" si="1008">IF(COUNTIFS($C$6:$AGE$6,11,$C327:$AGE327,"у")=0,"",COUNTIFS($C$6:$AGE$6,11,$C327:$AGE327,"у"))</f>
        <v/>
      </c>
      <c r="AGT327" s="39" t="str">
        <f>IF(COUNTIFS($C$6:$AGE$6,11,$C327:$AGE327,"н")=0,"",COUNTIFS($C$6:$AGE$6,11,$C327:$AGE327,"н"))</f>
        <v/>
      </c>
      <c r="AGU327" s="36" t="str">
        <f>IF(COUNTIFS($C$6:$AGE$6,12,$C327:$AGE327,"б")=0,"",COUNTIFS($C$6:$AGE$6,12,$C327:$AGE327,"б"))</f>
        <v/>
      </c>
      <c r="AGV327" s="36" t="str">
        <f t="shared" ref="AGV327:AGV332" si="1009">IF(COUNTIFS($C$6:$AGE$6,12,$C327:$AGE327,"у")=0,"",COUNTIFS($C$6:$AGE$6,12,$C327:$AGE327,"у"))</f>
        <v/>
      </c>
      <c r="AGW327" s="39" t="str">
        <f>IF(COUNTIFS($C$6:$AGE$6,12,$C327:$AGE327,"н")=0,"",COUNTIFS($C$6:$AGE$6,12,$C327:$AGE327,"н"))</f>
        <v/>
      </c>
      <c r="AGX327" s="36" t="str">
        <f>IF(COUNTIFS($C$6:$AGE$6,1,$C327:$AGE327,"б")=0,"",COUNTIFS($C$6:$AGE$6,1,$C327:$AGE327,"б"))</f>
        <v/>
      </c>
      <c r="AGY327" s="36" t="str">
        <f t="shared" ref="AGY327:AGY332" si="1010">IF(COUNTIFS($C$6:$AGE$6,1,$C327:$AGE327,"у")=0,"",COUNTIFS($C$6:$AGE$6,1,$C327:$AGE327,"у"))</f>
        <v/>
      </c>
      <c r="AGZ327" s="39" t="str">
        <f>IF(COUNTIFS($C$6:$AGE$6,1,$C327:$AGE327,"н")=0,"",COUNTIFS($C$6:$AGE$6,1,$C327:$AGE327,"н"))</f>
        <v/>
      </c>
      <c r="AHA327" s="36" t="str">
        <f>IF(COUNTIFS($C$6:$AGE$6,2,$C327:$AGE327,"б")=0,"",COUNTIFS($C$6:$AGE$6,2,$C327:$AGE327,"б"))</f>
        <v/>
      </c>
      <c r="AHB327" s="36" t="str">
        <f t="shared" ref="AHB327:AHB332" si="1011">IF(COUNTIFS($C$6:$AGE$6,2,$C327:$AGE327,"у")=0,"",COUNTIFS($C$6:$AGE$6,2,$C327:$AGE327,"у"))</f>
        <v/>
      </c>
      <c r="AHC327" s="39" t="str">
        <f>IF(COUNTIFS($C$6:$AGE$6,2,$C327:$AGE327,"н")=0,"",COUNTIFS($C$6:$AGE$6,2,$C327:$AGE327,"н"))</f>
        <v/>
      </c>
      <c r="AHD327" s="36" t="str">
        <f>IF(COUNTIFS($C$6:$AGE$6,3,$C327:$AGE327,"б")=0,"",COUNTIFS($C$6:$AGE$6,3,$C327:$AGE327,"б"))</f>
        <v/>
      </c>
      <c r="AHE327" s="36" t="str">
        <f t="shared" ref="AHE327:AHE332" si="1012">IF(COUNTIFS($C$6:$AGE$6,3,$C327:$AGE327,"у")=0,"",COUNTIFS($C$6:$AGE$6,3,$C327:$AGE327,"у"))</f>
        <v/>
      </c>
      <c r="AHF327" s="39" t="str">
        <f>IF(COUNTIFS($C$6:$AGE$6,3,$C327:$AGE327,"н")=0,"",COUNTIFS($C$6:$AGE$6,3,$C327:$AGE327,"н"))</f>
        <v/>
      </c>
      <c r="AHG327" s="36" t="str">
        <f>IF(COUNTIFS($C$6:$AGE$6,4,$C327:$AGE327,"б")=0,"",COUNTIFS($C$6:$AGE$6,4,$C327:$AGE327,"б"))</f>
        <v/>
      </c>
      <c r="AHH327" s="36" t="str">
        <f t="shared" ref="AHH327:AHH332" si="1013">IF(COUNTIFS($C$6:$AGE$6,4,$C327:$AGE327,"у")=0,"",COUNTIFS($C$6:$AGE$6,4,$C327:$AGE327,"у"))</f>
        <v/>
      </c>
      <c r="AHI327" s="39" t="str">
        <f>IF(COUNTIFS($C$6:$AGE$6,4,$C327:$AGE327,"н")=0,"",COUNTIFS($C$6:$AGE$6,4,$C327:$AGE327,"н"))</f>
        <v/>
      </c>
      <c r="AHJ327" s="36" t="str">
        <f>IF(COUNTIFS($C$6:$AGE$6,5,$C327:$AGE327,"б")=0,"",COUNTIFS($C$6:$AGE$6,5,$C327:$AGE327,"б"))</f>
        <v/>
      </c>
      <c r="AHK327" s="36" t="str">
        <f t="shared" ref="AHK327:AHK332" si="1014">IF(COUNTIFS($C$6:$AGE$6,5,$C327:$AGE327,"у")=0,"",COUNTIFS($C$6:$AGE$6,5,$C327:$AGE327,"у"))</f>
        <v/>
      </c>
      <c r="AHL327" s="39" t="str">
        <f>IF(COUNTIFS($C$6:$AGE$6,5,$C327:$AGE327,"н")=0,"",COUNTIFS($C$6:$AGE$6,5,$C327:$AGE327,"н"))</f>
        <v/>
      </c>
      <c r="AHM327" s="36" t="str">
        <f>IF(COUNTIFS($C$6:$AGE$6,6,$C327:$AGE327,"б")=0,"",COUNTIFS($C$6:$AGE$6,6,$C327:$AGE327,"б"))</f>
        <v/>
      </c>
      <c r="AHN327" s="36" t="str">
        <f t="shared" ref="AHN327:AHN332" si="1015">IF(COUNTIFS($C$6:$AGE$6,6,$C327:$AGE327,"у")=0,"",COUNTIFS($C$6:$AGE$6,6,$C327:$AGE327,"у"))</f>
        <v/>
      </c>
      <c r="AHO327" s="39" t="str">
        <f>IF(COUNTIFS($C$6:$AGE$6,6,$C327:$AGE327,"н")=0,"",COUNTIFS($C$6:$AGE$6,6,$C327:$AGE327,"н"))</f>
        <v/>
      </c>
    </row>
    <row r="328" spans="1:918" s="5" customFormat="1" outlineLevel="1" x14ac:dyDescent="0.25">
      <c r="A328" s="35">
        <f>A327+1</f>
        <v>2</v>
      </c>
      <c r="B328" s="50" t="s">
        <v>193</v>
      </c>
      <c r="C328" s="37"/>
      <c r="D328" s="35"/>
      <c r="E328" s="35"/>
      <c r="F328" s="35"/>
      <c r="G328" s="57"/>
      <c r="H328" s="57"/>
      <c r="I328" s="57"/>
      <c r="J328" s="57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 t="s">
        <v>390</v>
      </c>
      <c r="AF328" s="57" t="s">
        <v>390</v>
      </c>
      <c r="AG328" s="57"/>
      <c r="AH328" s="57"/>
      <c r="AI328" s="57"/>
      <c r="AJ328" s="57"/>
      <c r="AK328" s="57"/>
      <c r="AL328" s="57"/>
      <c r="AM328" s="57"/>
      <c r="AN328" s="57"/>
      <c r="AO328" s="57"/>
      <c r="AP328" s="38"/>
      <c r="AQ328" s="61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38"/>
      <c r="BK328" s="61"/>
      <c r="BL328" s="57"/>
      <c r="BM328" s="57"/>
      <c r="BN328" s="57" t="s">
        <v>390</v>
      </c>
      <c r="BO328" s="57" t="s">
        <v>390</v>
      </c>
      <c r="BP328" s="57" t="s">
        <v>390</v>
      </c>
      <c r="BQ328" s="57" t="s">
        <v>390</v>
      </c>
      <c r="BR328" s="57"/>
      <c r="BS328" s="57"/>
      <c r="BT328" s="57"/>
      <c r="BU328" s="57"/>
      <c r="BV328" s="57"/>
      <c r="BW328" s="57"/>
      <c r="BX328" s="57"/>
      <c r="BY328" s="38"/>
      <c r="BZ328" s="38"/>
      <c r="CA328" s="38"/>
      <c r="CB328" s="38"/>
      <c r="CC328" s="38"/>
      <c r="CD328" s="38"/>
      <c r="CE328" s="61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 t="s">
        <v>390</v>
      </c>
      <c r="CV328" s="57"/>
      <c r="CW328" s="57"/>
      <c r="CX328" s="38"/>
      <c r="CY328" s="61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 t="s">
        <v>390</v>
      </c>
      <c r="DP328" s="57"/>
      <c r="DQ328" s="57"/>
      <c r="DR328" s="38"/>
      <c r="DS328" s="61"/>
      <c r="DT328" s="57"/>
      <c r="DU328" s="57"/>
      <c r="DV328" s="57"/>
      <c r="DW328" s="57"/>
      <c r="DX328" s="57" t="s">
        <v>390</v>
      </c>
      <c r="DY328" s="57"/>
      <c r="DZ328" s="57"/>
      <c r="EA328" s="57" t="s">
        <v>390</v>
      </c>
      <c r="EB328" s="57" t="s">
        <v>390</v>
      </c>
      <c r="EC328" s="57"/>
      <c r="ED328" s="57"/>
      <c r="EE328" s="57"/>
      <c r="EF328" s="57"/>
      <c r="EG328" s="57"/>
      <c r="EH328" s="57"/>
      <c r="EI328" s="57"/>
      <c r="EJ328" s="57"/>
      <c r="EK328" s="38"/>
      <c r="EL328" s="38"/>
      <c r="EM328" s="61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/>
      <c r="FA328" s="57"/>
      <c r="FB328" s="57"/>
      <c r="FC328" s="57"/>
      <c r="FD328" s="38"/>
      <c r="FE328" s="38"/>
      <c r="FF328" s="38"/>
      <c r="FG328" s="61"/>
      <c r="FH328" s="57"/>
      <c r="FI328" s="57"/>
      <c r="FJ328" s="57"/>
      <c r="FK328" s="57"/>
      <c r="FL328" s="57"/>
      <c r="FM328" s="57"/>
      <c r="FN328" s="57"/>
      <c r="FO328" s="57"/>
      <c r="FP328" s="57"/>
      <c r="FQ328" s="57"/>
      <c r="FR328" s="57"/>
      <c r="FS328" s="57"/>
      <c r="FT328" s="57"/>
      <c r="FU328" s="57"/>
      <c r="FV328" s="57"/>
      <c r="FW328" s="57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>IF(COUNTIFS($C$7:$AGE$7,"="&amp;$AGK$1,$C328:$AGE328,"б")=0,"",COUNTIFS($C$7:$AGE$7,"="&amp;$AGK$1,$C328:$AGE328,"б"))</f>
        <v/>
      </c>
      <c r="AGG328" s="43" t="str">
        <f>IF(COUNTIFS($C$7:$AGE$7,"="&amp;$AGK$1,$C328:$AGE328,"у")=0,"",COUNTIFS($C$7:$AGE$7,"="&amp;$AGK$1,$C328:$AGE328,"у"))</f>
        <v/>
      </c>
      <c r="AGH328" s="35" t="str">
        <f t="shared" si="1005"/>
        <v/>
      </c>
      <c r="AGL328" s="36" t="str">
        <f t="shared" ref="AGL328:AGL332" si="1016">IF(COUNTIFS($C$6:$AGE$6,9,$C328:$AGE328,"б")=0,"",COUNTIFS($C$6:$AGE$6,9,$C328:$AGE328,"б"))</f>
        <v/>
      </c>
      <c r="AGM328" s="36">
        <f t="shared" si="1006"/>
        <v>6</v>
      </c>
      <c r="AGN328" s="39" t="str">
        <f t="shared" ref="AGN328:AGN332" si="1017">IF(COUNTIFS($C$6:$AGE$6,9,$C328:$AGE328,"н")=0,"",COUNTIFS($C$6:$AGE$6,9,$C328:$AGE328,"н"))</f>
        <v/>
      </c>
      <c r="AGO328" s="36" t="str">
        <f t="shared" ref="AGO328:AGO332" si="1018">IF(COUNTIFS($C$6:$AGE$6,10,$C328:$AGE328,"б")=0,"",COUNTIFS($C$6:$AGE$6,10,$C328:$AGE328,"б"))</f>
        <v/>
      </c>
      <c r="AGP328" s="36">
        <f t="shared" si="1007"/>
        <v>5</v>
      </c>
      <c r="AGQ328" s="39" t="str">
        <f t="shared" ref="AGQ328:AGQ332" si="1019">IF(COUNTIFS($C$6:$AGE$6,10,$C328:$AGE328,"н")=0,"",COUNTIFS($C$6:$AGE$6,10,$C328:$AGE328,"н"))</f>
        <v/>
      </c>
      <c r="AGR328" s="36" t="str">
        <f t="shared" ref="AGR328:AGR332" si="1020">IF(COUNTIFS($C$6:$AGE$6,11,$C328:$AGE328,"б")=0,"",COUNTIFS($C$6:$AGE$6,11,$C328:$AGE328,"б"))</f>
        <v/>
      </c>
      <c r="AGS328" s="36" t="str">
        <f t="shared" si="1008"/>
        <v/>
      </c>
      <c r="AGT328" s="39" t="str">
        <f t="shared" ref="AGT328:AGT332" si="1021">IF(COUNTIFS($C$6:$AGE$6,11,$C328:$AGE328,"н")=0,"",COUNTIFS($C$6:$AGE$6,11,$C328:$AGE328,"н"))</f>
        <v/>
      </c>
      <c r="AGU328" s="36" t="str">
        <f t="shared" ref="AGU328:AGU332" si="1022">IF(COUNTIFS($C$6:$AGE$6,12,$C328:$AGE328,"б")=0,"",COUNTIFS($C$6:$AGE$6,12,$C328:$AGE328,"б"))</f>
        <v/>
      </c>
      <c r="AGV328" s="36" t="str">
        <f t="shared" si="1009"/>
        <v/>
      </c>
      <c r="AGW328" s="39" t="str">
        <f t="shared" ref="AGW328:AGW332" si="1023">IF(COUNTIFS($C$6:$AGE$6,12,$C328:$AGE328,"н")=0,"",COUNTIFS($C$6:$AGE$6,12,$C328:$AGE328,"н"))</f>
        <v/>
      </c>
      <c r="AGX328" s="36" t="str">
        <f t="shared" ref="AGX328:AGX332" si="1024">IF(COUNTIFS($C$6:$AGE$6,1,$C328:$AGE328,"б")=0,"",COUNTIFS($C$6:$AGE$6,1,$C328:$AGE328,"б"))</f>
        <v/>
      </c>
      <c r="AGY328" s="36" t="str">
        <f t="shared" si="1010"/>
        <v/>
      </c>
      <c r="AGZ328" s="39" t="str">
        <f t="shared" ref="AGZ328:AGZ332" si="1025">IF(COUNTIFS($C$6:$AGE$6,1,$C328:$AGE328,"н")=0,"",COUNTIFS($C$6:$AGE$6,1,$C328:$AGE328,"н"))</f>
        <v/>
      </c>
      <c r="AHA328" s="36" t="str">
        <f t="shared" ref="AHA328:AHA332" si="1026">IF(COUNTIFS($C$6:$AGE$6,2,$C328:$AGE328,"б")=0,"",COUNTIFS($C$6:$AGE$6,2,$C328:$AGE328,"б"))</f>
        <v/>
      </c>
      <c r="AHB328" s="36" t="str">
        <f t="shared" si="1011"/>
        <v/>
      </c>
      <c r="AHC328" s="39" t="str">
        <f t="shared" ref="AHC328:AHC332" si="1027">IF(COUNTIFS($C$6:$AGE$6,2,$C328:$AGE328,"н")=0,"",COUNTIFS($C$6:$AGE$6,2,$C328:$AGE328,"н"))</f>
        <v/>
      </c>
      <c r="AHD328" s="36" t="str">
        <f t="shared" ref="AHD328:AHD332" si="1028">IF(COUNTIFS($C$6:$AGE$6,3,$C328:$AGE328,"б")=0,"",COUNTIFS($C$6:$AGE$6,3,$C328:$AGE328,"б"))</f>
        <v/>
      </c>
      <c r="AHE328" s="36" t="str">
        <f t="shared" si="1012"/>
        <v/>
      </c>
      <c r="AHF328" s="39" t="str">
        <f t="shared" ref="AHF328:AHF332" si="1029">IF(COUNTIFS($C$6:$AGE$6,3,$C328:$AGE328,"н")=0,"",COUNTIFS($C$6:$AGE$6,3,$C328:$AGE328,"н"))</f>
        <v/>
      </c>
      <c r="AHG328" s="36" t="str">
        <f t="shared" ref="AHG328:AHG332" si="1030">IF(COUNTIFS($C$6:$AGE$6,4,$C328:$AGE328,"б")=0,"",COUNTIFS($C$6:$AGE$6,4,$C328:$AGE328,"б"))</f>
        <v/>
      </c>
      <c r="AHH328" s="36" t="str">
        <f t="shared" si="1013"/>
        <v/>
      </c>
      <c r="AHI328" s="39" t="str">
        <f t="shared" ref="AHI328:AHI332" si="1031">IF(COUNTIFS($C$6:$AGE$6,4,$C328:$AGE328,"н")=0,"",COUNTIFS($C$6:$AGE$6,4,$C328:$AGE328,"н"))</f>
        <v/>
      </c>
      <c r="AHJ328" s="36" t="str">
        <f t="shared" ref="AHJ328:AHJ332" si="1032">IF(COUNTIFS($C$6:$AGE$6,5,$C328:$AGE328,"б")=0,"",COUNTIFS($C$6:$AGE$6,5,$C328:$AGE328,"б"))</f>
        <v/>
      </c>
      <c r="AHK328" s="36" t="str">
        <f t="shared" si="1014"/>
        <v/>
      </c>
      <c r="AHL328" s="39" t="str">
        <f t="shared" ref="AHL328:AHL332" si="1033">IF(COUNTIFS($C$6:$AGE$6,5,$C328:$AGE328,"н")=0,"",COUNTIFS($C$6:$AGE$6,5,$C328:$AGE328,"н"))</f>
        <v/>
      </c>
      <c r="AHM328" s="36" t="str">
        <f t="shared" ref="AHM328:AHM332" si="1034">IF(COUNTIFS($C$6:$AGE$6,6,$C328:$AGE328,"б")=0,"",COUNTIFS($C$6:$AGE$6,6,$C328:$AGE328,"б"))</f>
        <v/>
      </c>
      <c r="AHN328" s="36" t="str">
        <f t="shared" si="1015"/>
        <v/>
      </c>
      <c r="AHO328" s="39" t="str">
        <f t="shared" ref="AHO328:AHO332" si="1035">IF(COUNTIFS($C$6:$AGE$6,6,$C328:$AGE328,"н")=0,"",COUNTIFS($C$6:$AGE$6,6,$C328:$AGE328,"н"))</f>
        <v/>
      </c>
    </row>
    <row r="329" spans="1:918" s="5" customFormat="1" outlineLevel="1" x14ac:dyDescent="0.25">
      <c r="A329" s="35">
        <f t="shared" ref="A329:A332" si="1036">A328+1</f>
        <v>3</v>
      </c>
      <c r="B329" s="50" t="s">
        <v>194</v>
      </c>
      <c r="C329" s="37"/>
      <c r="D329" s="35"/>
      <c r="E329" s="35"/>
      <c r="F329" s="35"/>
      <c r="G329" s="57" t="s">
        <v>400</v>
      </c>
      <c r="H329" s="57" t="s">
        <v>400</v>
      </c>
      <c r="I329" s="57" t="s">
        <v>400</v>
      </c>
      <c r="J329" s="57" t="s">
        <v>400</v>
      </c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 t="s">
        <v>389</v>
      </c>
      <c r="AF329" s="57" t="s">
        <v>389</v>
      </c>
      <c r="AG329" s="57"/>
      <c r="AH329" s="57"/>
      <c r="AI329" s="57" t="s">
        <v>389</v>
      </c>
      <c r="AJ329" s="57" t="s">
        <v>389</v>
      </c>
      <c r="AK329" s="57"/>
      <c r="AL329" s="57" t="s">
        <v>389</v>
      </c>
      <c r="AM329" s="57" t="s">
        <v>389</v>
      </c>
      <c r="AN329" s="57" t="s">
        <v>389</v>
      </c>
      <c r="AO329" s="57"/>
      <c r="AP329" s="38"/>
      <c r="AQ329" s="61"/>
      <c r="AR329" s="57" t="s">
        <v>389</v>
      </c>
      <c r="AS329" s="57" t="s">
        <v>389</v>
      </c>
      <c r="AT329" s="57"/>
      <c r="AU329" s="57"/>
      <c r="AV329" s="57"/>
      <c r="AW329" s="57"/>
      <c r="AX329" s="57"/>
      <c r="AY329" s="57" t="s">
        <v>389</v>
      </c>
      <c r="AZ329" s="57" t="s">
        <v>389</v>
      </c>
      <c r="BA329" s="57"/>
      <c r="BB329" s="57"/>
      <c r="BC329" s="57"/>
      <c r="BD329" s="57"/>
      <c r="BE329" s="57"/>
      <c r="BF329" s="57"/>
      <c r="BG329" s="57"/>
      <c r="BH329" s="57"/>
      <c r="BI329" s="57"/>
      <c r="BJ329" s="38"/>
      <c r="BK329" s="61"/>
      <c r="BL329" s="57"/>
      <c r="BM329" s="57"/>
      <c r="BN329" s="57"/>
      <c r="BO329" s="57" t="s">
        <v>389</v>
      </c>
      <c r="BP329" s="57" t="s">
        <v>389</v>
      </c>
      <c r="BQ329" s="57" t="s">
        <v>389</v>
      </c>
      <c r="BR329" s="57"/>
      <c r="BS329" s="57"/>
      <c r="BT329" s="57"/>
      <c r="BU329" s="57"/>
      <c r="BV329" s="57"/>
      <c r="BW329" s="57" t="s">
        <v>389</v>
      </c>
      <c r="BX329" s="57" t="s">
        <v>389</v>
      </c>
      <c r="BY329" s="38"/>
      <c r="BZ329" s="38"/>
      <c r="CA329" s="38"/>
      <c r="CB329" s="38"/>
      <c r="CC329" s="38"/>
      <c r="CD329" s="38"/>
      <c r="CE329" s="57" t="s">
        <v>389</v>
      </c>
      <c r="CF329" s="57" t="s">
        <v>389</v>
      </c>
      <c r="CG329" s="57" t="s">
        <v>389</v>
      </c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 t="s">
        <v>389</v>
      </c>
      <c r="CS329" s="57" t="s">
        <v>389</v>
      </c>
      <c r="CT329" s="57" t="s">
        <v>389</v>
      </c>
      <c r="CU329" s="57"/>
      <c r="CV329" s="57"/>
      <c r="CW329" s="57"/>
      <c r="CX329" s="38"/>
      <c r="CY329" s="61"/>
      <c r="CZ329" s="57"/>
      <c r="DA329" s="57" t="s">
        <v>389</v>
      </c>
      <c r="DB329" s="57"/>
      <c r="DC329" s="57"/>
      <c r="DD329" s="57"/>
      <c r="DE329" s="57"/>
      <c r="DF329" s="57"/>
      <c r="DG329" s="57" t="s">
        <v>389</v>
      </c>
      <c r="DH329" s="57"/>
      <c r="DI329" s="57"/>
      <c r="DJ329" s="57"/>
      <c r="DK329" s="57"/>
      <c r="DL329" s="57"/>
      <c r="DM329" s="57" t="s">
        <v>389</v>
      </c>
      <c r="DN329" s="57" t="s">
        <v>389</v>
      </c>
      <c r="DO329" s="57"/>
      <c r="DP329" s="57"/>
      <c r="DQ329" s="57"/>
      <c r="DR329" s="38"/>
      <c r="DS329" s="61"/>
      <c r="DT329" s="57" t="s">
        <v>389</v>
      </c>
      <c r="DU329" s="57" t="s">
        <v>389</v>
      </c>
      <c r="DV329" s="57" t="s">
        <v>389</v>
      </c>
      <c r="DW329" s="57" t="s">
        <v>389</v>
      </c>
      <c r="DX329" s="57"/>
      <c r="DY329" s="57"/>
      <c r="DZ329" s="57"/>
      <c r="EA329" s="57" t="s">
        <v>389</v>
      </c>
      <c r="EB329" s="57" t="s">
        <v>389</v>
      </c>
      <c r="EC329" s="57"/>
      <c r="ED329" s="57"/>
      <c r="EE329" s="57"/>
      <c r="EF329" s="57"/>
      <c r="EG329" s="57"/>
      <c r="EH329" s="57"/>
      <c r="EI329" s="57" t="s">
        <v>389</v>
      </c>
      <c r="EJ329" s="57"/>
      <c r="EK329" s="38"/>
      <c r="EL329" s="38"/>
      <c r="EM329" s="61"/>
      <c r="EN329" s="57"/>
      <c r="EO329" s="57" t="s">
        <v>389</v>
      </c>
      <c r="EP329" s="57" t="s">
        <v>389</v>
      </c>
      <c r="EQ329" s="57"/>
      <c r="ER329" s="57"/>
      <c r="ES329" s="57"/>
      <c r="ET329" s="57"/>
      <c r="EU329" s="57" t="s">
        <v>389</v>
      </c>
      <c r="EV329" s="57" t="s">
        <v>389</v>
      </c>
      <c r="EW329" s="57"/>
      <c r="EX329" s="57"/>
      <c r="EY329" s="57"/>
      <c r="EZ329" s="57"/>
      <c r="FA329" s="57"/>
      <c r="FB329" s="57" t="s">
        <v>389</v>
      </c>
      <c r="FC329" s="57"/>
      <c r="FD329" s="38"/>
      <c r="FE329" s="38"/>
      <c r="FF329" s="38"/>
      <c r="FG329" s="61"/>
      <c r="FH329" s="57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/>
      <c r="FV329" s="57"/>
      <c r="FW329" s="57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>IF(COUNTIFS($C$7:$AGE$7,"="&amp;$AGK$1,$C329:$AGE329,"б")=0,"",COUNTIFS($C$7:$AGE$7,"="&amp;$AGK$1,$C329:$AGE329,"б"))</f>
        <v/>
      </c>
      <c r="AGG329" s="43" t="str">
        <f>IF(COUNTIFS($C$7:$AGE$7,"="&amp;$AGK$1,$C329:$AGE329,"у")=0,"",COUNTIFS($C$7:$AGE$7,"="&amp;$AGK$1,$C329:$AGE329,"у"))</f>
        <v/>
      </c>
      <c r="AGH329" s="35">
        <f t="shared" si="1005"/>
        <v>5</v>
      </c>
      <c r="AGL329" s="36">
        <f t="shared" si="1016"/>
        <v>4</v>
      </c>
      <c r="AGM329" s="36" t="str">
        <f t="shared" si="1006"/>
        <v/>
      </c>
      <c r="AGN329" s="39">
        <f t="shared" si="1017"/>
        <v>19</v>
      </c>
      <c r="AGO329" s="36" t="str">
        <f t="shared" si="1018"/>
        <v/>
      </c>
      <c r="AGP329" s="36" t="str">
        <f t="shared" si="1007"/>
        <v/>
      </c>
      <c r="AGQ329" s="39">
        <f t="shared" si="1019"/>
        <v>19</v>
      </c>
      <c r="AGR329" s="36" t="str">
        <f t="shared" si="1020"/>
        <v/>
      </c>
      <c r="AGS329" s="36" t="str">
        <f t="shared" si="1008"/>
        <v/>
      </c>
      <c r="AGT329" s="39" t="str">
        <f t="shared" si="1021"/>
        <v/>
      </c>
      <c r="AGU329" s="36" t="str">
        <f t="shared" si="1022"/>
        <v/>
      </c>
      <c r="AGV329" s="36" t="str">
        <f t="shared" si="1009"/>
        <v/>
      </c>
      <c r="AGW329" s="39" t="str">
        <f t="shared" si="1023"/>
        <v/>
      </c>
      <c r="AGX329" s="36" t="str">
        <f t="shared" si="1024"/>
        <v/>
      </c>
      <c r="AGY329" s="36" t="str">
        <f t="shared" si="1010"/>
        <v/>
      </c>
      <c r="AGZ329" s="39" t="str">
        <f t="shared" si="1025"/>
        <v/>
      </c>
      <c r="AHA329" s="36" t="str">
        <f t="shared" si="1026"/>
        <v/>
      </c>
      <c r="AHB329" s="36" t="str">
        <f t="shared" si="1011"/>
        <v/>
      </c>
      <c r="AHC329" s="39" t="str">
        <f t="shared" si="1027"/>
        <v/>
      </c>
      <c r="AHD329" s="36" t="str">
        <f t="shared" si="1028"/>
        <v/>
      </c>
      <c r="AHE329" s="36" t="str">
        <f t="shared" si="1012"/>
        <v/>
      </c>
      <c r="AHF329" s="39" t="str">
        <f t="shared" si="1029"/>
        <v/>
      </c>
      <c r="AHG329" s="36" t="str">
        <f t="shared" si="1030"/>
        <v/>
      </c>
      <c r="AHH329" s="36" t="str">
        <f t="shared" si="1013"/>
        <v/>
      </c>
      <c r="AHI329" s="39" t="str">
        <f t="shared" si="1031"/>
        <v/>
      </c>
      <c r="AHJ329" s="36" t="str">
        <f t="shared" si="1032"/>
        <v/>
      </c>
      <c r="AHK329" s="36" t="str">
        <f t="shared" si="1014"/>
        <v/>
      </c>
      <c r="AHL329" s="39" t="str">
        <f t="shared" si="1033"/>
        <v/>
      </c>
      <c r="AHM329" s="36" t="str">
        <f t="shared" si="1034"/>
        <v/>
      </c>
      <c r="AHN329" s="36" t="str">
        <f t="shared" si="1015"/>
        <v/>
      </c>
      <c r="AHO329" s="39" t="str">
        <f t="shared" si="1035"/>
        <v/>
      </c>
    </row>
    <row r="330" spans="1:918" s="5" customFormat="1" outlineLevel="1" x14ac:dyDescent="0.25">
      <c r="A330" s="35">
        <f t="shared" si="1036"/>
        <v>4</v>
      </c>
      <c r="B330" s="50" t="s">
        <v>195</v>
      </c>
      <c r="C330" s="37"/>
      <c r="D330" s="35"/>
      <c r="E330" s="35"/>
      <c r="F330" s="35"/>
      <c r="G330" s="57" t="s">
        <v>389</v>
      </c>
      <c r="H330" s="57" t="s">
        <v>389</v>
      </c>
      <c r="I330" s="57" t="s">
        <v>389</v>
      </c>
      <c r="J330" s="57" t="s">
        <v>389</v>
      </c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61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38"/>
      <c r="AQ330" s="61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 t="s">
        <v>389</v>
      </c>
      <c r="BH330" s="57"/>
      <c r="BI330" s="57"/>
      <c r="BJ330" s="38"/>
      <c r="BK330" s="61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61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 t="s">
        <v>389</v>
      </c>
      <c r="DP330" s="57"/>
      <c r="DQ330" s="57"/>
      <c r="DR330" s="38"/>
      <c r="DS330" s="61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 t="s">
        <v>389</v>
      </c>
      <c r="EJ330" s="57"/>
      <c r="EK330" s="38"/>
      <c r="EL330" s="38"/>
      <c r="EM330" s="61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/>
      <c r="FA330" s="57"/>
      <c r="FB330" s="57" t="s">
        <v>389</v>
      </c>
      <c r="FC330" s="57"/>
      <c r="FD330" s="38"/>
      <c r="FE330" s="38"/>
      <c r="FF330" s="38"/>
      <c r="FG330" s="61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7"/>
      <c r="FU330" s="57"/>
      <c r="FV330" s="57"/>
      <c r="FW330" s="57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 t="str">
        <f>IF(COUNTIFS($C$7:$AGE$7,"="&amp;$AGK$1,$C330:$AGE330,"б")=0,"",COUNTIFS($C$7:$AGE$7,"="&amp;$AGK$1,$C330:$AGE330,"б"))</f>
        <v/>
      </c>
      <c r="AGG330" s="43" t="str">
        <f>IF(COUNTIFS($C$7:$AGE$7,"="&amp;$AGK$1,$C330:$AGE330,"у")=0,"",COUNTIFS($C$7:$AGE$7,"="&amp;$AGK$1,$C330:$AGE330,"у"))</f>
        <v/>
      </c>
      <c r="AGH330" s="35">
        <f t="shared" si="1005"/>
        <v>1</v>
      </c>
      <c r="AGL330" s="36" t="str">
        <f t="shared" si="1016"/>
        <v/>
      </c>
      <c r="AGM330" s="36" t="str">
        <f t="shared" si="1006"/>
        <v/>
      </c>
      <c r="AGN330" s="39">
        <f t="shared" si="1017"/>
        <v>5</v>
      </c>
      <c r="AGO330" s="36" t="str">
        <f t="shared" si="1018"/>
        <v/>
      </c>
      <c r="AGP330" s="36" t="str">
        <f t="shared" si="1007"/>
        <v/>
      </c>
      <c r="AGQ330" s="39">
        <f t="shared" si="1019"/>
        <v>3</v>
      </c>
      <c r="AGR330" s="36" t="str">
        <f t="shared" si="1020"/>
        <v/>
      </c>
      <c r="AGS330" s="36" t="str">
        <f t="shared" si="1008"/>
        <v/>
      </c>
      <c r="AGT330" s="39" t="str">
        <f t="shared" si="1021"/>
        <v/>
      </c>
      <c r="AGU330" s="36" t="str">
        <f t="shared" si="1022"/>
        <v/>
      </c>
      <c r="AGV330" s="36" t="str">
        <f t="shared" si="1009"/>
        <v/>
      </c>
      <c r="AGW330" s="39" t="str">
        <f t="shared" si="1023"/>
        <v/>
      </c>
      <c r="AGX330" s="36" t="str">
        <f t="shared" si="1024"/>
        <v/>
      </c>
      <c r="AGY330" s="36" t="str">
        <f t="shared" si="1010"/>
        <v/>
      </c>
      <c r="AGZ330" s="39" t="str">
        <f t="shared" si="1025"/>
        <v/>
      </c>
      <c r="AHA330" s="36" t="str">
        <f t="shared" si="1026"/>
        <v/>
      </c>
      <c r="AHB330" s="36" t="str">
        <f t="shared" si="1011"/>
        <v/>
      </c>
      <c r="AHC330" s="39" t="str">
        <f t="shared" si="1027"/>
        <v/>
      </c>
      <c r="AHD330" s="36" t="str">
        <f t="shared" si="1028"/>
        <v/>
      </c>
      <c r="AHE330" s="36" t="str">
        <f t="shared" si="1012"/>
        <v/>
      </c>
      <c r="AHF330" s="39" t="str">
        <f t="shared" si="1029"/>
        <v/>
      </c>
      <c r="AHG330" s="36" t="str">
        <f t="shared" si="1030"/>
        <v/>
      </c>
      <c r="AHH330" s="36" t="str">
        <f t="shared" si="1013"/>
        <v/>
      </c>
      <c r="AHI330" s="39" t="str">
        <f t="shared" si="1031"/>
        <v/>
      </c>
      <c r="AHJ330" s="36" t="str">
        <f t="shared" si="1032"/>
        <v/>
      </c>
      <c r="AHK330" s="36" t="str">
        <f t="shared" si="1014"/>
        <v/>
      </c>
      <c r="AHL330" s="39" t="str">
        <f t="shared" si="1033"/>
        <v/>
      </c>
      <c r="AHM330" s="36" t="str">
        <f t="shared" si="1034"/>
        <v/>
      </c>
      <c r="AHN330" s="36" t="str">
        <f t="shared" si="1015"/>
        <v/>
      </c>
      <c r="AHO330" s="39" t="str">
        <f t="shared" si="1035"/>
        <v/>
      </c>
    </row>
    <row r="331" spans="1:918" s="5" customFormat="1" outlineLevel="1" x14ac:dyDescent="0.25">
      <c r="A331" s="35">
        <f t="shared" si="1036"/>
        <v>5</v>
      </c>
      <c r="B331" s="36"/>
      <c r="C331" s="37"/>
      <c r="D331" s="35"/>
      <c r="E331" s="35"/>
      <c r="F331" s="35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7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7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7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7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7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61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61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IF(COUNTIFS($C$7:$AGE$7,"="&amp;$AGK$1,$C331:$AGE331,"б")=0,"",COUNTIFS($C$7:$AGE$7,"="&amp;$AGK$1,$C331:$AGE331,"б"))</f>
        <v/>
      </c>
      <c r="AGG331" s="43" t="str">
        <f>IF(COUNTIFS($C$7:$AGE$7,"="&amp;$AGK$1,$C331:$AGE331,"у")=0,"",COUNTIFS($C$7:$AGE$7,"="&amp;$AGK$1,$C331:$AGE331,"у"))</f>
        <v/>
      </c>
      <c r="AGH331" s="35" t="str">
        <f t="shared" si="1005"/>
        <v/>
      </c>
      <c r="AGL331" s="36" t="str">
        <f t="shared" si="1016"/>
        <v/>
      </c>
      <c r="AGM331" s="36" t="str">
        <f t="shared" si="1006"/>
        <v/>
      </c>
      <c r="AGN331" s="39" t="str">
        <f t="shared" si="1017"/>
        <v/>
      </c>
      <c r="AGO331" s="36" t="str">
        <f t="shared" si="1018"/>
        <v/>
      </c>
      <c r="AGP331" s="36" t="str">
        <f t="shared" si="1007"/>
        <v/>
      </c>
      <c r="AGQ331" s="39" t="str">
        <f t="shared" si="1019"/>
        <v/>
      </c>
      <c r="AGR331" s="36" t="str">
        <f t="shared" si="1020"/>
        <v/>
      </c>
      <c r="AGS331" s="36" t="str">
        <f t="shared" si="1008"/>
        <v/>
      </c>
      <c r="AGT331" s="39" t="str">
        <f t="shared" si="1021"/>
        <v/>
      </c>
      <c r="AGU331" s="36" t="str">
        <f t="shared" si="1022"/>
        <v/>
      </c>
      <c r="AGV331" s="36" t="str">
        <f t="shared" si="1009"/>
        <v/>
      </c>
      <c r="AGW331" s="39" t="str">
        <f t="shared" si="1023"/>
        <v/>
      </c>
      <c r="AGX331" s="36" t="str">
        <f t="shared" si="1024"/>
        <v/>
      </c>
      <c r="AGY331" s="36" t="str">
        <f t="shared" si="1010"/>
        <v/>
      </c>
      <c r="AGZ331" s="39" t="str">
        <f t="shared" si="1025"/>
        <v/>
      </c>
      <c r="AHA331" s="36" t="str">
        <f t="shared" si="1026"/>
        <v/>
      </c>
      <c r="AHB331" s="36" t="str">
        <f t="shared" si="1011"/>
        <v/>
      </c>
      <c r="AHC331" s="39" t="str">
        <f t="shared" si="1027"/>
        <v/>
      </c>
      <c r="AHD331" s="36" t="str">
        <f t="shared" si="1028"/>
        <v/>
      </c>
      <c r="AHE331" s="36" t="str">
        <f t="shared" si="1012"/>
        <v/>
      </c>
      <c r="AHF331" s="39" t="str">
        <f t="shared" si="1029"/>
        <v/>
      </c>
      <c r="AHG331" s="36" t="str">
        <f t="shared" si="1030"/>
        <v/>
      </c>
      <c r="AHH331" s="36" t="str">
        <f t="shared" si="1013"/>
        <v/>
      </c>
      <c r="AHI331" s="39" t="str">
        <f t="shared" si="1031"/>
        <v/>
      </c>
      <c r="AHJ331" s="36" t="str">
        <f t="shared" si="1032"/>
        <v/>
      </c>
      <c r="AHK331" s="36" t="str">
        <f t="shared" si="1014"/>
        <v/>
      </c>
      <c r="AHL331" s="39" t="str">
        <f t="shared" si="1033"/>
        <v/>
      </c>
      <c r="AHM331" s="36" t="str">
        <f t="shared" si="1034"/>
        <v/>
      </c>
      <c r="AHN331" s="36" t="str">
        <f t="shared" si="1015"/>
        <v/>
      </c>
      <c r="AHO331" s="39" t="str">
        <f t="shared" si="1035"/>
        <v/>
      </c>
    </row>
    <row r="332" spans="1:918" s="5" customFormat="1" outlineLevel="1" x14ac:dyDescent="0.25">
      <c r="A332" s="35">
        <f t="shared" si="1036"/>
        <v>6</v>
      </c>
      <c r="B332" s="36"/>
      <c r="C332" s="37"/>
      <c r="D332" s="35"/>
      <c r="E332" s="35"/>
      <c r="F332" s="35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7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7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7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7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7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7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7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7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7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7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7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7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>IF(COUNTIFS($C$7:$AGE$7,"="&amp;$AGK$1,$C332:$AGE332,"б")=0,"",COUNTIFS($C$7:$AGE$7,"="&amp;$AGK$1,$C332:$AGE332,"б"))</f>
        <v/>
      </c>
      <c r="AGG332" s="43" t="str">
        <f>IF(COUNTIFS($C$7:$AGE$7,"="&amp;$AGK$1,$C332:$AGE332,"у")=0,"",COUNTIFS($C$7:$AGE$7,"="&amp;$AGK$1,$C332:$AGE332,"у"))</f>
        <v/>
      </c>
      <c r="AGH332" s="35" t="str">
        <f t="shared" si="1005"/>
        <v/>
      </c>
      <c r="AGL332" s="36" t="str">
        <f t="shared" si="1016"/>
        <v/>
      </c>
      <c r="AGM332" s="36" t="str">
        <f t="shared" si="1006"/>
        <v/>
      </c>
      <c r="AGN332" s="39" t="str">
        <f t="shared" si="1017"/>
        <v/>
      </c>
      <c r="AGO332" s="36" t="str">
        <f t="shared" si="1018"/>
        <v/>
      </c>
      <c r="AGP332" s="36" t="str">
        <f t="shared" si="1007"/>
        <v/>
      </c>
      <c r="AGQ332" s="39" t="str">
        <f t="shared" si="1019"/>
        <v/>
      </c>
      <c r="AGR332" s="36" t="str">
        <f t="shared" si="1020"/>
        <v/>
      </c>
      <c r="AGS332" s="36" t="str">
        <f t="shared" si="1008"/>
        <v/>
      </c>
      <c r="AGT332" s="39" t="str">
        <f t="shared" si="1021"/>
        <v/>
      </c>
      <c r="AGU332" s="36" t="str">
        <f t="shared" si="1022"/>
        <v/>
      </c>
      <c r="AGV332" s="36" t="str">
        <f t="shared" si="1009"/>
        <v/>
      </c>
      <c r="AGW332" s="39" t="str">
        <f t="shared" si="1023"/>
        <v/>
      </c>
      <c r="AGX332" s="36" t="str">
        <f t="shared" si="1024"/>
        <v/>
      </c>
      <c r="AGY332" s="36" t="str">
        <f t="shared" si="1010"/>
        <v/>
      </c>
      <c r="AGZ332" s="39" t="str">
        <f t="shared" si="1025"/>
        <v/>
      </c>
      <c r="AHA332" s="36" t="str">
        <f t="shared" si="1026"/>
        <v/>
      </c>
      <c r="AHB332" s="36" t="str">
        <f t="shared" si="1011"/>
        <v/>
      </c>
      <c r="AHC332" s="39" t="str">
        <f t="shared" si="1027"/>
        <v/>
      </c>
      <c r="AHD332" s="36" t="str">
        <f t="shared" si="1028"/>
        <v/>
      </c>
      <c r="AHE332" s="36" t="str">
        <f t="shared" si="1012"/>
        <v/>
      </c>
      <c r="AHF332" s="39" t="str">
        <f t="shared" si="1029"/>
        <v/>
      </c>
      <c r="AHG332" s="36" t="str">
        <f t="shared" si="1030"/>
        <v/>
      </c>
      <c r="AHH332" s="36" t="str">
        <f t="shared" si="1013"/>
        <v/>
      </c>
      <c r="AHI332" s="39" t="str">
        <f t="shared" si="1031"/>
        <v/>
      </c>
      <c r="AHJ332" s="36" t="str">
        <f t="shared" si="1032"/>
        <v/>
      </c>
      <c r="AHK332" s="36" t="str">
        <f t="shared" si="1014"/>
        <v/>
      </c>
      <c r="AHL332" s="39" t="str">
        <f t="shared" si="1033"/>
        <v/>
      </c>
      <c r="AHM332" s="36" t="str">
        <f t="shared" si="1034"/>
        <v/>
      </c>
      <c r="AHN332" s="36" t="str">
        <f t="shared" si="1015"/>
        <v/>
      </c>
      <c r="AHO332" s="39" t="str">
        <f t="shared" si="1035"/>
        <v/>
      </c>
    </row>
    <row r="333" spans="1:918" s="32" customFormat="1" x14ac:dyDescent="0.25">
      <c r="A333" s="31" t="s">
        <v>46</v>
      </c>
      <c r="C333" s="33"/>
      <c r="D333" s="33"/>
      <c r="E333" s="33"/>
      <c r="F333" s="34"/>
      <c r="G333" s="33"/>
      <c r="H333" s="33"/>
      <c r="I333" s="33"/>
      <c r="J333" s="34"/>
      <c r="K333" s="33"/>
      <c r="L333" s="33"/>
      <c r="M333" s="33"/>
      <c r="N333" s="34"/>
      <c r="O333" s="33"/>
      <c r="P333" s="33"/>
      <c r="Q333" s="33"/>
      <c r="R333" s="34"/>
      <c r="S333" s="33"/>
      <c r="T333" s="33"/>
      <c r="U333" s="33"/>
      <c r="V333" s="34"/>
      <c r="W333" s="33"/>
      <c r="X333" s="33"/>
      <c r="Y333" s="33"/>
      <c r="Z333" s="34"/>
      <c r="AA333" s="33"/>
      <c r="AB333" s="33"/>
      <c r="AC333" s="33"/>
      <c r="AD333" s="34"/>
      <c r="AE333" s="33"/>
      <c r="AF333" s="33"/>
      <c r="AG333" s="33"/>
      <c r="AH333" s="34"/>
      <c r="AI333" s="33"/>
      <c r="AJ333" s="33"/>
      <c r="AK333" s="33"/>
      <c r="AL333" s="34"/>
      <c r="AM333" s="33"/>
      <c r="AN333" s="33"/>
      <c r="AO333" s="33"/>
      <c r="AP333" s="34"/>
      <c r="AQ333" s="33"/>
      <c r="AR333" s="33"/>
      <c r="AS333" s="33"/>
      <c r="AT333" s="34"/>
      <c r="AU333" s="33"/>
      <c r="AV333" s="33"/>
      <c r="AW333" s="33"/>
      <c r="AX333" s="34"/>
      <c r="AY333" s="33"/>
      <c r="AZ333" s="33"/>
      <c r="BA333" s="33"/>
      <c r="BB333" s="34"/>
      <c r="BC333" s="33"/>
      <c r="BD333" s="33"/>
      <c r="BE333" s="33"/>
      <c r="BF333" s="34"/>
      <c r="BG333" s="33"/>
      <c r="BH333" s="33"/>
      <c r="BI333" s="33"/>
      <c r="BJ333" s="34"/>
      <c r="BK333" s="33"/>
      <c r="BL333" s="33"/>
      <c r="BM333" s="33"/>
      <c r="BN333" s="34"/>
      <c r="BO333" s="33"/>
      <c r="BP333" s="33"/>
      <c r="BQ333" s="33"/>
      <c r="BR333" s="34"/>
      <c r="BS333" s="33"/>
      <c r="BT333" s="33"/>
      <c r="BU333" s="33"/>
      <c r="BV333" s="34"/>
      <c r="BW333" s="33"/>
      <c r="BX333" s="33"/>
      <c r="BY333" s="33"/>
      <c r="BZ333" s="34"/>
      <c r="CA333" s="33"/>
      <c r="CB333" s="33"/>
      <c r="CC333" s="33"/>
      <c r="CD333" s="34"/>
      <c r="CE333" s="33"/>
      <c r="CF333" s="33"/>
      <c r="CG333" s="33"/>
      <c r="CH333" s="34"/>
      <c r="CI333" s="33"/>
      <c r="CJ333" s="33"/>
      <c r="CK333" s="33"/>
      <c r="CL333" s="34"/>
      <c r="CM333" s="33"/>
      <c r="CN333" s="33"/>
      <c r="CO333" s="33"/>
      <c r="CP333" s="34"/>
      <c r="CQ333" s="33"/>
      <c r="CR333" s="33"/>
      <c r="CS333" s="33"/>
      <c r="CT333" s="34"/>
      <c r="CU333" s="33"/>
      <c r="CV333" s="33"/>
      <c r="CW333" s="33"/>
      <c r="CX333" s="34"/>
      <c r="CY333" s="33"/>
      <c r="CZ333" s="33"/>
      <c r="DA333" s="33"/>
      <c r="DB333" s="34"/>
      <c r="DC333" s="33"/>
      <c r="DD333" s="33"/>
      <c r="DE333" s="33"/>
      <c r="DF333" s="34"/>
      <c r="DG333" s="33"/>
      <c r="DH333" s="33"/>
      <c r="DI333" s="33"/>
      <c r="DJ333" s="34"/>
      <c r="DK333" s="33"/>
      <c r="DL333" s="33"/>
      <c r="DM333" s="33"/>
      <c r="DN333" s="34"/>
      <c r="DO333" s="33"/>
      <c r="DP333" s="33"/>
      <c r="DQ333" s="33"/>
      <c r="DR333" s="34"/>
      <c r="DS333" s="33"/>
      <c r="DT333" s="33"/>
      <c r="DU333" s="33"/>
      <c r="DV333" s="34"/>
      <c r="DW333" s="33"/>
      <c r="DX333" s="33"/>
      <c r="DY333" s="33"/>
      <c r="DZ333" s="34"/>
      <c r="EA333" s="33"/>
      <c r="EB333" s="33"/>
      <c r="EC333" s="33"/>
      <c r="ED333" s="34"/>
      <c r="EE333" s="33"/>
      <c r="EF333" s="33"/>
      <c r="EG333" s="33"/>
      <c r="EH333" s="34"/>
      <c r="EI333" s="33"/>
      <c r="EJ333" s="33"/>
      <c r="EK333" s="33"/>
      <c r="EL333" s="34"/>
      <c r="EM333" s="33"/>
      <c r="EN333" s="33"/>
      <c r="EO333" s="33"/>
      <c r="EP333" s="34"/>
      <c r="EQ333" s="33"/>
      <c r="ER333" s="33"/>
      <c r="ES333" s="33"/>
      <c r="ET333" s="34"/>
      <c r="EU333" s="33"/>
      <c r="EV333" s="33"/>
      <c r="EW333" s="33"/>
      <c r="EX333" s="34"/>
      <c r="EY333" s="33"/>
      <c r="EZ333" s="33"/>
      <c r="FA333" s="33"/>
      <c r="FB333" s="34"/>
      <c r="FC333" s="33"/>
      <c r="FD333" s="33"/>
      <c r="FE333" s="33"/>
      <c r="FF333" s="34"/>
      <c r="FG333" s="33"/>
      <c r="FH333" s="33"/>
      <c r="FI333" s="33"/>
      <c r="FJ333" s="34"/>
      <c r="FK333" s="33"/>
      <c r="FL333" s="33"/>
      <c r="FM333" s="33"/>
      <c r="FN333" s="34"/>
      <c r="FO333" s="33"/>
      <c r="FP333" s="33"/>
      <c r="FQ333" s="33"/>
      <c r="FR333" s="34"/>
      <c r="FS333" s="33"/>
      <c r="FT333" s="33"/>
      <c r="FU333" s="33"/>
      <c r="FV333" s="34"/>
      <c r="FW333" s="33"/>
      <c r="FX333" s="33"/>
      <c r="FY333" s="33"/>
      <c r="FZ333" s="34"/>
      <c r="GA333" s="33"/>
      <c r="GB333" s="33"/>
      <c r="GC333" s="33"/>
      <c r="GD333" s="34"/>
      <c r="GE333" s="33"/>
      <c r="GF333" s="33"/>
      <c r="GG333" s="33"/>
      <c r="GH333" s="34"/>
      <c r="GI333" s="33"/>
      <c r="GJ333" s="33"/>
      <c r="GK333" s="33"/>
      <c r="GL333" s="34"/>
      <c r="GM333" s="33"/>
      <c r="GN333" s="33"/>
      <c r="GO333" s="33"/>
      <c r="GP333" s="34"/>
      <c r="GQ333" s="33"/>
      <c r="GR333" s="33"/>
      <c r="GS333" s="33"/>
      <c r="GT333" s="34"/>
      <c r="GU333" s="33"/>
      <c r="GV333" s="33"/>
      <c r="GW333" s="33"/>
      <c r="GX333" s="34"/>
      <c r="GY333" s="33"/>
      <c r="GZ333" s="33"/>
      <c r="HA333" s="33"/>
      <c r="HB333" s="34"/>
      <c r="HC333" s="33"/>
      <c r="HD333" s="33"/>
      <c r="HE333" s="33"/>
      <c r="HF333" s="34"/>
      <c r="HG333" s="33"/>
      <c r="HH333" s="33"/>
      <c r="HI333" s="33"/>
      <c r="HJ333" s="34"/>
      <c r="HK333" s="33"/>
      <c r="HL333" s="33"/>
      <c r="HM333" s="33"/>
      <c r="HN333" s="34"/>
      <c r="HO333" s="33"/>
      <c r="HP333" s="33"/>
      <c r="HQ333" s="33"/>
      <c r="HR333" s="34"/>
      <c r="HS333" s="33"/>
      <c r="HT333" s="33"/>
      <c r="HU333" s="33"/>
      <c r="HV333" s="34"/>
      <c r="HW333" s="33"/>
      <c r="HX333" s="33"/>
      <c r="HY333" s="33"/>
      <c r="HZ333" s="34"/>
      <c r="IA333" s="33"/>
      <c r="IB333" s="33"/>
      <c r="IC333" s="33"/>
      <c r="ID333" s="34"/>
      <c r="IE333" s="33"/>
      <c r="IF333" s="33"/>
      <c r="IG333" s="33"/>
      <c r="IH333" s="34"/>
      <c r="II333" s="33"/>
      <c r="IJ333" s="33"/>
      <c r="IK333" s="33"/>
      <c r="IL333" s="34"/>
      <c r="IM333" s="33"/>
      <c r="IN333" s="33"/>
      <c r="IO333" s="33"/>
      <c r="IP333" s="34"/>
      <c r="IQ333" s="33"/>
      <c r="IR333" s="33"/>
      <c r="IS333" s="33"/>
      <c r="IT333" s="34"/>
      <c r="IU333" s="33"/>
      <c r="IV333" s="33"/>
      <c r="IW333" s="33"/>
      <c r="IX333" s="34"/>
      <c r="IY333" s="33"/>
      <c r="IZ333" s="33"/>
      <c r="JA333" s="33"/>
      <c r="JB333" s="34"/>
      <c r="JC333" s="33"/>
      <c r="JD333" s="33"/>
      <c r="JE333" s="33"/>
      <c r="JF333" s="34"/>
      <c r="JG333" s="33"/>
      <c r="JH333" s="33"/>
      <c r="JI333" s="33"/>
      <c r="JJ333" s="34"/>
      <c r="JK333" s="33"/>
      <c r="JL333" s="33"/>
      <c r="JM333" s="33"/>
      <c r="JN333" s="34"/>
      <c r="JO333" s="33"/>
      <c r="JP333" s="33"/>
      <c r="JQ333" s="33"/>
      <c r="JR333" s="34"/>
      <c r="JS333" s="33"/>
      <c r="JT333" s="33"/>
      <c r="JU333" s="33"/>
      <c r="JV333" s="34"/>
      <c r="JW333" s="33"/>
      <c r="JX333" s="33"/>
      <c r="JY333" s="33"/>
      <c r="JZ333" s="34"/>
      <c r="KA333" s="33"/>
      <c r="KB333" s="33"/>
      <c r="KC333" s="33"/>
      <c r="KD333" s="34"/>
      <c r="KE333" s="33"/>
      <c r="KF333" s="33"/>
      <c r="KG333" s="33"/>
      <c r="KH333" s="34"/>
      <c r="KI333" s="33"/>
      <c r="KJ333" s="33"/>
      <c r="KK333" s="33"/>
      <c r="KL333" s="34"/>
      <c r="KM333" s="33"/>
      <c r="KN333" s="33"/>
      <c r="KO333" s="33"/>
      <c r="KP333" s="34"/>
      <c r="KQ333" s="33"/>
      <c r="KR333" s="33"/>
      <c r="KS333" s="33"/>
      <c r="KT333" s="34"/>
      <c r="KU333" s="33"/>
      <c r="KV333" s="33"/>
      <c r="KW333" s="33"/>
      <c r="KX333" s="34"/>
      <c r="KY333" s="33"/>
      <c r="KZ333" s="33"/>
      <c r="LA333" s="33"/>
      <c r="LB333" s="34"/>
      <c r="LC333" s="33"/>
      <c r="LD333" s="33"/>
      <c r="LE333" s="33"/>
      <c r="LF333" s="34"/>
      <c r="LG333" s="33"/>
      <c r="LH333" s="33"/>
      <c r="LI333" s="33"/>
      <c r="LJ333" s="34"/>
      <c r="LK333" s="33"/>
      <c r="LL333" s="33"/>
      <c r="LM333" s="33"/>
      <c r="LN333" s="34"/>
      <c r="LO333" s="33"/>
      <c r="LP333" s="33"/>
      <c r="LQ333" s="33"/>
      <c r="LR333" s="34"/>
      <c r="LS333" s="33"/>
      <c r="LT333" s="33"/>
      <c r="LU333" s="33"/>
      <c r="LV333" s="34"/>
      <c r="LW333" s="33"/>
      <c r="LX333" s="33"/>
      <c r="LY333" s="33"/>
      <c r="LZ333" s="34"/>
      <c r="MA333" s="33"/>
      <c r="MB333" s="33"/>
      <c r="MC333" s="33"/>
      <c r="MD333" s="34"/>
      <c r="ME333" s="33"/>
      <c r="MF333" s="33"/>
      <c r="MG333" s="33"/>
      <c r="MH333" s="34"/>
      <c r="MI333" s="33"/>
      <c r="MJ333" s="33"/>
      <c r="MK333" s="33"/>
      <c r="ML333" s="34"/>
      <c r="MM333" s="33"/>
      <c r="MN333" s="33"/>
      <c r="MO333" s="33"/>
      <c r="MP333" s="34"/>
      <c r="MQ333" s="33"/>
      <c r="MR333" s="33"/>
      <c r="MS333" s="33"/>
      <c r="MT333" s="34"/>
      <c r="MU333" s="33"/>
      <c r="MV333" s="33"/>
      <c r="MW333" s="33"/>
      <c r="MX333" s="34"/>
      <c r="MY333" s="33"/>
      <c r="MZ333" s="33"/>
      <c r="NA333" s="33"/>
      <c r="NB333" s="34"/>
      <c r="NC333" s="33"/>
      <c r="ND333" s="33"/>
      <c r="NE333" s="33"/>
      <c r="NF333" s="34"/>
      <c r="NG333" s="33"/>
      <c r="NH333" s="33"/>
      <c r="NI333" s="33"/>
      <c r="NJ333" s="34"/>
      <c r="NK333" s="33"/>
      <c r="NL333" s="33"/>
      <c r="NM333" s="33"/>
      <c r="NN333" s="34"/>
      <c r="NO333" s="33"/>
      <c r="NP333" s="33"/>
      <c r="NQ333" s="33"/>
      <c r="NR333" s="34"/>
      <c r="NS333" s="33"/>
      <c r="NT333" s="33"/>
      <c r="NU333" s="33"/>
      <c r="NV333" s="34"/>
      <c r="NW333" s="33"/>
      <c r="NX333" s="33"/>
      <c r="NY333" s="33"/>
      <c r="NZ333" s="34"/>
      <c r="OA333" s="33"/>
      <c r="OB333" s="33"/>
      <c r="OC333" s="33"/>
      <c r="OD333" s="34"/>
      <c r="OE333" s="33"/>
      <c r="OF333" s="33"/>
      <c r="OG333" s="33"/>
      <c r="OH333" s="34"/>
      <c r="OI333" s="33"/>
      <c r="OJ333" s="33"/>
      <c r="OK333" s="33"/>
      <c r="OL333" s="34"/>
      <c r="OM333" s="33"/>
      <c r="ON333" s="33"/>
      <c r="OO333" s="33"/>
      <c r="OP333" s="34"/>
      <c r="OQ333" s="33"/>
      <c r="OR333" s="33"/>
      <c r="OS333" s="33"/>
      <c r="OT333" s="34"/>
      <c r="OU333" s="33"/>
      <c r="OV333" s="33"/>
      <c r="OW333" s="33"/>
      <c r="OX333" s="34"/>
      <c r="OY333" s="33"/>
      <c r="OZ333" s="33"/>
      <c r="PA333" s="33"/>
      <c r="PB333" s="34"/>
      <c r="PC333" s="33"/>
      <c r="PD333" s="33"/>
      <c r="PE333" s="33"/>
      <c r="PF333" s="34"/>
      <c r="PG333" s="33"/>
      <c r="PH333" s="33"/>
      <c r="PI333" s="33"/>
      <c r="PJ333" s="34"/>
      <c r="PK333" s="33"/>
      <c r="PL333" s="33"/>
      <c r="PM333" s="33"/>
      <c r="PN333" s="34"/>
      <c r="PO333" s="33"/>
      <c r="PP333" s="33"/>
      <c r="PQ333" s="33"/>
      <c r="PR333" s="34"/>
      <c r="PS333" s="33"/>
      <c r="PT333" s="33"/>
      <c r="PU333" s="33"/>
      <c r="PV333" s="34"/>
      <c r="PW333" s="33"/>
      <c r="PX333" s="33"/>
      <c r="PY333" s="33"/>
      <c r="PZ333" s="34"/>
      <c r="QA333" s="33"/>
      <c r="QB333" s="33"/>
      <c r="QC333" s="33"/>
      <c r="QD333" s="34"/>
      <c r="QE333" s="33"/>
      <c r="QF333" s="33"/>
      <c r="QG333" s="33"/>
      <c r="QH333" s="34"/>
      <c r="QI333" s="33"/>
      <c r="QJ333" s="33"/>
      <c r="QK333" s="33"/>
      <c r="QL333" s="34"/>
      <c r="QM333" s="33"/>
      <c r="QN333" s="33"/>
      <c r="QO333" s="33"/>
      <c r="QP333" s="34"/>
      <c r="QQ333" s="33"/>
      <c r="QR333" s="33"/>
      <c r="QS333" s="33"/>
      <c r="QT333" s="34"/>
      <c r="QU333" s="33"/>
      <c r="QV333" s="33"/>
      <c r="QW333" s="33"/>
      <c r="QX333" s="34"/>
      <c r="QY333" s="33"/>
      <c r="QZ333" s="33"/>
      <c r="RA333" s="33"/>
      <c r="RB333" s="34"/>
      <c r="RC333" s="33"/>
      <c r="RD333" s="33"/>
      <c r="RE333" s="33"/>
      <c r="RF333" s="34"/>
      <c r="RG333" s="33"/>
      <c r="RH333" s="33"/>
      <c r="RI333" s="33"/>
      <c r="RJ333" s="34"/>
      <c r="RK333" s="33"/>
      <c r="RL333" s="33"/>
      <c r="RM333" s="33"/>
      <c r="RN333" s="34"/>
      <c r="RO333" s="33"/>
      <c r="RP333" s="33"/>
      <c r="RQ333" s="33"/>
      <c r="RR333" s="34"/>
      <c r="RS333" s="33"/>
      <c r="RT333" s="33"/>
      <c r="RU333" s="33"/>
      <c r="RV333" s="34"/>
      <c r="RW333" s="33"/>
      <c r="RX333" s="33"/>
      <c r="RY333" s="33"/>
      <c r="RZ333" s="34"/>
      <c r="SA333" s="33"/>
      <c r="SB333" s="33"/>
      <c r="SC333" s="33"/>
      <c r="SD333" s="34"/>
      <c r="SE333" s="33"/>
      <c r="SF333" s="33"/>
      <c r="SG333" s="33"/>
      <c r="SH333" s="34"/>
      <c r="SI333" s="33"/>
      <c r="SJ333" s="33"/>
      <c r="SK333" s="33"/>
      <c r="SL333" s="34"/>
      <c r="SM333" s="33"/>
      <c r="SN333" s="33"/>
      <c r="SO333" s="33"/>
      <c r="SP333" s="34"/>
      <c r="SQ333" s="33"/>
      <c r="SR333" s="33"/>
      <c r="SS333" s="33"/>
      <c r="ST333" s="34"/>
      <c r="SU333" s="33"/>
      <c r="SV333" s="33"/>
      <c r="SW333" s="33"/>
      <c r="SX333" s="34"/>
      <c r="SY333" s="33"/>
      <c r="SZ333" s="33"/>
      <c r="TA333" s="33"/>
      <c r="TB333" s="34"/>
      <c r="TC333" s="33"/>
      <c r="TD333" s="33"/>
      <c r="TE333" s="33"/>
      <c r="TF333" s="34"/>
      <c r="TG333" s="33"/>
      <c r="TH333" s="33"/>
      <c r="TI333" s="33"/>
      <c r="TJ333" s="34"/>
      <c r="TK333" s="33"/>
      <c r="TL333" s="33"/>
      <c r="TM333" s="33"/>
      <c r="TN333" s="34"/>
      <c r="TO333" s="33"/>
      <c r="TP333" s="33"/>
      <c r="TQ333" s="33"/>
      <c r="TR333" s="34"/>
      <c r="TS333" s="33"/>
      <c r="TT333" s="33"/>
      <c r="TU333" s="33"/>
      <c r="TV333" s="34"/>
      <c r="TW333" s="33"/>
      <c r="TX333" s="33"/>
      <c r="TY333" s="33"/>
      <c r="TZ333" s="34"/>
      <c r="UA333" s="33"/>
      <c r="UB333" s="33"/>
      <c r="UC333" s="33"/>
      <c r="UD333" s="34"/>
      <c r="UE333" s="33"/>
      <c r="UF333" s="33"/>
      <c r="UG333" s="33"/>
      <c r="UH333" s="34"/>
      <c r="UI333" s="33"/>
      <c r="UJ333" s="33"/>
      <c r="UK333" s="33"/>
      <c r="UL333" s="34"/>
      <c r="UM333" s="33"/>
      <c r="UN333" s="33"/>
      <c r="UO333" s="33"/>
      <c r="UP333" s="34"/>
      <c r="UQ333" s="33"/>
      <c r="UR333" s="33"/>
      <c r="US333" s="33"/>
      <c r="UT333" s="34"/>
      <c r="UU333" s="33"/>
      <c r="UV333" s="33"/>
      <c r="UW333" s="33"/>
      <c r="UX333" s="34"/>
      <c r="UY333" s="33"/>
      <c r="UZ333" s="33"/>
      <c r="VA333" s="33"/>
      <c r="VB333" s="34"/>
      <c r="VC333" s="33"/>
      <c r="VD333" s="33"/>
      <c r="VE333" s="33"/>
      <c r="VF333" s="34"/>
      <c r="VG333" s="33"/>
      <c r="VH333" s="33"/>
      <c r="VI333" s="33"/>
      <c r="VJ333" s="34"/>
      <c r="VK333" s="33"/>
      <c r="VL333" s="33"/>
      <c r="VM333" s="33"/>
      <c r="VN333" s="34"/>
      <c r="VO333" s="33"/>
      <c r="VP333" s="33"/>
      <c r="VQ333" s="33"/>
      <c r="VR333" s="34"/>
      <c r="VS333" s="33"/>
      <c r="VT333" s="33"/>
      <c r="VU333" s="33"/>
      <c r="VV333" s="34"/>
      <c r="VW333" s="33"/>
      <c r="VX333" s="33"/>
      <c r="VY333" s="33"/>
      <c r="VZ333" s="34"/>
      <c r="WA333" s="33"/>
      <c r="WB333" s="33"/>
      <c r="WC333" s="33"/>
      <c r="WD333" s="34"/>
      <c r="WE333" s="33"/>
      <c r="WF333" s="33"/>
      <c r="WG333" s="33"/>
      <c r="WH333" s="34"/>
      <c r="WI333" s="33"/>
      <c r="WJ333" s="33"/>
      <c r="WK333" s="33"/>
      <c r="WL333" s="34"/>
      <c r="WM333" s="33"/>
      <c r="WN333" s="33"/>
      <c r="WO333" s="33"/>
      <c r="WP333" s="34"/>
      <c r="WQ333" s="33"/>
      <c r="WR333" s="33"/>
      <c r="WS333" s="33"/>
      <c r="WT333" s="34"/>
      <c r="WU333" s="33"/>
      <c r="WV333" s="33"/>
      <c r="WW333" s="33"/>
      <c r="WX333" s="34"/>
      <c r="WY333" s="33"/>
      <c r="WZ333" s="33"/>
      <c r="XA333" s="33"/>
      <c r="XB333" s="34"/>
      <c r="XC333" s="33"/>
      <c r="XD333" s="33"/>
      <c r="XE333" s="33"/>
      <c r="XF333" s="34"/>
      <c r="XG333" s="33"/>
      <c r="XH333" s="33"/>
      <c r="XI333" s="33"/>
      <c r="XJ333" s="34"/>
      <c r="XK333" s="33"/>
      <c r="XL333" s="33"/>
      <c r="XM333" s="33"/>
      <c r="XN333" s="34"/>
      <c r="XO333" s="33"/>
      <c r="XP333" s="33"/>
      <c r="XQ333" s="33"/>
      <c r="XR333" s="34"/>
      <c r="XS333" s="33"/>
      <c r="XT333" s="33"/>
      <c r="XU333" s="33"/>
      <c r="XV333" s="34"/>
      <c r="XW333" s="33"/>
      <c r="XX333" s="33"/>
      <c r="XY333" s="33"/>
      <c r="XZ333" s="34"/>
      <c r="YA333" s="33"/>
      <c r="YB333" s="33"/>
      <c r="YC333" s="33"/>
      <c r="YD333" s="34"/>
      <c r="YE333" s="33"/>
      <c r="YF333" s="33"/>
      <c r="YG333" s="33"/>
      <c r="YH333" s="34"/>
      <c r="YI333" s="33"/>
      <c r="YJ333" s="33"/>
      <c r="YK333" s="33"/>
      <c r="YL333" s="34"/>
      <c r="YM333" s="33"/>
      <c r="YN333" s="33"/>
      <c r="YO333" s="33"/>
      <c r="YP333" s="34"/>
      <c r="YQ333" s="33"/>
      <c r="YR333" s="33"/>
      <c r="YS333" s="33"/>
      <c r="YT333" s="34"/>
      <c r="YU333" s="33"/>
      <c r="YV333" s="33"/>
      <c r="YW333" s="33"/>
      <c r="YX333" s="34"/>
      <c r="YY333" s="33"/>
      <c r="YZ333" s="33"/>
      <c r="ZA333" s="33"/>
      <c r="ZB333" s="34"/>
      <c r="ZC333" s="33"/>
      <c r="ZD333" s="33"/>
      <c r="ZE333" s="33"/>
      <c r="ZF333" s="34"/>
      <c r="ZG333" s="33"/>
      <c r="ZH333" s="33"/>
      <c r="ZI333" s="33"/>
      <c r="ZJ333" s="34"/>
      <c r="ZK333" s="33"/>
      <c r="ZL333" s="33"/>
      <c r="ZM333" s="33"/>
      <c r="ZN333" s="34"/>
      <c r="ZO333" s="33"/>
      <c r="ZP333" s="33"/>
      <c r="ZQ333" s="33"/>
      <c r="ZR333" s="34"/>
      <c r="ZS333" s="33"/>
      <c r="ZT333" s="33"/>
      <c r="ZU333" s="33"/>
      <c r="ZV333" s="34"/>
      <c r="ZW333" s="33"/>
      <c r="ZX333" s="33"/>
      <c r="ZY333" s="33"/>
      <c r="ZZ333" s="34"/>
      <c r="AAA333" s="33"/>
      <c r="AAB333" s="33"/>
      <c r="AAC333" s="33"/>
      <c r="AAD333" s="34"/>
      <c r="AAE333" s="33"/>
      <c r="AAF333" s="33"/>
      <c r="AAG333" s="33"/>
      <c r="AAH333" s="34"/>
      <c r="AAI333" s="33"/>
      <c r="AAJ333" s="33"/>
      <c r="AAK333" s="33"/>
      <c r="AAL333" s="34"/>
      <c r="AAM333" s="33"/>
      <c r="AAN333" s="33"/>
      <c r="AAO333" s="33"/>
      <c r="AAP333" s="34"/>
      <c r="AAQ333" s="33"/>
      <c r="AAR333" s="33"/>
      <c r="AAS333" s="33"/>
      <c r="AAT333" s="34"/>
      <c r="AAU333" s="33"/>
      <c r="AAV333" s="33"/>
      <c r="AAW333" s="33"/>
      <c r="AAX333" s="34"/>
      <c r="AAY333" s="33"/>
      <c r="AAZ333" s="33"/>
      <c r="ABA333" s="33"/>
      <c r="ABB333" s="34"/>
      <c r="ABC333" s="33"/>
      <c r="ABD333" s="33"/>
      <c r="ABE333" s="33"/>
      <c r="ABF333" s="34"/>
      <c r="ABG333" s="33"/>
      <c r="ABH333" s="33"/>
      <c r="ABI333" s="33"/>
      <c r="ABJ333" s="34"/>
      <c r="ABK333" s="33"/>
      <c r="ABL333" s="33"/>
      <c r="ABM333" s="33"/>
      <c r="ABN333" s="34"/>
      <c r="ABO333" s="33"/>
      <c r="ABP333" s="33"/>
      <c r="ABQ333" s="33"/>
      <c r="ABR333" s="34"/>
      <c r="ABS333" s="33"/>
      <c r="ABT333" s="33"/>
      <c r="ABU333" s="33"/>
      <c r="ABV333" s="34"/>
      <c r="ABW333" s="33"/>
      <c r="ABX333" s="33"/>
      <c r="ABY333" s="33"/>
      <c r="ABZ333" s="34"/>
      <c r="ACA333" s="33"/>
      <c r="ACB333" s="33"/>
      <c r="ACC333" s="33"/>
      <c r="ACD333" s="34"/>
      <c r="ACE333" s="33"/>
      <c r="ACF333" s="33"/>
      <c r="ACG333" s="33"/>
      <c r="ACH333" s="34"/>
      <c r="ACI333" s="33"/>
      <c r="ACJ333" s="33"/>
      <c r="ACK333" s="33"/>
      <c r="ACL333" s="34"/>
      <c r="ACM333" s="33"/>
      <c r="ACN333" s="33"/>
      <c r="ACO333" s="33"/>
      <c r="ACP333" s="34"/>
      <c r="ACQ333" s="33"/>
      <c r="ACR333" s="33"/>
      <c r="ACS333" s="33"/>
      <c r="ACT333" s="34"/>
      <c r="ACU333" s="33"/>
      <c r="ACV333" s="33"/>
      <c r="ACW333" s="33"/>
      <c r="ACX333" s="34"/>
      <c r="ACY333" s="33"/>
      <c r="ACZ333" s="33"/>
      <c r="ADA333" s="33"/>
      <c r="ADB333" s="34"/>
      <c r="ADC333" s="33"/>
      <c r="ADD333" s="33"/>
      <c r="ADE333" s="33"/>
      <c r="ADF333" s="34"/>
      <c r="ADG333" s="33"/>
      <c r="ADH333" s="33"/>
      <c r="ADI333" s="33"/>
      <c r="ADJ333" s="34"/>
      <c r="ADK333" s="33"/>
      <c r="ADL333" s="33"/>
      <c r="ADM333" s="33"/>
      <c r="ADN333" s="34"/>
      <c r="ADO333" s="33"/>
      <c r="ADP333" s="33"/>
      <c r="ADQ333" s="33"/>
      <c r="ADR333" s="34"/>
      <c r="ADS333" s="33"/>
      <c r="ADT333" s="33"/>
      <c r="ADU333" s="33"/>
      <c r="ADV333" s="34"/>
      <c r="ADW333" s="33"/>
      <c r="ADX333" s="33"/>
      <c r="ADY333" s="33"/>
      <c r="ADZ333" s="34"/>
      <c r="AEA333" s="33"/>
      <c r="AEB333" s="33"/>
      <c r="AEC333" s="33"/>
      <c r="AED333" s="34"/>
      <c r="AEE333" s="33"/>
      <c r="AEF333" s="33"/>
      <c r="AEG333" s="33"/>
      <c r="AEH333" s="34"/>
      <c r="AEI333" s="33"/>
      <c r="AEJ333" s="33"/>
      <c r="AEK333" s="33"/>
      <c r="AEL333" s="34"/>
      <c r="AEM333" s="33"/>
      <c r="AEN333" s="33"/>
      <c r="AEO333" s="33"/>
      <c r="AEP333" s="34"/>
      <c r="AEQ333" s="33"/>
      <c r="AER333" s="33"/>
      <c r="AES333" s="33"/>
      <c r="AET333" s="34"/>
      <c r="AEU333" s="33"/>
      <c r="AEV333" s="33"/>
      <c r="AEW333" s="33"/>
      <c r="AEX333" s="34"/>
      <c r="AEY333" s="33"/>
      <c r="AEZ333" s="33"/>
      <c r="AFA333" s="33"/>
      <c r="AFB333" s="34"/>
      <c r="AFC333" s="33"/>
      <c r="AFD333" s="33"/>
      <c r="AFE333" s="33"/>
      <c r="AFF333" s="34"/>
      <c r="AFG333" s="33"/>
      <c r="AFH333" s="33"/>
      <c r="AFI333" s="33"/>
      <c r="AFJ333" s="34"/>
      <c r="AFK333" s="33"/>
      <c r="AFL333" s="33"/>
      <c r="AFM333" s="33"/>
      <c r="AFN333" s="34"/>
      <c r="AFO333" s="33"/>
      <c r="AFP333" s="33"/>
      <c r="AFQ333" s="33"/>
      <c r="AFR333" s="34"/>
      <c r="AFS333" s="33"/>
      <c r="AFT333" s="33"/>
      <c r="AFU333" s="33"/>
      <c r="AFV333" s="34"/>
      <c r="AFW333" s="33"/>
      <c r="AFX333" s="33"/>
      <c r="AFY333" s="33"/>
      <c r="AFZ333" s="34"/>
      <c r="AGA333" s="33"/>
      <c r="AGB333" s="33"/>
      <c r="AGC333" s="33"/>
      <c r="AGD333" s="34"/>
      <c r="AGE333" s="33"/>
      <c r="AGF333" s="33"/>
      <c r="AGG333" s="33"/>
      <c r="AGH333" s="33"/>
      <c r="AGI333" s="33"/>
      <c r="AGJ333" s="34"/>
      <c r="AGK333" s="33"/>
      <c r="AGL333" s="33"/>
      <c r="AGM333" s="33"/>
      <c r="AGN333" s="33"/>
      <c r="AGO333" s="34"/>
      <c r="AGP333" s="34"/>
      <c r="AGQ333" s="33"/>
      <c r="AGR333" s="33"/>
      <c r="AGS333" s="33"/>
      <c r="AGT333" s="33"/>
      <c r="AGU333" s="34"/>
      <c r="AGV333" s="34"/>
      <c r="AGW333" s="33"/>
      <c r="AGX333" s="33"/>
      <c r="AGY333" s="33"/>
      <c r="AGZ333" s="33"/>
      <c r="AHA333" s="34"/>
      <c r="AHB333" s="34"/>
      <c r="AHC333" s="33"/>
      <c r="AHD333" s="33"/>
      <c r="AHE333" s="33"/>
      <c r="AHF333" s="33"/>
      <c r="AHG333" s="34"/>
      <c r="AHH333" s="34"/>
      <c r="AHI333" s="33"/>
      <c r="AHJ333" s="33"/>
      <c r="AHK333" s="33"/>
      <c r="AHL333" s="33"/>
      <c r="AHM333" s="34"/>
      <c r="AHN333" s="34"/>
      <c r="AHO333" s="33"/>
      <c r="AHP333" s="33"/>
      <c r="AHQ333" s="33"/>
      <c r="AHR333" s="34"/>
      <c r="AHS333" s="33"/>
      <c r="AHT333" s="33"/>
      <c r="AHU333" s="33"/>
      <c r="AHV333" s="34"/>
      <c r="AHW333" s="33"/>
      <c r="AHX333" s="33"/>
      <c r="AHY333" s="33"/>
      <c r="AHZ333" s="34"/>
      <c r="AIA333" s="33"/>
      <c r="AIB333" s="33"/>
      <c r="AIC333" s="33"/>
      <c r="AID333" s="34"/>
      <c r="AIE333" s="33"/>
      <c r="AIF333" s="33"/>
      <c r="AIG333" s="33"/>
      <c r="AIH333" s="34"/>
    </row>
    <row r="334" spans="1:918" s="5" customFormat="1" ht="16.5" outlineLevel="1" x14ac:dyDescent="0.25">
      <c r="A334" s="35">
        <v>1</v>
      </c>
      <c r="B334" s="48" t="s">
        <v>196</v>
      </c>
      <c r="C334" s="37"/>
      <c r="D334" s="35"/>
      <c r="E334" s="35"/>
      <c r="F334" s="35"/>
      <c r="G334" s="57"/>
      <c r="H334" s="57"/>
      <c r="I334" s="57"/>
      <c r="J334" s="57"/>
      <c r="K334" s="57"/>
      <c r="L334" s="57"/>
      <c r="M334" s="57"/>
      <c r="N334" s="57"/>
      <c r="O334" s="57" t="s">
        <v>390</v>
      </c>
      <c r="P334" s="57"/>
      <c r="Q334" s="57"/>
      <c r="R334" s="57"/>
      <c r="S334" s="57" t="s">
        <v>390</v>
      </c>
      <c r="T334" s="38"/>
      <c r="U334" s="38"/>
      <c r="V334" s="38"/>
      <c r="W334" s="65"/>
      <c r="X334" s="65"/>
      <c r="Y334" s="65"/>
      <c r="Z334" s="65"/>
      <c r="AA334" s="66"/>
      <c r="AB334" s="65"/>
      <c r="AC334" s="65"/>
      <c r="AD334" s="67"/>
      <c r="AE334" s="65"/>
      <c r="AF334" s="65"/>
      <c r="AG334" s="65"/>
      <c r="AH334" s="65"/>
      <c r="AI334" s="65"/>
      <c r="AJ334" s="65"/>
      <c r="AK334" s="68"/>
      <c r="AL334" s="69"/>
      <c r="AM334" s="38"/>
      <c r="AN334" s="38"/>
      <c r="AO334" s="38"/>
      <c r="AP334" s="38"/>
      <c r="AQ334" s="65"/>
      <c r="AR334" s="65"/>
      <c r="AS334" s="65"/>
      <c r="AT334" s="65"/>
      <c r="AU334" s="65"/>
      <c r="AV334" s="66"/>
      <c r="AW334" s="65"/>
      <c r="AX334" s="65"/>
      <c r="AY334" s="67"/>
      <c r="AZ334" s="65"/>
      <c r="BA334" s="65"/>
      <c r="BB334" s="65"/>
      <c r="BC334" s="65"/>
      <c r="BD334" s="65"/>
      <c r="BE334" s="65"/>
      <c r="BF334" s="68"/>
      <c r="BG334" s="69"/>
      <c r="BH334" s="69"/>
      <c r="BI334" s="69"/>
      <c r="BJ334" s="38"/>
      <c r="BK334" s="65"/>
      <c r="BL334" s="65"/>
      <c r="BM334" s="65"/>
      <c r="BN334" s="65"/>
      <c r="BO334" s="65"/>
      <c r="BP334" s="66"/>
      <c r="BQ334" s="65"/>
      <c r="BR334" s="65"/>
      <c r="BS334" s="67"/>
      <c r="BT334" s="65"/>
      <c r="BU334" s="65"/>
      <c r="BV334" s="65"/>
      <c r="BW334" s="65"/>
      <c r="BX334" s="65"/>
      <c r="BY334" s="65"/>
      <c r="BZ334" s="68"/>
      <c r="CA334" s="69"/>
      <c r="CB334" s="69"/>
      <c r="CC334" s="69"/>
      <c r="CD334" s="38"/>
      <c r="CE334" s="65"/>
      <c r="CF334" s="65"/>
      <c r="CG334" s="65"/>
      <c r="CH334" s="65"/>
      <c r="CI334" s="65"/>
      <c r="CJ334" s="66"/>
      <c r="CK334" s="65"/>
      <c r="CL334" s="65"/>
      <c r="CM334" s="67"/>
      <c r="CN334" s="65"/>
      <c r="CO334" s="65"/>
      <c r="CP334" s="65"/>
      <c r="CQ334" s="65"/>
      <c r="CR334" s="65"/>
      <c r="CS334" s="65"/>
      <c r="CT334" s="68"/>
      <c r="CU334" s="69"/>
      <c r="CV334" s="38"/>
      <c r="CW334" s="38"/>
      <c r="CX334" s="38"/>
      <c r="CY334" s="65" t="s">
        <v>390</v>
      </c>
      <c r="CZ334" s="65" t="s">
        <v>390</v>
      </c>
      <c r="DA334" s="65"/>
      <c r="DB334" s="65"/>
      <c r="DC334" s="78" t="s">
        <v>390</v>
      </c>
      <c r="DD334" s="65" t="s">
        <v>390</v>
      </c>
      <c r="DE334" s="65"/>
      <c r="DF334" s="67" t="s">
        <v>390</v>
      </c>
      <c r="DG334" s="65" t="s">
        <v>390</v>
      </c>
      <c r="DH334" s="65" t="s">
        <v>390</v>
      </c>
      <c r="DI334" s="65" t="s">
        <v>390</v>
      </c>
      <c r="DJ334" s="65"/>
      <c r="DK334" s="65"/>
      <c r="DL334" s="65"/>
      <c r="DM334" s="68"/>
      <c r="DN334" s="69"/>
      <c r="DO334" s="38"/>
      <c r="DP334" s="38"/>
      <c r="DQ334" s="38"/>
      <c r="DR334" s="38"/>
      <c r="DS334" s="37"/>
      <c r="DT334" s="80"/>
      <c r="DU334" s="80"/>
      <c r="DV334" s="80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5"/>
      <c r="EN334" s="65"/>
      <c r="EO334" s="65"/>
      <c r="EP334" s="65"/>
      <c r="EQ334" s="78"/>
      <c r="ER334" s="65"/>
      <c r="ES334" s="65"/>
      <c r="ET334" s="67" t="s">
        <v>390</v>
      </c>
      <c r="EU334" s="65"/>
      <c r="EV334" s="65"/>
      <c r="EW334" s="65" t="s">
        <v>390</v>
      </c>
      <c r="EX334" s="65"/>
      <c r="EY334" s="65"/>
      <c r="EZ334" s="65"/>
      <c r="FA334" s="68"/>
      <c r="FB334" s="69"/>
      <c r="FC334" s="69"/>
      <c r="FD334" s="38"/>
      <c r="FE334" s="38"/>
      <c r="FF334" s="38"/>
      <c r="FG334" s="65"/>
      <c r="FH334" s="65"/>
      <c r="FI334" s="65"/>
      <c r="FJ334" s="65"/>
      <c r="FK334" s="65"/>
      <c r="FL334" s="78"/>
      <c r="FM334" s="65"/>
      <c r="FN334" s="65"/>
      <c r="FO334" s="67"/>
      <c r="FP334" s="65"/>
      <c r="FQ334" s="65"/>
      <c r="FR334" s="65"/>
      <c r="FS334" s="65"/>
      <c r="FT334" s="65"/>
      <c r="FU334" s="65"/>
      <c r="FV334" s="68"/>
      <c r="FW334" s="69"/>
      <c r="FX334" s="69"/>
      <c r="FY334" s="69"/>
      <c r="FZ334" s="38"/>
      <c r="GA334" s="65"/>
      <c r="GB334" s="65"/>
      <c r="GC334" s="65"/>
      <c r="GD334" s="65"/>
      <c r="GE334" s="65"/>
      <c r="GF334" s="66"/>
      <c r="GG334" s="65"/>
      <c r="GH334" s="65"/>
      <c r="GI334" s="67"/>
      <c r="GJ334" s="65"/>
      <c r="GK334" s="65"/>
      <c r="GL334" s="65"/>
      <c r="GM334" s="65"/>
      <c r="GN334" s="65"/>
      <c r="GO334" s="65"/>
      <c r="GP334" s="68"/>
      <c r="GQ334" s="69"/>
      <c r="GR334" s="69"/>
      <c r="GS334" s="69"/>
      <c r="GT334" s="38"/>
      <c r="GU334" s="65"/>
      <c r="GV334" s="65"/>
      <c r="GW334" s="65"/>
      <c r="GX334" s="65"/>
      <c r="GY334" s="65"/>
      <c r="GZ334" s="66"/>
      <c r="HA334" s="65"/>
      <c r="HB334" s="65"/>
      <c r="HC334" s="67"/>
      <c r="HD334" s="65"/>
      <c r="HE334" s="65"/>
      <c r="HF334" s="65"/>
      <c r="HG334" s="65"/>
      <c r="HH334" s="65"/>
      <c r="HI334" s="65"/>
      <c r="HJ334" s="68"/>
      <c r="HK334" s="69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IF(COUNTIFS($C$7:$AGE$7,"="&amp;$AGK$5,$C334:$AGE334,"б")=0,"",COUNTIFS($C$7:$AGE$7,"="&amp;$AGK$5,$C334:$AGE334,"б"))</f>
        <v/>
      </c>
      <c r="AGG334" s="43">
        <f>IF(COUNTIFS($C$7:$AGE$7,"="&amp;$AGK$5,$C334:$AGE334,"у")=0,"",COUNTIFS($C$7:$AGE$7,"="&amp;$AGK$5,$C334:$AGE334,"у"))</f>
        <v>2</v>
      </c>
      <c r="AGH334" s="35" t="str">
        <f t="shared" ref="AGH334:AGH340" si="1037">IF(COUNTIFS($C$7:$AGE$7,"="&amp;$AGK$1,$C334:$AGE334,"н")=0,"",COUNTIFS($C$7:$AGE$7,"="&amp;$AGK$1,$C334:$AGE334,"н"))</f>
        <v/>
      </c>
      <c r="AGL334" s="36" t="str">
        <f>IF(COUNTIFS($C$6:$AGE$6,9,$C334:$AGE334,"б")=0,"",COUNTIFS($C$6:$AGE$6,9,$C334:$AGE334,"б"))</f>
        <v/>
      </c>
      <c r="AGM334" s="36">
        <f t="shared" ref="AGM334:AGM340" si="1038">IF(COUNTIFS($C$6:$AGE$6,9,$C334:$AGE334,"у")=0,"",COUNTIFS($C$6:$AGE$6,9,$C334:$AGE334,"у"))</f>
        <v>2</v>
      </c>
      <c r="AGN334" s="39" t="str">
        <f>IF(COUNTIFS($C$6:$AGE$6,9,$C334:$AGE334,"н")=0,"",COUNTIFS($C$6:$AGE$6,9,$C334:$AGE334,"н"))</f>
        <v/>
      </c>
      <c r="AGO334" s="36" t="str">
        <f>IF(COUNTIFS($C$6:$AGE$6,10,$C334:$AGE334,"б")=0,"",COUNTIFS($C$6:$AGE$6,10,$C334:$AGE334,"б"))</f>
        <v/>
      </c>
      <c r="AGP334" s="36">
        <f t="shared" ref="AGP334:AGP340" si="1039">IF(COUNTIFS($C$6:$AGE$6,10,$C334:$AGE334,"у")=0,"",COUNTIFS($C$6:$AGE$6,10,$C334:$AGE334,"у"))</f>
        <v>10</v>
      </c>
      <c r="AGQ334" s="39" t="str">
        <f>IF(COUNTIFS($C$6:$AGE$6,10,$C334:$AGE334,"н")=0,"",COUNTIFS($C$6:$AGE$6,10,$C334:$AGE334,"н"))</f>
        <v/>
      </c>
      <c r="AGR334" s="36" t="str">
        <f>IF(COUNTIFS($C$6:$AGE$6,11,$C334:$AGE334,"б")=0,"",COUNTIFS($C$6:$AGE$6,11,$C334:$AGE334,"б"))</f>
        <v/>
      </c>
      <c r="AGS334" s="36" t="str">
        <f t="shared" ref="AGS334:AGS340" si="1040">IF(COUNTIFS($C$6:$AGE$6,11,$C334:$AGE334,"у")=0,"",COUNTIFS($C$6:$AGE$6,11,$C334:$AGE334,"у"))</f>
        <v/>
      </c>
      <c r="AGT334" s="39" t="str">
        <f>IF(COUNTIFS($C$6:$AGE$6,11,$C334:$AGE334,"н")=0,"",COUNTIFS($C$6:$AGE$6,11,$C334:$AGE334,"н"))</f>
        <v/>
      </c>
      <c r="AGU334" s="36" t="str">
        <f>IF(COUNTIFS($C$6:$AGE$6,12,$C334:$AGE334,"б")=0,"",COUNTIFS($C$6:$AGE$6,12,$C334:$AGE334,"б"))</f>
        <v/>
      </c>
      <c r="AGV334" s="36" t="str">
        <f t="shared" ref="AGV334:AGV340" si="1041">IF(COUNTIFS($C$6:$AGE$6,12,$C334:$AGE334,"у")=0,"",COUNTIFS($C$6:$AGE$6,12,$C334:$AGE334,"у"))</f>
        <v/>
      </c>
      <c r="AGW334" s="39" t="str">
        <f>IF(COUNTIFS($C$6:$AGE$6,12,$C334:$AGE334,"н")=0,"",COUNTIFS($C$6:$AGE$6,12,$C334:$AGE334,"н"))</f>
        <v/>
      </c>
      <c r="AGX334" s="36" t="str">
        <f>IF(COUNTIFS($C$6:$AGE$6,1,$C334:$AGE334,"б")=0,"",COUNTIFS($C$6:$AGE$6,1,$C334:$AGE334,"б"))</f>
        <v/>
      </c>
      <c r="AGY334" s="36" t="str">
        <f t="shared" ref="AGY334:AGY340" si="1042">IF(COUNTIFS($C$6:$AGE$6,1,$C334:$AGE334,"у")=0,"",COUNTIFS($C$6:$AGE$6,1,$C334:$AGE334,"у"))</f>
        <v/>
      </c>
      <c r="AGZ334" s="39" t="str">
        <f>IF(COUNTIFS($C$6:$AGE$6,1,$C334:$AGE334,"н")=0,"",COUNTIFS($C$6:$AGE$6,1,$C334:$AGE334,"н"))</f>
        <v/>
      </c>
      <c r="AHA334" s="36" t="str">
        <f>IF(COUNTIFS($C$6:$AGE$6,2,$C334:$AGE334,"б")=0,"",COUNTIFS($C$6:$AGE$6,2,$C334:$AGE334,"б"))</f>
        <v/>
      </c>
      <c r="AHB334" s="36" t="str">
        <f t="shared" ref="AHB334:AHB340" si="1043">IF(COUNTIFS($C$6:$AGE$6,2,$C334:$AGE334,"у")=0,"",COUNTIFS($C$6:$AGE$6,2,$C334:$AGE334,"у"))</f>
        <v/>
      </c>
      <c r="AHC334" s="39" t="str">
        <f>IF(COUNTIFS($C$6:$AGE$6,2,$C334:$AGE334,"н")=0,"",COUNTIFS($C$6:$AGE$6,2,$C334:$AGE334,"н"))</f>
        <v/>
      </c>
      <c r="AHD334" s="36" t="str">
        <f>IF(COUNTIFS($C$6:$AGE$6,3,$C334:$AGE334,"б")=0,"",COUNTIFS($C$6:$AGE$6,3,$C334:$AGE334,"б"))</f>
        <v/>
      </c>
      <c r="AHE334" s="36" t="str">
        <f t="shared" ref="AHE334:AHE340" si="1044">IF(COUNTIFS($C$6:$AGE$6,3,$C334:$AGE334,"у")=0,"",COUNTIFS($C$6:$AGE$6,3,$C334:$AGE334,"у"))</f>
        <v/>
      </c>
      <c r="AHF334" s="39" t="str">
        <f>IF(COUNTIFS($C$6:$AGE$6,3,$C334:$AGE334,"н")=0,"",COUNTIFS($C$6:$AGE$6,3,$C334:$AGE334,"н"))</f>
        <v/>
      </c>
      <c r="AHG334" s="36" t="str">
        <f>IF(COUNTIFS($C$6:$AGE$6,4,$C334:$AGE334,"б")=0,"",COUNTIFS($C$6:$AGE$6,4,$C334:$AGE334,"б"))</f>
        <v/>
      </c>
      <c r="AHH334" s="36" t="str">
        <f t="shared" ref="AHH334:AHH340" si="1045">IF(COUNTIFS($C$6:$AGE$6,4,$C334:$AGE334,"у")=0,"",COUNTIFS($C$6:$AGE$6,4,$C334:$AGE334,"у"))</f>
        <v/>
      </c>
      <c r="AHI334" s="39" t="str">
        <f>IF(COUNTIFS($C$6:$AGE$6,4,$C334:$AGE334,"н")=0,"",COUNTIFS($C$6:$AGE$6,4,$C334:$AGE334,"н"))</f>
        <v/>
      </c>
      <c r="AHJ334" s="36" t="str">
        <f>IF(COUNTIFS($C$6:$AGE$6,5,$C334:$AGE334,"б")=0,"",COUNTIFS($C$6:$AGE$6,5,$C334:$AGE334,"б"))</f>
        <v/>
      </c>
      <c r="AHK334" s="36" t="str">
        <f t="shared" ref="AHK334:AHK340" si="1046">IF(COUNTIFS($C$6:$AGE$6,5,$C334:$AGE334,"у")=0,"",COUNTIFS($C$6:$AGE$6,5,$C334:$AGE334,"у"))</f>
        <v/>
      </c>
      <c r="AHL334" s="39" t="str">
        <f>IF(COUNTIFS($C$6:$AGE$6,5,$C334:$AGE334,"н")=0,"",COUNTIFS($C$6:$AGE$6,5,$C334:$AGE334,"н"))</f>
        <v/>
      </c>
      <c r="AHM334" s="36" t="str">
        <f>IF(COUNTIFS($C$6:$AGE$6,6,$C334:$AGE334,"б")=0,"",COUNTIFS($C$6:$AGE$6,6,$C334:$AGE334,"б"))</f>
        <v/>
      </c>
      <c r="AHN334" s="36" t="str">
        <f t="shared" ref="AHN334:AHN340" si="1047">IF(COUNTIFS($C$6:$AGE$6,6,$C334:$AGE334,"у")=0,"",COUNTIFS($C$6:$AGE$6,6,$C334:$AGE334,"у"))</f>
        <v/>
      </c>
      <c r="AHO334" s="39" t="str">
        <f>IF(COUNTIFS($C$6:$AGE$6,6,$C334:$AGE334,"н")=0,"",COUNTIFS($C$6:$AGE$6,6,$C334:$AGE334,"н"))</f>
        <v/>
      </c>
    </row>
    <row r="335" spans="1:918" s="5" customFormat="1" outlineLevel="1" x14ac:dyDescent="0.25">
      <c r="A335" s="35">
        <f>A334+1</f>
        <v>2</v>
      </c>
      <c r="B335" s="48" t="s">
        <v>197</v>
      </c>
      <c r="C335" s="37"/>
      <c r="D335" s="35"/>
      <c r="E335" s="35"/>
      <c r="F335" s="35"/>
      <c r="G335" s="57"/>
      <c r="H335" s="57" t="s">
        <v>389</v>
      </c>
      <c r="I335" s="57" t="s">
        <v>389</v>
      </c>
      <c r="J335" s="57"/>
      <c r="K335" s="57" t="s">
        <v>389</v>
      </c>
      <c r="L335" s="57" t="s">
        <v>389</v>
      </c>
      <c r="M335" s="57"/>
      <c r="N335" s="57"/>
      <c r="O335" s="57" t="s">
        <v>389</v>
      </c>
      <c r="P335" s="57" t="s">
        <v>389</v>
      </c>
      <c r="Q335" s="57"/>
      <c r="R335" s="57"/>
      <c r="S335" s="57" t="s">
        <v>389</v>
      </c>
      <c r="T335" s="38"/>
      <c r="U335" s="38"/>
      <c r="V335" s="38"/>
      <c r="W335" s="65"/>
      <c r="X335" s="65"/>
      <c r="Y335" s="65"/>
      <c r="Z335" s="70"/>
      <c r="AA335" s="66"/>
      <c r="AB335" s="67"/>
      <c r="AC335" s="65"/>
      <c r="AD335" s="71" t="s">
        <v>389</v>
      </c>
      <c r="AE335" s="65"/>
      <c r="AF335" s="65"/>
      <c r="AG335" s="65"/>
      <c r="AH335" s="65" t="s">
        <v>389</v>
      </c>
      <c r="AI335" s="65"/>
      <c r="AJ335" s="65"/>
      <c r="AK335" s="68"/>
      <c r="AL335" s="69" t="s">
        <v>389</v>
      </c>
      <c r="AM335" s="38"/>
      <c r="AN335" s="38"/>
      <c r="AO335" s="38"/>
      <c r="AP335" s="38"/>
      <c r="AQ335" s="65"/>
      <c r="AR335" s="65"/>
      <c r="AS335" s="65"/>
      <c r="AT335" s="65"/>
      <c r="AU335" s="70"/>
      <c r="AV335" s="66"/>
      <c r="AW335" s="67"/>
      <c r="AX335" s="65"/>
      <c r="AY335" s="71" t="s">
        <v>389</v>
      </c>
      <c r="AZ335" s="65"/>
      <c r="BA335" s="65"/>
      <c r="BB335" s="65"/>
      <c r="BC335" s="65" t="s">
        <v>389</v>
      </c>
      <c r="BD335" s="65" t="s">
        <v>389</v>
      </c>
      <c r="BE335" s="65"/>
      <c r="BF335" s="68"/>
      <c r="BG335" s="69" t="s">
        <v>389</v>
      </c>
      <c r="BH335" s="69"/>
      <c r="BI335" s="69"/>
      <c r="BJ335" s="38"/>
      <c r="BK335" s="65"/>
      <c r="BL335" s="65"/>
      <c r="BM335" s="65"/>
      <c r="BN335" s="65"/>
      <c r="BO335" s="70"/>
      <c r="BP335" s="72" t="s">
        <v>389</v>
      </c>
      <c r="BQ335" s="67"/>
      <c r="BR335" s="65"/>
      <c r="BS335" s="67" t="s">
        <v>389</v>
      </c>
      <c r="BT335" s="65" t="s">
        <v>389</v>
      </c>
      <c r="BU335" s="65" t="s">
        <v>389</v>
      </c>
      <c r="BV335" s="65"/>
      <c r="BW335" s="65" t="s">
        <v>389</v>
      </c>
      <c r="BX335" s="65"/>
      <c r="BY335" s="65"/>
      <c r="BZ335" s="68"/>
      <c r="CA335" s="69" t="s">
        <v>389</v>
      </c>
      <c r="CB335" s="69"/>
      <c r="CC335" s="69"/>
      <c r="CD335" s="38"/>
      <c r="CE335" s="65"/>
      <c r="CF335" s="65"/>
      <c r="CG335" s="65"/>
      <c r="CH335" s="65"/>
      <c r="CI335" s="70"/>
      <c r="CJ335" s="66"/>
      <c r="CK335" s="67"/>
      <c r="CL335" s="65"/>
      <c r="CM335" s="67" t="s">
        <v>389</v>
      </c>
      <c r="CN335" s="65" t="s">
        <v>389</v>
      </c>
      <c r="CO335" s="65" t="s">
        <v>389</v>
      </c>
      <c r="CP335" s="65"/>
      <c r="CQ335" s="65" t="s">
        <v>389</v>
      </c>
      <c r="CR335" s="65"/>
      <c r="CS335" s="65"/>
      <c r="CT335" s="68"/>
      <c r="CU335" s="69" t="s">
        <v>389</v>
      </c>
      <c r="CV335" s="38"/>
      <c r="CW335" s="38"/>
      <c r="CX335" s="38"/>
      <c r="CY335" s="65"/>
      <c r="CZ335" s="65"/>
      <c r="DA335" s="65"/>
      <c r="DB335" s="70"/>
      <c r="DC335" s="66"/>
      <c r="DD335" s="67"/>
      <c r="DE335" s="65"/>
      <c r="DF335" s="71"/>
      <c r="DG335" s="65"/>
      <c r="DH335" s="65"/>
      <c r="DI335" s="65"/>
      <c r="DJ335" s="65" t="s">
        <v>389</v>
      </c>
      <c r="DK335" s="65" t="s">
        <v>389</v>
      </c>
      <c r="DL335" s="65"/>
      <c r="DM335" s="68"/>
      <c r="DN335" s="69"/>
      <c r="DO335" s="38"/>
      <c r="DP335" s="38"/>
      <c r="DQ335" s="38"/>
      <c r="DR335" s="38"/>
      <c r="DS335" s="37"/>
      <c r="DT335" s="80"/>
      <c r="DU335" s="80"/>
      <c r="DV335" s="80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 t="s">
        <v>389</v>
      </c>
      <c r="EJ335" s="38"/>
      <c r="EK335" s="38"/>
      <c r="EL335" s="38"/>
      <c r="EM335" s="65"/>
      <c r="EN335" s="65"/>
      <c r="EO335" s="65"/>
      <c r="EP335" s="70"/>
      <c r="EQ335" s="67" t="s">
        <v>389</v>
      </c>
      <c r="ER335" s="67" t="s">
        <v>389</v>
      </c>
      <c r="ES335" s="65" t="s">
        <v>389</v>
      </c>
      <c r="ET335" s="71" t="s">
        <v>389</v>
      </c>
      <c r="EU335" s="65" t="s">
        <v>389</v>
      </c>
      <c r="EV335" s="65" t="s">
        <v>389</v>
      </c>
      <c r="EW335" s="65" t="s">
        <v>389</v>
      </c>
      <c r="EX335" s="65" t="s">
        <v>389</v>
      </c>
      <c r="EY335" s="65" t="s">
        <v>389</v>
      </c>
      <c r="EZ335" s="65" t="s">
        <v>389</v>
      </c>
      <c r="FA335" s="68"/>
      <c r="FB335" s="69" t="s">
        <v>389</v>
      </c>
      <c r="FC335" s="69" t="s">
        <v>389</v>
      </c>
      <c r="FD335" s="38"/>
      <c r="FE335" s="38"/>
      <c r="FF335" s="38"/>
      <c r="FG335" s="65"/>
      <c r="FH335" s="65"/>
      <c r="FI335" s="65"/>
      <c r="FJ335" s="65"/>
      <c r="FK335" s="70"/>
      <c r="FL335" s="67"/>
      <c r="FM335" s="67"/>
      <c r="FN335" s="65"/>
      <c r="FO335" s="71"/>
      <c r="FP335" s="65"/>
      <c r="FQ335" s="65"/>
      <c r="FR335" s="65"/>
      <c r="FS335" s="65"/>
      <c r="FT335" s="65"/>
      <c r="FU335" s="65"/>
      <c r="FV335" s="68"/>
      <c r="FW335" s="69"/>
      <c r="FX335" s="69"/>
      <c r="FY335" s="69"/>
      <c r="FZ335" s="38"/>
      <c r="GA335" s="65"/>
      <c r="GB335" s="65"/>
      <c r="GC335" s="65"/>
      <c r="GD335" s="65"/>
      <c r="GE335" s="70"/>
      <c r="GF335" s="72" t="s">
        <v>389</v>
      </c>
      <c r="GG335" s="67"/>
      <c r="GH335" s="65"/>
      <c r="GI335" s="67" t="s">
        <v>389</v>
      </c>
      <c r="GJ335" s="65" t="s">
        <v>389</v>
      </c>
      <c r="GK335" s="65" t="s">
        <v>389</v>
      </c>
      <c r="GL335" s="65"/>
      <c r="GM335" s="65" t="s">
        <v>389</v>
      </c>
      <c r="GN335" s="65"/>
      <c r="GO335" s="65"/>
      <c r="GP335" s="68"/>
      <c r="GQ335" s="69" t="s">
        <v>389</v>
      </c>
      <c r="GR335" s="69"/>
      <c r="GS335" s="69"/>
      <c r="GT335" s="38"/>
      <c r="GU335" s="65"/>
      <c r="GV335" s="65"/>
      <c r="GW335" s="65"/>
      <c r="GX335" s="65"/>
      <c r="GY335" s="70"/>
      <c r="GZ335" s="66"/>
      <c r="HA335" s="67"/>
      <c r="HB335" s="65"/>
      <c r="HC335" s="67" t="s">
        <v>389</v>
      </c>
      <c r="HD335" s="65" t="s">
        <v>389</v>
      </c>
      <c r="HE335" s="65" t="s">
        <v>389</v>
      </c>
      <c r="HF335" s="65"/>
      <c r="HG335" s="65" t="s">
        <v>389</v>
      </c>
      <c r="HH335" s="65"/>
      <c r="HI335" s="65"/>
      <c r="HJ335" s="68"/>
      <c r="HK335" s="69" t="s">
        <v>389</v>
      </c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ref="AGF335:AGF340" si="1048">IF(COUNTIFS($C$7:$AGE$7,"="&amp;$AGK$1,$C335:$AGE335,"б")=0,"",COUNTIFS($C$7:$AGE$7,"="&amp;$AGK$1,$C335:$AGE335,"б"))</f>
        <v/>
      </c>
      <c r="AGG335" s="43" t="str">
        <f t="shared" ref="AGG335:AGG340" si="1049">IF(COUNTIFS($C$7:$AGE$7,"="&amp;$AGK$1,$C335:$AGE335,"у")=0,"",COUNTIFS($C$7:$AGE$7,"="&amp;$AGK$1,$C335:$AGE335,"у"))</f>
        <v/>
      </c>
      <c r="AGH335" s="35">
        <f t="shared" si="1037"/>
        <v>12</v>
      </c>
      <c r="AGL335" s="36" t="str">
        <f t="shared" ref="AGL335:AGL340" si="1050">IF(COUNTIFS($C$6:$AGE$6,9,$C335:$AGE335,"б")=0,"",COUNTIFS($C$6:$AGE$6,9,$C335:$AGE335,"б"))</f>
        <v/>
      </c>
      <c r="AGM335" s="36" t="str">
        <f t="shared" si="1038"/>
        <v/>
      </c>
      <c r="AGN335" s="39">
        <f t="shared" ref="AGN335:AGN340" si="1051">IF(COUNTIFS($C$6:$AGE$6,9,$C335:$AGE335,"н")=0,"",COUNTIFS($C$6:$AGE$6,9,$C335:$AGE335,"н"))</f>
        <v>23</v>
      </c>
      <c r="AGO335" s="36" t="str">
        <f t="shared" ref="AGO335:AGO340" si="1052">IF(COUNTIFS($C$6:$AGE$6,10,$C335:$AGE335,"б")=0,"",COUNTIFS($C$6:$AGE$6,10,$C335:$AGE335,"б"))</f>
        <v/>
      </c>
      <c r="AGP335" s="36" t="str">
        <f t="shared" si="1039"/>
        <v/>
      </c>
      <c r="AGQ335" s="39">
        <f t="shared" ref="AGQ335:AGQ340" si="1053">IF(COUNTIFS($C$6:$AGE$6,10,$C335:$AGE335,"н")=0,"",COUNTIFS($C$6:$AGE$6,10,$C335:$AGE335,"н"))</f>
        <v>17</v>
      </c>
      <c r="AGR335" s="36" t="str">
        <f t="shared" ref="AGR335:AGR340" si="1054">IF(COUNTIFS($C$6:$AGE$6,11,$C335:$AGE335,"б")=0,"",COUNTIFS($C$6:$AGE$6,11,$C335:$AGE335,"б"))</f>
        <v/>
      </c>
      <c r="AGS335" s="36" t="str">
        <f t="shared" si="1040"/>
        <v/>
      </c>
      <c r="AGT335" s="39">
        <f t="shared" ref="AGT335:AGT340" si="1055">IF(COUNTIFS($C$6:$AGE$6,11,$C335:$AGE335,"н")=0,"",COUNTIFS($C$6:$AGE$6,11,$C335:$AGE335,"н"))</f>
        <v>11</v>
      </c>
      <c r="AGU335" s="36" t="str">
        <f t="shared" ref="AGU335:AGU340" si="1056">IF(COUNTIFS($C$6:$AGE$6,12,$C335:$AGE335,"б")=0,"",COUNTIFS($C$6:$AGE$6,12,$C335:$AGE335,"б"))</f>
        <v/>
      </c>
      <c r="AGV335" s="36" t="str">
        <f t="shared" si="1041"/>
        <v/>
      </c>
      <c r="AGW335" s="39" t="str">
        <f t="shared" ref="AGW335:AGW340" si="1057">IF(COUNTIFS($C$6:$AGE$6,12,$C335:$AGE335,"н")=0,"",COUNTIFS($C$6:$AGE$6,12,$C335:$AGE335,"н"))</f>
        <v/>
      </c>
      <c r="AGX335" s="36" t="str">
        <f t="shared" ref="AGX335:AGX340" si="1058">IF(COUNTIFS($C$6:$AGE$6,1,$C335:$AGE335,"б")=0,"",COUNTIFS($C$6:$AGE$6,1,$C335:$AGE335,"б"))</f>
        <v/>
      </c>
      <c r="AGY335" s="36" t="str">
        <f t="shared" si="1042"/>
        <v/>
      </c>
      <c r="AGZ335" s="39" t="str">
        <f t="shared" ref="AGZ335:AGZ340" si="1059">IF(COUNTIFS($C$6:$AGE$6,1,$C335:$AGE335,"н")=0,"",COUNTIFS($C$6:$AGE$6,1,$C335:$AGE335,"н"))</f>
        <v/>
      </c>
      <c r="AHA335" s="36" t="str">
        <f t="shared" ref="AHA335:AHA340" si="1060">IF(COUNTIFS($C$6:$AGE$6,2,$C335:$AGE335,"б")=0,"",COUNTIFS($C$6:$AGE$6,2,$C335:$AGE335,"б"))</f>
        <v/>
      </c>
      <c r="AHB335" s="36" t="str">
        <f t="shared" si="1043"/>
        <v/>
      </c>
      <c r="AHC335" s="39" t="str">
        <f t="shared" ref="AHC335:AHC340" si="1061">IF(COUNTIFS($C$6:$AGE$6,2,$C335:$AGE335,"н")=0,"",COUNTIFS($C$6:$AGE$6,2,$C335:$AGE335,"н"))</f>
        <v/>
      </c>
      <c r="AHD335" s="36" t="str">
        <f t="shared" ref="AHD335:AHD340" si="1062">IF(COUNTIFS($C$6:$AGE$6,3,$C335:$AGE335,"б")=0,"",COUNTIFS($C$6:$AGE$6,3,$C335:$AGE335,"б"))</f>
        <v/>
      </c>
      <c r="AHE335" s="36" t="str">
        <f t="shared" si="1044"/>
        <v/>
      </c>
      <c r="AHF335" s="39" t="str">
        <f t="shared" ref="AHF335:AHF340" si="1063">IF(COUNTIFS($C$6:$AGE$6,3,$C335:$AGE335,"н")=0,"",COUNTIFS($C$6:$AGE$6,3,$C335:$AGE335,"н"))</f>
        <v/>
      </c>
      <c r="AHG335" s="36" t="str">
        <f t="shared" ref="AHG335:AHG340" si="1064">IF(COUNTIFS($C$6:$AGE$6,4,$C335:$AGE335,"б")=0,"",COUNTIFS($C$6:$AGE$6,4,$C335:$AGE335,"б"))</f>
        <v/>
      </c>
      <c r="AHH335" s="36" t="str">
        <f t="shared" si="1045"/>
        <v/>
      </c>
      <c r="AHI335" s="39" t="str">
        <f t="shared" ref="AHI335:AHI340" si="1065">IF(COUNTIFS($C$6:$AGE$6,4,$C335:$AGE335,"н")=0,"",COUNTIFS($C$6:$AGE$6,4,$C335:$AGE335,"н"))</f>
        <v/>
      </c>
      <c r="AHJ335" s="36" t="str">
        <f t="shared" ref="AHJ335:AHJ340" si="1066">IF(COUNTIFS($C$6:$AGE$6,5,$C335:$AGE335,"б")=0,"",COUNTIFS($C$6:$AGE$6,5,$C335:$AGE335,"б"))</f>
        <v/>
      </c>
      <c r="AHK335" s="36" t="str">
        <f t="shared" si="1046"/>
        <v/>
      </c>
      <c r="AHL335" s="39" t="str">
        <f t="shared" ref="AHL335:AHL340" si="1067">IF(COUNTIFS($C$6:$AGE$6,5,$C335:$AGE335,"н")=0,"",COUNTIFS($C$6:$AGE$6,5,$C335:$AGE335,"н"))</f>
        <v/>
      </c>
      <c r="AHM335" s="36" t="str">
        <f t="shared" ref="AHM335:AHM340" si="1068">IF(COUNTIFS($C$6:$AGE$6,6,$C335:$AGE335,"б")=0,"",COUNTIFS($C$6:$AGE$6,6,$C335:$AGE335,"б"))</f>
        <v/>
      </c>
      <c r="AHN335" s="36" t="str">
        <f t="shared" si="1047"/>
        <v/>
      </c>
      <c r="AHO335" s="39" t="str">
        <f t="shared" ref="AHO335:AHO340" si="1069">IF(COUNTIFS($C$6:$AGE$6,6,$C335:$AGE335,"н")=0,"",COUNTIFS($C$6:$AGE$6,6,$C335:$AGE335,"н"))</f>
        <v/>
      </c>
    </row>
    <row r="336" spans="1:918" s="5" customFormat="1" outlineLevel="1" x14ac:dyDescent="0.25">
      <c r="A336" s="35">
        <f t="shared" ref="A336:A340" si="1070">A335+1</f>
        <v>3</v>
      </c>
      <c r="B336" s="48" t="s">
        <v>198</v>
      </c>
      <c r="C336" s="37"/>
      <c r="D336" s="35"/>
      <c r="E336" s="35"/>
      <c r="F336" s="35"/>
      <c r="G336" s="57"/>
      <c r="H336" s="57" t="s">
        <v>389</v>
      </c>
      <c r="I336" s="57" t="s">
        <v>389</v>
      </c>
      <c r="J336" s="57"/>
      <c r="K336" s="57" t="s">
        <v>389</v>
      </c>
      <c r="L336" s="57" t="s">
        <v>389</v>
      </c>
      <c r="M336" s="57" t="s">
        <v>389</v>
      </c>
      <c r="N336" s="57"/>
      <c r="O336" s="57" t="s">
        <v>389</v>
      </c>
      <c r="P336" s="57" t="s">
        <v>389</v>
      </c>
      <c r="Q336" s="57" t="s">
        <v>389</v>
      </c>
      <c r="R336" s="57"/>
      <c r="S336" s="57" t="s">
        <v>389</v>
      </c>
      <c r="T336" s="38"/>
      <c r="U336" s="38"/>
      <c r="V336" s="38"/>
      <c r="W336" s="65"/>
      <c r="X336" s="65"/>
      <c r="Y336" s="65"/>
      <c r="Z336" s="70"/>
      <c r="AA336" s="72"/>
      <c r="AB336" s="67"/>
      <c r="AC336" s="65"/>
      <c r="AD336" s="71" t="s">
        <v>389</v>
      </c>
      <c r="AE336" s="65"/>
      <c r="AF336" s="65"/>
      <c r="AG336" s="65"/>
      <c r="AH336" s="65" t="s">
        <v>389</v>
      </c>
      <c r="AI336" s="65"/>
      <c r="AJ336" s="65"/>
      <c r="AK336" s="68"/>
      <c r="AL336" s="69" t="s">
        <v>389</v>
      </c>
      <c r="AM336" s="38"/>
      <c r="AN336" s="38"/>
      <c r="AO336" s="38"/>
      <c r="AP336" s="38"/>
      <c r="AQ336" s="65"/>
      <c r="AR336" s="65"/>
      <c r="AS336" s="65"/>
      <c r="AT336" s="65"/>
      <c r="AU336" s="70"/>
      <c r="AV336" s="72"/>
      <c r="AW336" s="67"/>
      <c r="AX336" s="65"/>
      <c r="AY336" s="71" t="s">
        <v>389</v>
      </c>
      <c r="AZ336" s="65"/>
      <c r="BA336" s="65"/>
      <c r="BB336" s="65"/>
      <c r="BC336" s="65" t="s">
        <v>389</v>
      </c>
      <c r="BD336" s="65" t="s">
        <v>389</v>
      </c>
      <c r="BE336" s="65"/>
      <c r="BF336" s="68"/>
      <c r="BG336" s="69" t="s">
        <v>389</v>
      </c>
      <c r="BH336" s="69"/>
      <c r="BI336" s="69"/>
      <c r="BJ336" s="38"/>
      <c r="BK336" s="65"/>
      <c r="BL336" s="65"/>
      <c r="BM336" s="65"/>
      <c r="BN336" s="65"/>
      <c r="BO336" s="70"/>
      <c r="BP336" s="72" t="s">
        <v>389</v>
      </c>
      <c r="BQ336" s="67"/>
      <c r="BR336" s="65"/>
      <c r="BS336" s="65" t="s">
        <v>389</v>
      </c>
      <c r="BT336" s="65" t="s">
        <v>389</v>
      </c>
      <c r="BU336" s="65"/>
      <c r="BV336" s="65"/>
      <c r="BW336" s="65" t="s">
        <v>389</v>
      </c>
      <c r="BX336" s="65"/>
      <c r="BY336" s="65"/>
      <c r="BZ336" s="68"/>
      <c r="CA336" s="69" t="s">
        <v>389</v>
      </c>
      <c r="CB336" s="69"/>
      <c r="CC336" s="69"/>
      <c r="CD336" s="38"/>
      <c r="CE336" s="65"/>
      <c r="CF336" s="65"/>
      <c r="CG336" s="65"/>
      <c r="CH336" s="65"/>
      <c r="CI336" s="70"/>
      <c r="CJ336" s="72"/>
      <c r="CK336" s="67"/>
      <c r="CL336" s="65"/>
      <c r="CM336" s="65" t="s">
        <v>389</v>
      </c>
      <c r="CN336" s="65" t="s">
        <v>389</v>
      </c>
      <c r="CO336" s="65"/>
      <c r="CP336" s="65"/>
      <c r="CQ336" s="65" t="s">
        <v>389</v>
      </c>
      <c r="CR336" s="65"/>
      <c r="CS336" s="65"/>
      <c r="CT336" s="68"/>
      <c r="CU336" s="69" t="s">
        <v>389</v>
      </c>
      <c r="CV336" s="38"/>
      <c r="CW336" s="38"/>
      <c r="CX336" s="38"/>
      <c r="CY336" s="65"/>
      <c r="CZ336" s="65"/>
      <c r="DA336" s="65"/>
      <c r="DB336" s="70"/>
      <c r="DC336" s="72"/>
      <c r="DD336" s="67"/>
      <c r="DE336" s="65"/>
      <c r="DF336" s="71"/>
      <c r="DG336" s="65"/>
      <c r="DH336" s="65"/>
      <c r="DI336" s="65"/>
      <c r="DJ336" s="65" t="s">
        <v>389</v>
      </c>
      <c r="DK336" s="65" t="s">
        <v>389</v>
      </c>
      <c r="DL336" s="65"/>
      <c r="DM336" s="68"/>
      <c r="DN336" s="69"/>
      <c r="DO336" s="38"/>
      <c r="DP336" s="38"/>
      <c r="DQ336" s="38"/>
      <c r="DR336" s="38"/>
      <c r="DS336" s="37"/>
      <c r="DT336" s="80"/>
      <c r="DU336" s="80"/>
      <c r="DV336" s="80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/>
      <c r="EI336" s="57" t="s">
        <v>389</v>
      </c>
      <c r="EJ336" s="38"/>
      <c r="EK336" s="38"/>
      <c r="EL336" s="38"/>
      <c r="EM336" s="65"/>
      <c r="EN336" s="65"/>
      <c r="EO336" s="65"/>
      <c r="EP336" s="70"/>
      <c r="EQ336" s="72" t="s">
        <v>389</v>
      </c>
      <c r="ER336" s="67" t="s">
        <v>389</v>
      </c>
      <c r="ES336" s="65" t="s">
        <v>389</v>
      </c>
      <c r="ET336" s="71"/>
      <c r="EU336" s="65"/>
      <c r="EV336" s="65"/>
      <c r="EW336" s="65" t="s">
        <v>389</v>
      </c>
      <c r="EX336" s="65" t="s">
        <v>389</v>
      </c>
      <c r="EY336" s="65" t="s">
        <v>389</v>
      </c>
      <c r="EZ336" s="65" t="s">
        <v>389</v>
      </c>
      <c r="FA336" s="68"/>
      <c r="FB336" s="69" t="s">
        <v>389</v>
      </c>
      <c r="FC336" s="69" t="s">
        <v>389</v>
      </c>
      <c r="FD336" s="38"/>
      <c r="FE336" s="38"/>
      <c r="FF336" s="38"/>
      <c r="FG336" s="65"/>
      <c r="FH336" s="65"/>
      <c r="FI336" s="65"/>
      <c r="FJ336" s="65"/>
      <c r="FK336" s="70"/>
      <c r="FL336" s="72"/>
      <c r="FM336" s="67"/>
      <c r="FN336" s="65"/>
      <c r="FO336" s="71"/>
      <c r="FP336" s="65"/>
      <c r="FQ336" s="65"/>
      <c r="FR336" s="65"/>
      <c r="FS336" s="65"/>
      <c r="FT336" s="65"/>
      <c r="FU336" s="65"/>
      <c r="FV336" s="68"/>
      <c r="FW336" s="69"/>
      <c r="FX336" s="69"/>
      <c r="FY336" s="69"/>
      <c r="FZ336" s="38"/>
      <c r="GA336" s="65"/>
      <c r="GB336" s="65"/>
      <c r="GC336" s="65"/>
      <c r="GD336" s="65"/>
      <c r="GE336" s="70"/>
      <c r="GF336" s="72" t="s">
        <v>389</v>
      </c>
      <c r="GG336" s="67"/>
      <c r="GH336" s="65"/>
      <c r="GI336" s="65" t="s">
        <v>389</v>
      </c>
      <c r="GJ336" s="65" t="s">
        <v>389</v>
      </c>
      <c r="GK336" s="65"/>
      <c r="GL336" s="65"/>
      <c r="GM336" s="65" t="s">
        <v>389</v>
      </c>
      <c r="GN336" s="65"/>
      <c r="GO336" s="65"/>
      <c r="GP336" s="68"/>
      <c r="GQ336" s="69" t="s">
        <v>389</v>
      </c>
      <c r="GR336" s="69"/>
      <c r="GS336" s="69"/>
      <c r="GT336" s="38"/>
      <c r="GU336" s="65"/>
      <c r="GV336" s="65"/>
      <c r="GW336" s="65"/>
      <c r="GX336" s="65"/>
      <c r="GY336" s="70"/>
      <c r="GZ336" s="72"/>
      <c r="HA336" s="67"/>
      <c r="HB336" s="65"/>
      <c r="HC336" s="65" t="s">
        <v>389</v>
      </c>
      <c r="HD336" s="65" t="s">
        <v>389</v>
      </c>
      <c r="HE336" s="65"/>
      <c r="HF336" s="65"/>
      <c r="HG336" s="65" t="s">
        <v>389</v>
      </c>
      <c r="HH336" s="65"/>
      <c r="HI336" s="65"/>
      <c r="HJ336" s="68"/>
      <c r="HK336" s="69" t="s">
        <v>389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48"/>
        <v/>
      </c>
      <c r="AGG336" s="43" t="str">
        <f t="shared" si="1049"/>
        <v/>
      </c>
      <c r="AGH336" s="35">
        <f t="shared" si="1037"/>
        <v>9</v>
      </c>
      <c r="AGL336" s="36" t="str">
        <f t="shared" si="1050"/>
        <v/>
      </c>
      <c r="AGM336" s="36" t="str">
        <f t="shared" si="1038"/>
        <v/>
      </c>
      <c r="AGN336" s="39">
        <f t="shared" si="1051"/>
        <v>23</v>
      </c>
      <c r="AGO336" s="36" t="str">
        <f t="shared" si="1052"/>
        <v/>
      </c>
      <c r="AGP336" s="36" t="str">
        <f t="shared" si="1039"/>
        <v/>
      </c>
      <c r="AGQ336" s="39">
        <f t="shared" si="1053"/>
        <v>14</v>
      </c>
      <c r="AGR336" s="36" t="str">
        <f t="shared" si="1054"/>
        <v/>
      </c>
      <c r="AGS336" s="36" t="str">
        <f t="shared" si="1040"/>
        <v/>
      </c>
      <c r="AGT336" s="39">
        <f t="shared" si="1055"/>
        <v>9</v>
      </c>
      <c r="AGU336" s="36" t="str">
        <f t="shared" si="1056"/>
        <v/>
      </c>
      <c r="AGV336" s="36" t="str">
        <f t="shared" si="1041"/>
        <v/>
      </c>
      <c r="AGW336" s="39" t="str">
        <f t="shared" si="1057"/>
        <v/>
      </c>
      <c r="AGX336" s="36" t="str">
        <f t="shared" si="1058"/>
        <v/>
      </c>
      <c r="AGY336" s="36" t="str">
        <f t="shared" si="1042"/>
        <v/>
      </c>
      <c r="AGZ336" s="39" t="str">
        <f t="shared" si="1059"/>
        <v/>
      </c>
      <c r="AHA336" s="36" t="str">
        <f t="shared" si="1060"/>
        <v/>
      </c>
      <c r="AHB336" s="36" t="str">
        <f t="shared" si="1043"/>
        <v/>
      </c>
      <c r="AHC336" s="39" t="str">
        <f t="shared" si="1061"/>
        <v/>
      </c>
      <c r="AHD336" s="36" t="str">
        <f t="shared" si="1062"/>
        <v/>
      </c>
      <c r="AHE336" s="36" t="str">
        <f t="shared" si="1044"/>
        <v/>
      </c>
      <c r="AHF336" s="39" t="str">
        <f t="shared" si="1063"/>
        <v/>
      </c>
      <c r="AHG336" s="36" t="str">
        <f t="shared" si="1064"/>
        <v/>
      </c>
      <c r="AHH336" s="36" t="str">
        <f t="shared" si="1045"/>
        <v/>
      </c>
      <c r="AHI336" s="39" t="str">
        <f t="shared" si="1065"/>
        <v/>
      </c>
      <c r="AHJ336" s="36" t="str">
        <f t="shared" si="1066"/>
        <v/>
      </c>
      <c r="AHK336" s="36" t="str">
        <f t="shared" si="1046"/>
        <v/>
      </c>
      <c r="AHL336" s="39" t="str">
        <f t="shared" si="1067"/>
        <v/>
      </c>
      <c r="AHM336" s="36" t="str">
        <f t="shared" si="1068"/>
        <v/>
      </c>
      <c r="AHN336" s="36" t="str">
        <f t="shared" si="1047"/>
        <v/>
      </c>
      <c r="AHO336" s="39" t="str">
        <f t="shared" si="1069"/>
        <v/>
      </c>
    </row>
    <row r="337" spans="1:918" s="5" customFormat="1" ht="16.5" outlineLevel="1" x14ac:dyDescent="0.25">
      <c r="A337" s="35">
        <f t="shared" si="1070"/>
        <v>4</v>
      </c>
      <c r="B337" s="48" t="s">
        <v>199</v>
      </c>
      <c r="C337" s="37"/>
      <c r="D337" s="35"/>
      <c r="E337" s="35"/>
      <c r="F337" s="35"/>
      <c r="G337" s="57"/>
      <c r="H337" s="57" t="s">
        <v>400</v>
      </c>
      <c r="I337" s="57" t="s">
        <v>400</v>
      </c>
      <c r="J337" s="57"/>
      <c r="K337" s="57" t="s">
        <v>400</v>
      </c>
      <c r="L337" s="57" t="s">
        <v>400</v>
      </c>
      <c r="M337" s="57" t="s">
        <v>400</v>
      </c>
      <c r="N337" s="57"/>
      <c r="O337" s="57" t="s">
        <v>400</v>
      </c>
      <c r="P337" s="57" t="s">
        <v>400</v>
      </c>
      <c r="Q337" s="57" t="s">
        <v>400</v>
      </c>
      <c r="R337" s="57"/>
      <c r="S337" s="57" t="s">
        <v>400</v>
      </c>
      <c r="T337" s="38"/>
      <c r="U337" s="38"/>
      <c r="V337" s="38"/>
      <c r="W337" s="65" t="s">
        <v>390</v>
      </c>
      <c r="X337" s="65"/>
      <c r="Y337" s="65"/>
      <c r="Z337" s="70"/>
      <c r="AA337" s="66"/>
      <c r="AB337" s="65"/>
      <c r="AC337" s="65"/>
      <c r="AD337" s="65" t="s">
        <v>390</v>
      </c>
      <c r="AE337" s="65" t="s">
        <v>390</v>
      </c>
      <c r="AF337" s="67" t="s">
        <v>390</v>
      </c>
      <c r="AG337" s="65" t="s">
        <v>390</v>
      </c>
      <c r="AH337" s="65" t="s">
        <v>390</v>
      </c>
      <c r="AI337" s="65" t="s">
        <v>390</v>
      </c>
      <c r="AJ337" s="65" t="s">
        <v>390</v>
      </c>
      <c r="AK337" s="68"/>
      <c r="AL337" s="73" t="s">
        <v>390</v>
      </c>
      <c r="AM337" s="38"/>
      <c r="AN337" s="38"/>
      <c r="AO337" s="38"/>
      <c r="AP337" s="38"/>
      <c r="AQ337" s="65"/>
      <c r="AR337" s="65" t="s">
        <v>390</v>
      </c>
      <c r="AS337" s="65"/>
      <c r="AT337" s="65"/>
      <c r="AU337" s="70"/>
      <c r="AV337" s="66"/>
      <c r="AW337" s="65"/>
      <c r="AX337" s="65"/>
      <c r="AY337" s="65" t="s">
        <v>390</v>
      </c>
      <c r="AZ337" s="65" t="s">
        <v>390</v>
      </c>
      <c r="BA337" s="67" t="s">
        <v>390</v>
      </c>
      <c r="BB337" s="65" t="s">
        <v>390</v>
      </c>
      <c r="BC337" s="65" t="s">
        <v>390</v>
      </c>
      <c r="BD337" s="65" t="s">
        <v>390</v>
      </c>
      <c r="BE337" s="65" t="s">
        <v>390</v>
      </c>
      <c r="BF337" s="68"/>
      <c r="BG337" s="73" t="s">
        <v>390</v>
      </c>
      <c r="BH337" s="73"/>
      <c r="BI337" s="73"/>
      <c r="BJ337" s="38"/>
      <c r="BK337" s="65"/>
      <c r="BL337" s="65"/>
      <c r="BM337" s="65"/>
      <c r="BN337" s="65"/>
      <c r="BO337" s="70"/>
      <c r="BP337" s="72" t="s">
        <v>390</v>
      </c>
      <c r="BQ337" s="65"/>
      <c r="BR337" s="65"/>
      <c r="BS337" s="65" t="s">
        <v>390</v>
      </c>
      <c r="BT337" s="65" t="s">
        <v>390</v>
      </c>
      <c r="BU337" s="67" t="s">
        <v>390</v>
      </c>
      <c r="BV337" s="65"/>
      <c r="BW337" s="65" t="s">
        <v>390</v>
      </c>
      <c r="BX337" s="65"/>
      <c r="BY337" s="65"/>
      <c r="BZ337" s="68"/>
      <c r="CA337" s="73" t="s">
        <v>390</v>
      </c>
      <c r="CB337" s="73"/>
      <c r="CC337" s="73"/>
      <c r="CD337" s="38"/>
      <c r="CE337" s="65"/>
      <c r="CF337" s="65"/>
      <c r="CG337" s="65"/>
      <c r="CH337" s="65"/>
      <c r="CI337" s="70" t="s">
        <v>390</v>
      </c>
      <c r="CJ337" s="72" t="s">
        <v>390</v>
      </c>
      <c r="CK337" s="65"/>
      <c r="CL337" s="65"/>
      <c r="CM337" s="65" t="s">
        <v>390</v>
      </c>
      <c r="CN337" s="65" t="s">
        <v>390</v>
      </c>
      <c r="CO337" s="67" t="s">
        <v>390</v>
      </c>
      <c r="CP337" s="65"/>
      <c r="CQ337" s="65" t="s">
        <v>390</v>
      </c>
      <c r="CR337" s="65"/>
      <c r="CS337" s="65"/>
      <c r="CT337" s="68"/>
      <c r="CU337" s="73" t="s">
        <v>390</v>
      </c>
      <c r="CV337" s="38"/>
      <c r="CW337" s="38"/>
      <c r="CX337" s="38"/>
      <c r="CY337" s="65" t="s">
        <v>390</v>
      </c>
      <c r="CZ337" s="65" t="s">
        <v>390</v>
      </c>
      <c r="DA337" s="65"/>
      <c r="DB337" s="70"/>
      <c r="DC337" s="79" t="s">
        <v>390</v>
      </c>
      <c r="DD337" s="65" t="s">
        <v>390</v>
      </c>
      <c r="DE337" s="65"/>
      <c r="DF337" s="65" t="s">
        <v>390</v>
      </c>
      <c r="DG337" s="65" t="s">
        <v>390</v>
      </c>
      <c r="DH337" s="67" t="s">
        <v>390</v>
      </c>
      <c r="DI337" s="65" t="s">
        <v>390</v>
      </c>
      <c r="DJ337" s="65"/>
      <c r="DK337" s="65"/>
      <c r="DL337" s="65"/>
      <c r="DM337" s="68"/>
      <c r="DN337" s="73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65"/>
      <c r="EN337" s="65"/>
      <c r="EO337" s="65"/>
      <c r="EP337" s="70"/>
      <c r="EQ337" s="79"/>
      <c r="ER337" s="65"/>
      <c r="ES337" s="65"/>
      <c r="ET337" s="65"/>
      <c r="EU337" s="65"/>
      <c r="EV337" s="67"/>
      <c r="EW337" s="65" t="s">
        <v>400</v>
      </c>
      <c r="EX337" s="65"/>
      <c r="EY337" s="65"/>
      <c r="EZ337" s="65"/>
      <c r="FA337" s="68"/>
      <c r="FB337" s="73"/>
      <c r="FC337" s="73"/>
      <c r="FD337" s="38"/>
      <c r="FE337" s="38"/>
      <c r="FF337" s="38"/>
      <c r="FG337" s="65"/>
      <c r="FH337" s="65"/>
      <c r="FI337" s="65"/>
      <c r="FJ337" s="65"/>
      <c r="FK337" s="70"/>
      <c r="FL337" s="79"/>
      <c r="FM337" s="65"/>
      <c r="FN337" s="65"/>
      <c r="FO337" s="65"/>
      <c r="FP337" s="65"/>
      <c r="FQ337" s="67"/>
      <c r="FR337" s="65"/>
      <c r="FS337" s="65"/>
      <c r="FT337" s="65"/>
      <c r="FU337" s="65"/>
      <c r="FV337" s="68"/>
      <c r="FW337" s="73"/>
      <c r="FX337" s="73"/>
      <c r="FY337" s="73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>
        <f t="shared" si="1048"/>
        <v>1</v>
      </c>
      <c r="AGG337" s="43" t="str">
        <f t="shared" si="1049"/>
        <v/>
      </c>
      <c r="AGH337" s="35" t="str">
        <f t="shared" si="1037"/>
        <v/>
      </c>
      <c r="AGL337" s="36">
        <f t="shared" si="1050"/>
        <v>9</v>
      </c>
      <c r="AGM337" s="36">
        <f t="shared" si="1038"/>
        <v>29</v>
      </c>
      <c r="AGN337" s="39" t="str">
        <f t="shared" si="1051"/>
        <v/>
      </c>
      <c r="AGO337" s="36">
        <f t="shared" si="1052"/>
        <v>1</v>
      </c>
      <c r="AGP337" s="36">
        <f t="shared" si="1039"/>
        <v>10</v>
      </c>
      <c r="AGQ337" s="39" t="str">
        <f t="shared" si="1053"/>
        <v/>
      </c>
      <c r="AGR337" s="36" t="str">
        <f t="shared" si="1054"/>
        <v/>
      </c>
      <c r="AGS337" s="36" t="str">
        <f t="shared" si="1040"/>
        <v/>
      </c>
      <c r="AGT337" s="39" t="str">
        <f t="shared" si="1055"/>
        <v/>
      </c>
      <c r="AGU337" s="36" t="str">
        <f t="shared" si="1056"/>
        <v/>
      </c>
      <c r="AGV337" s="36" t="str">
        <f t="shared" si="1041"/>
        <v/>
      </c>
      <c r="AGW337" s="39" t="str">
        <f t="shared" si="1057"/>
        <v/>
      </c>
      <c r="AGX337" s="36" t="str">
        <f t="shared" si="1058"/>
        <v/>
      </c>
      <c r="AGY337" s="36" t="str">
        <f t="shared" si="1042"/>
        <v/>
      </c>
      <c r="AGZ337" s="39" t="str">
        <f t="shared" si="1059"/>
        <v/>
      </c>
      <c r="AHA337" s="36" t="str">
        <f t="shared" si="1060"/>
        <v/>
      </c>
      <c r="AHB337" s="36" t="str">
        <f t="shared" si="1043"/>
        <v/>
      </c>
      <c r="AHC337" s="39" t="str">
        <f t="shared" si="1061"/>
        <v/>
      </c>
      <c r="AHD337" s="36" t="str">
        <f t="shared" si="1062"/>
        <v/>
      </c>
      <c r="AHE337" s="36" t="str">
        <f t="shared" si="1044"/>
        <v/>
      </c>
      <c r="AHF337" s="39" t="str">
        <f t="shared" si="1063"/>
        <v/>
      </c>
      <c r="AHG337" s="36" t="str">
        <f t="shared" si="1064"/>
        <v/>
      </c>
      <c r="AHH337" s="36" t="str">
        <f t="shared" si="1045"/>
        <v/>
      </c>
      <c r="AHI337" s="39" t="str">
        <f t="shared" si="1065"/>
        <v/>
      </c>
      <c r="AHJ337" s="36" t="str">
        <f t="shared" si="1066"/>
        <v/>
      </c>
      <c r="AHK337" s="36" t="str">
        <f t="shared" si="1046"/>
        <v/>
      </c>
      <c r="AHL337" s="39" t="str">
        <f t="shared" si="1067"/>
        <v/>
      </c>
      <c r="AHM337" s="36" t="str">
        <f t="shared" si="1068"/>
        <v/>
      </c>
      <c r="AHN337" s="36" t="str">
        <f t="shared" si="1047"/>
        <v/>
      </c>
      <c r="AHO337" s="39" t="str">
        <f t="shared" si="1069"/>
        <v/>
      </c>
    </row>
    <row r="338" spans="1:918" s="5" customFormat="1" outlineLevel="1" x14ac:dyDescent="0.25">
      <c r="A338" s="35">
        <f t="shared" si="1070"/>
        <v>5</v>
      </c>
      <c r="B338" s="48" t="s">
        <v>200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 t="s">
        <v>390</v>
      </c>
      <c r="P338" s="57" t="s">
        <v>390</v>
      </c>
      <c r="Q338" s="57"/>
      <c r="R338" s="57"/>
      <c r="S338" s="57"/>
      <c r="T338" s="38"/>
      <c r="U338" s="38"/>
      <c r="V338" s="38"/>
      <c r="W338" s="65" t="s">
        <v>390</v>
      </c>
      <c r="X338" s="65"/>
      <c r="Y338" s="65"/>
      <c r="Z338" s="70"/>
      <c r="AA338" s="72"/>
      <c r="AB338" s="65"/>
      <c r="AC338" s="65"/>
      <c r="AD338" s="65" t="s">
        <v>390</v>
      </c>
      <c r="AE338" s="65" t="s">
        <v>390</v>
      </c>
      <c r="AF338" s="65" t="s">
        <v>390</v>
      </c>
      <c r="AG338" s="65" t="s">
        <v>390</v>
      </c>
      <c r="AH338" s="65" t="s">
        <v>390</v>
      </c>
      <c r="AI338" s="65" t="s">
        <v>390</v>
      </c>
      <c r="AJ338" s="65" t="s">
        <v>390</v>
      </c>
      <c r="AK338" s="65"/>
      <c r="AL338" s="69" t="s">
        <v>390</v>
      </c>
      <c r="AM338" s="38"/>
      <c r="AN338" s="38"/>
      <c r="AO338" s="38"/>
      <c r="AP338" s="38"/>
      <c r="AQ338" s="65"/>
      <c r="AR338" s="65" t="s">
        <v>390</v>
      </c>
      <c r="AS338" s="65"/>
      <c r="AT338" s="65"/>
      <c r="AU338" s="70"/>
      <c r="AV338" s="72"/>
      <c r="AW338" s="65"/>
      <c r="AX338" s="65"/>
      <c r="AY338" s="65" t="s">
        <v>390</v>
      </c>
      <c r="AZ338" s="65" t="s">
        <v>390</v>
      </c>
      <c r="BA338" s="65" t="s">
        <v>390</v>
      </c>
      <c r="BB338" s="65" t="s">
        <v>390</v>
      </c>
      <c r="BC338" s="65" t="s">
        <v>390</v>
      </c>
      <c r="BD338" s="65" t="s">
        <v>390</v>
      </c>
      <c r="BE338" s="65" t="s">
        <v>390</v>
      </c>
      <c r="BF338" s="65"/>
      <c r="BG338" s="69" t="s">
        <v>390</v>
      </c>
      <c r="BH338" s="69"/>
      <c r="BI338" s="69"/>
      <c r="BJ338" s="38"/>
      <c r="BK338" s="65"/>
      <c r="BL338" s="65"/>
      <c r="BM338" s="65"/>
      <c r="BN338" s="65"/>
      <c r="BO338" s="70"/>
      <c r="BP338" s="72" t="s">
        <v>390</v>
      </c>
      <c r="BQ338" s="65"/>
      <c r="BR338" s="65"/>
      <c r="BS338" s="65" t="s">
        <v>390</v>
      </c>
      <c r="BT338" s="65" t="s">
        <v>390</v>
      </c>
      <c r="BU338" s="65" t="s">
        <v>390</v>
      </c>
      <c r="BV338" s="65"/>
      <c r="BW338" s="65" t="s">
        <v>390</v>
      </c>
      <c r="BX338" s="65"/>
      <c r="BY338" s="65"/>
      <c r="BZ338" s="65"/>
      <c r="CA338" s="69" t="s">
        <v>390</v>
      </c>
      <c r="CB338" s="69"/>
      <c r="CC338" s="69"/>
      <c r="CD338" s="38"/>
      <c r="CE338" s="65"/>
      <c r="CF338" s="65"/>
      <c r="CG338" s="65"/>
      <c r="CH338" s="65"/>
      <c r="CI338" s="70" t="s">
        <v>390</v>
      </c>
      <c r="CJ338" s="72" t="s">
        <v>390</v>
      </c>
      <c r="CK338" s="65"/>
      <c r="CL338" s="65"/>
      <c r="CM338" s="65" t="s">
        <v>390</v>
      </c>
      <c r="CN338" s="65" t="s">
        <v>390</v>
      </c>
      <c r="CO338" s="65" t="s">
        <v>390</v>
      </c>
      <c r="CP338" s="65"/>
      <c r="CQ338" s="65" t="s">
        <v>390</v>
      </c>
      <c r="CR338" s="65"/>
      <c r="CS338" s="65"/>
      <c r="CT338" s="65"/>
      <c r="CU338" s="69" t="s">
        <v>390</v>
      </c>
      <c r="CV338" s="38"/>
      <c r="CW338" s="38"/>
      <c r="CX338" s="38"/>
      <c r="CY338" s="65" t="s">
        <v>390</v>
      </c>
      <c r="CZ338" s="65" t="s">
        <v>390</v>
      </c>
      <c r="DA338" s="65"/>
      <c r="DB338" s="70"/>
      <c r="DC338" s="72" t="s">
        <v>390</v>
      </c>
      <c r="DD338" s="65" t="s">
        <v>390</v>
      </c>
      <c r="DE338" s="65"/>
      <c r="DF338" s="65" t="s">
        <v>390</v>
      </c>
      <c r="DG338" s="65" t="s">
        <v>390</v>
      </c>
      <c r="DH338" s="65" t="s">
        <v>390</v>
      </c>
      <c r="DI338" s="65" t="s">
        <v>390</v>
      </c>
      <c r="DJ338" s="65" t="s">
        <v>390</v>
      </c>
      <c r="DK338" s="65" t="s">
        <v>390</v>
      </c>
      <c r="DL338" s="65" t="s">
        <v>390</v>
      </c>
      <c r="DM338" s="65"/>
      <c r="DN338" s="69" t="s">
        <v>390</v>
      </c>
      <c r="DO338" s="38"/>
      <c r="DP338" s="38"/>
      <c r="DQ338" s="38"/>
      <c r="DR338" s="38"/>
      <c r="DS338" s="37"/>
      <c r="DT338" s="65" t="s">
        <v>400</v>
      </c>
      <c r="DU338" s="65" t="s">
        <v>400</v>
      </c>
      <c r="DV338" s="65"/>
      <c r="DW338" s="70" t="s">
        <v>400</v>
      </c>
      <c r="DX338" s="72" t="s">
        <v>400</v>
      </c>
      <c r="DY338" s="65" t="s">
        <v>400</v>
      </c>
      <c r="DZ338" s="65" t="s">
        <v>400</v>
      </c>
      <c r="EA338" s="65"/>
      <c r="EB338" s="65" t="s">
        <v>400</v>
      </c>
      <c r="EC338" s="65" t="s">
        <v>400</v>
      </c>
      <c r="ED338" s="65" t="s">
        <v>400</v>
      </c>
      <c r="EE338" s="65" t="s">
        <v>400</v>
      </c>
      <c r="EF338" s="65" t="s">
        <v>400</v>
      </c>
      <c r="EG338" s="65" t="s">
        <v>400</v>
      </c>
      <c r="EH338" s="65"/>
      <c r="EI338" s="69" t="s">
        <v>400</v>
      </c>
      <c r="EJ338" s="69" t="s">
        <v>400</v>
      </c>
      <c r="EK338" s="38"/>
      <c r="EL338" s="38"/>
      <c r="EM338" s="65" t="s">
        <v>400</v>
      </c>
      <c r="EN338" s="65" t="s">
        <v>400</v>
      </c>
      <c r="EO338" s="65"/>
      <c r="EP338" s="70"/>
      <c r="EQ338" s="72" t="s">
        <v>400</v>
      </c>
      <c r="ER338" s="65" t="s">
        <v>400</v>
      </c>
      <c r="ES338" s="65" t="s">
        <v>400</v>
      </c>
      <c r="ET338" s="65" t="s">
        <v>400</v>
      </c>
      <c r="EU338" s="65" t="s">
        <v>400</v>
      </c>
      <c r="EV338" s="65" t="s">
        <v>400</v>
      </c>
      <c r="EW338" s="65" t="s">
        <v>400</v>
      </c>
      <c r="EX338" s="65" t="s">
        <v>400</v>
      </c>
      <c r="EY338" s="65" t="s">
        <v>400</v>
      </c>
      <c r="EZ338" s="65" t="s">
        <v>400</v>
      </c>
      <c r="FA338" s="65"/>
      <c r="FB338" s="69" t="s">
        <v>400</v>
      </c>
      <c r="FC338" s="69" t="s">
        <v>400</v>
      </c>
      <c r="FD338" s="38"/>
      <c r="FE338" s="38"/>
      <c r="FF338" s="38"/>
      <c r="FG338" s="65"/>
      <c r="FH338" s="65"/>
      <c r="FI338" s="65"/>
      <c r="FJ338" s="65"/>
      <c r="FK338" s="70"/>
      <c r="FL338" s="72"/>
      <c r="FM338" s="65"/>
      <c r="FN338" s="65"/>
      <c r="FO338" s="65"/>
      <c r="FP338" s="65"/>
      <c r="FQ338" s="65"/>
      <c r="FR338" s="65"/>
      <c r="FS338" s="65"/>
      <c r="FT338" s="65"/>
      <c r="FU338" s="65"/>
      <c r="FV338" s="65"/>
      <c r="FW338" s="69"/>
      <c r="FX338" s="69"/>
      <c r="FY338" s="69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 t="s">
        <v>291</v>
      </c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>
        <f t="shared" si="1048"/>
        <v>14</v>
      </c>
      <c r="AGG338" s="43" t="str">
        <f t="shared" si="1049"/>
        <v/>
      </c>
      <c r="AGH338" s="35" t="str">
        <f t="shared" si="1037"/>
        <v/>
      </c>
      <c r="AGL338" s="36" t="str">
        <f t="shared" si="1050"/>
        <v/>
      </c>
      <c r="AGM338" s="36">
        <f t="shared" si="1038"/>
        <v>31</v>
      </c>
      <c r="AGN338" s="39" t="str">
        <f t="shared" si="1051"/>
        <v/>
      </c>
      <c r="AGO338" s="36">
        <f t="shared" si="1052"/>
        <v>28</v>
      </c>
      <c r="AGP338" s="36">
        <f t="shared" si="1039"/>
        <v>14</v>
      </c>
      <c r="AGQ338" s="39" t="str">
        <f t="shared" si="1053"/>
        <v/>
      </c>
      <c r="AGR338" s="36" t="str">
        <f t="shared" si="1054"/>
        <v/>
      </c>
      <c r="AGS338" s="36" t="str">
        <f t="shared" si="1040"/>
        <v/>
      </c>
      <c r="AGT338" s="39" t="str">
        <f t="shared" si="1055"/>
        <v/>
      </c>
      <c r="AGU338" s="36" t="str">
        <f t="shared" si="1056"/>
        <v/>
      </c>
      <c r="AGV338" s="36" t="str">
        <f t="shared" si="1041"/>
        <v/>
      </c>
      <c r="AGW338" s="39" t="str">
        <f t="shared" si="1057"/>
        <v/>
      </c>
      <c r="AGX338" s="36" t="str">
        <f t="shared" si="1058"/>
        <v/>
      </c>
      <c r="AGY338" s="36" t="str">
        <f t="shared" si="1042"/>
        <v/>
      </c>
      <c r="AGZ338" s="39" t="str">
        <f t="shared" si="1059"/>
        <v/>
      </c>
      <c r="AHA338" s="36" t="str">
        <f t="shared" si="1060"/>
        <v/>
      </c>
      <c r="AHB338" s="36" t="str">
        <f t="shared" si="1043"/>
        <v/>
      </c>
      <c r="AHC338" s="39" t="str">
        <f t="shared" si="1061"/>
        <v/>
      </c>
      <c r="AHD338" s="36" t="str">
        <f t="shared" si="1062"/>
        <v/>
      </c>
      <c r="AHE338" s="36" t="str">
        <f t="shared" si="1044"/>
        <v/>
      </c>
      <c r="AHF338" s="39" t="str">
        <f t="shared" si="1063"/>
        <v/>
      </c>
      <c r="AHG338" s="36" t="str">
        <f t="shared" si="1064"/>
        <v/>
      </c>
      <c r="AHH338" s="36" t="str">
        <f t="shared" si="1045"/>
        <v/>
      </c>
      <c r="AHI338" s="39" t="str">
        <f t="shared" si="1065"/>
        <v/>
      </c>
      <c r="AHJ338" s="36" t="str">
        <f t="shared" si="1066"/>
        <v/>
      </c>
      <c r="AHK338" s="36" t="str">
        <f t="shared" si="1046"/>
        <v/>
      </c>
      <c r="AHL338" s="39" t="str">
        <f t="shared" si="1067"/>
        <v/>
      </c>
      <c r="AHM338" s="36" t="str">
        <f t="shared" si="1068"/>
        <v/>
      </c>
      <c r="AHN338" s="36" t="str">
        <f t="shared" si="1047"/>
        <v/>
      </c>
      <c r="AHO338" s="39" t="str">
        <f t="shared" si="1069"/>
        <v/>
      </c>
    </row>
    <row r="339" spans="1:918" s="5" customFormat="1" outlineLevel="1" x14ac:dyDescent="0.25">
      <c r="A339" s="35">
        <f t="shared" si="1070"/>
        <v>6</v>
      </c>
      <c r="B339" s="36"/>
      <c r="C339" s="37"/>
      <c r="D339" s="35"/>
      <c r="E339" s="35"/>
      <c r="F339" s="35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 t="s">
        <v>291</v>
      </c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 t="shared" si="1048"/>
        <v/>
      </c>
      <c r="AGG339" s="43" t="str">
        <f t="shared" si="1049"/>
        <v/>
      </c>
      <c r="AGH339" s="35" t="str">
        <f t="shared" si="1037"/>
        <v/>
      </c>
      <c r="AGL339" s="36" t="str">
        <f t="shared" si="1050"/>
        <v/>
      </c>
      <c r="AGM339" s="36" t="str">
        <f t="shared" si="1038"/>
        <v/>
      </c>
      <c r="AGN339" s="39" t="str">
        <f t="shared" si="1051"/>
        <v/>
      </c>
      <c r="AGO339" s="36" t="str">
        <f t="shared" si="1052"/>
        <v/>
      </c>
      <c r="AGP339" s="36" t="str">
        <f t="shared" si="1039"/>
        <v/>
      </c>
      <c r="AGQ339" s="39" t="str">
        <f t="shared" si="1053"/>
        <v/>
      </c>
      <c r="AGR339" s="36" t="str">
        <f t="shared" si="1054"/>
        <v/>
      </c>
      <c r="AGS339" s="36" t="str">
        <f t="shared" si="1040"/>
        <v/>
      </c>
      <c r="AGT339" s="39" t="str">
        <f t="shared" si="1055"/>
        <v/>
      </c>
      <c r="AGU339" s="36" t="str">
        <f t="shared" si="1056"/>
        <v/>
      </c>
      <c r="AGV339" s="36" t="str">
        <f t="shared" si="1041"/>
        <v/>
      </c>
      <c r="AGW339" s="39" t="str">
        <f t="shared" si="1057"/>
        <v/>
      </c>
      <c r="AGX339" s="36" t="str">
        <f t="shared" si="1058"/>
        <v/>
      </c>
      <c r="AGY339" s="36" t="str">
        <f t="shared" si="1042"/>
        <v/>
      </c>
      <c r="AGZ339" s="39" t="str">
        <f t="shared" si="1059"/>
        <v/>
      </c>
      <c r="AHA339" s="36" t="str">
        <f t="shared" si="1060"/>
        <v/>
      </c>
      <c r="AHB339" s="36" t="str">
        <f t="shared" si="1043"/>
        <v/>
      </c>
      <c r="AHC339" s="39" t="str">
        <f t="shared" si="1061"/>
        <v/>
      </c>
      <c r="AHD339" s="36" t="str">
        <f t="shared" si="1062"/>
        <v/>
      </c>
      <c r="AHE339" s="36" t="str">
        <f t="shared" si="1044"/>
        <v/>
      </c>
      <c r="AHF339" s="39" t="str">
        <f t="shared" si="1063"/>
        <v/>
      </c>
      <c r="AHG339" s="36" t="str">
        <f t="shared" si="1064"/>
        <v/>
      </c>
      <c r="AHH339" s="36" t="str">
        <f t="shared" si="1045"/>
        <v/>
      </c>
      <c r="AHI339" s="39" t="str">
        <f t="shared" si="1065"/>
        <v/>
      </c>
      <c r="AHJ339" s="36" t="str">
        <f t="shared" si="1066"/>
        <v/>
      </c>
      <c r="AHK339" s="36" t="str">
        <f t="shared" si="1046"/>
        <v/>
      </c>
      <c r="AHL339" s="39" t="str">
        <f t="shared" si="1067"/>
        <v/>
      </c>
      <c r="AHM339" s="36" t="str">
        <f t="shared" si="1068"/>
        <v/>
      </c>
      <c r="AHN339" s="36" t="str">
        <f t="shared" si="1047"/>
        <v/>
      </c>
      <c r="AHO339" s="39" t="str">
        <f t="shared" si="1069"/>
        <v/>
      </c>
    </row>
    <row r="340" spans="1:918" s="5" customFormat="1" outlineLevel="1" x14ac:dyDescent="0.25">
      <c r="A340" s="35">
        <f t="shared" si="1070"/>
        <v>7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si="1048"/>
        <v/>
      </c>
      <c r="AGG340" s="43" t="str">
        <f t="shared" si="1049"/>
        <v/>
      </c>
      <c r="AGH340" s="35" t="str">
        <f t="shared" si="1037"/>
        <v/>
      </c>
      <c r="AGL340" s="36" t="str">
        <f t="shared" si="1050"/>
        <v/>
      </c>
      <c r="AGM340" s="36" t="str">
        <f t="shared" si="1038"/>
        <v/>
      </c>
      <c r="AGN340" s="39" t="str">
        <f t="shared" si="1051"/>
        <v/>
      </c>
      <c r="AGO340" s="36" t="str">
        <f t="shared" si="1052"/>
        <v/>
      </c>
      <c r="AGP340" s="36" t="str">
        <f t="shared" si="1039"/>
        <v/>
      </c>
      <c r="AGQ340" s="39" t="str">
        <f t="shared" si="1053"/>
        <v/>
      </c>
      <c r="AGR340" s="36" t="str">
        <f t="shared" si="1054"/>
        <v/>
      </c>
      <c r="AGS340" s="36" t="str">
        <f t="shared" si="1040"/>
        <v/>
      </c>
      <c r="AGT340" s="39" t="str">
        <f t="shared" si="1055"/>
        <v/>
      </c>
      <c r="AGU340" s="36" t="str">
        <f t="shared" si="1056"/>
        <v/>
      </c>
      <c r="AGV340" s="36" t="str">
        <f t="shared" si="1041"/>
        <v/>
      </c>
      <c r="AGW340" s="39" t="str">
        <f t="shared" si="1057"/>
        <v/>
      </c>
      <c r="AGX340" s="36" t="str">
        <f t="shared" si="1058"/>
        <v/>
      </c>
      <c r="AGY340" s="36" t="str">
        <f t="shared" si="1042"/>
        <v/>
      </c>
      <c r="AGZ340" s="39" t="str">
        <f t="shared" si="1059"/>
        <v/>
      </c>
      <c r="AHA340" s="36" t="str">
        <f t="shared" si="1060"/>
        <v/>
      </c>
      <c r="AHB340" s="36" t="str">
        <f t="shared" si="1043"/>
        <v/>
      </c>
      <c r="AHC340" s="39" t="str">
        <f t="shared" si="1061"/>
        <v/>
      </c>
      <c r="AHD340" s="36" t="str">
        <f t="shared" si="1062"/>
        <v/>
      </c>
      <c r="AHE340" s="36" t="str">
        <f t="shared" si="1044"/>
        <v/>
      </c>
      <c r="AHF340" s="39" t="str">
        <f t="shared" si="1063"/>
        <v/>
      </c>
      <c r="AHG340" s="36" t="str">
        <f t="shared" si="1064"/>
        <v/>
      </c>
      <c r="AHH340" s="36" t="str">
        <f t="shared" si="1045"/>
        <v/>
      </c>
      <c r="AHI340" s="39" t="str">
        <f t="shared" si="1065"/>
        <v/>
      </c>
      <c r="AHJ340" s="36" t="str">
        <f t="shared" si="1066"/>
        <v/>
      </c>
      <c r="AHK340" s="36" t="str">
        <f t="shared" si="1046"/>
        <v/>
      </c>
      <c r="AHL340" s="39" t="str">
        <f t="shared" si="1067"/>
        <v/>
      </c>
      <c r="AHM340" s="36" t="str">
        <f t="shared" si="1068"/>
        <v/>
      </c>
      <c r="AHN340" s="36" t="str">
        <f t="shared" si="1047"/>
        <v/>
      </c>
      <c r="AHO340" s="39" t="str">
        <f t="shared" si="1069"/>
        <v/>
      </c>
    </row>
    <row r="341" spans="1:918" s="32" customFormat="1" x14ac:dyDescent="0.25">
      <c r="A341" s="31" t="s">
        <v>47</v>
      </c>
      <c r="C341" s="33"/>
      <c r="D341" s="33"/>
      <c r="E341" s="33"/>
      <c r="F341" s="34"/>
      <c r="G341" s="33"/>
      <c r="H341" s="33"/>
      <c r="I341" s="33"/>
      <c r="J341" s="34"/>
      <c r="K341" s="33"/>
      <c r="L341" s="33"/>
      <c r="M341" s="33"/>
      <c r="N341" s="34"/>
      <c r="O341" s="33"/>
      <c r="P341" s="33"/>
      <c r="Q341" s="33"/>
      <c r="R341" s="34"/>
      <c r="S341" s="33"/>
      <c r="T341" s="33"/>
      <c r="U341" s="33"/>
      <c r="V341" s="34"/>
      <c r="W341" s="33"/>
      <c r="X341" s="33"/>
      <c r="Y341" s="33"/>
      <c r="Z341" s="34"/>
      <c r="AA341" s="33"/>
      <c r="AB341" s="33"/>
      <c r="AC341" s="33"/>
      <c r="AD341" s="34"/>
      <c r="AE341" s="33"/>
      <c r="AF341" s="33"/>
      <c r="AG341" s="33"/>
      <c r="AH341" s="34"/>
      <c r="AI341" s="33"/>
      <c r="AJ341" s="33"/>
      <c r="AK341" s="33"/>
      <c r="AL341" s="34"/>
      <c r="AM341" s="33"/>
      <c r="AN341" s="33"/>
      <c r="AO341" s="33"/>
      <c r="AP341" s="34"/>
      <c r="AQ341" s="33"/>
      <c r="AR341" s="33"/>
      <c r="AS341" s="33"/>
      <c r="AT341" s="34"/>
      <c r="AU341" s="33"/>
      <c r="AV341" s="33"/>
      <c r="AW341" s="33"/>
      <c r="AX341" s="34"/>
      <c r="AY341" s="33"/>
      <c r="AZ341" s="33"/>
      <c r="BA341" s="33"/>
      <c r="BB341" s="34"/>
      <c r="BC341" s="33"/>
      <c r="BD341" s="33"/>
      <c r="BE341" s="33"/>
      <c r="BF341" s="34"/>
      <c r="BG341" s="33"/>
      <c r="BH341" s="33"/>
      <c r="BI341" s="33"/>
      <c r="BJ341" s="34"/>
      <c r="BK341" s="33"/>
      <c r="BL341" s="33"/>
      <c r="BM341" s="33"/>
      <c r="BN341" s="34"/>
      <c r="BO341" s="33"/>
      <c r="BP341" s="33"/>
      <c r="BQ341" s="33"/>
      <c r="BR341" s="34"/>
      <c r="BS341" s="33"/>
      <c r="BT341" s="33"/>
      <c r="BU341" s="33"/>
      <c r="BV341" s="34"/>
      <c r="BW341" s="33"/>
      <c r="BX341" s="33"/>
      <c r="BY341" s="33"/>
      <c r="BZ341" s="34"/>
      <c r="CA341" s="33"/>
      <c r="CB341" s="33"/>
      <c r="CC341" s="33"/>
      <c r="CD341" s="34"/>
      <c r="CE341" s="33"/>
      <c r="CF341" s="33"/>
      <c r="CG341" s="33"/>
      <c r="CH341" s="34"/>
      <c r="CI341" s="33"/>
      <c r="CJ341" s="33"/>
      <c r="CK341" s="33"/>
      <c r="CL341" s="34"/>
      <c r="CM341" s="33"/>
      <c r="CN341" s="33"/>
      <c r="CO341" s="33"/>
      <c r="CP341" s="34"/>
      <c r="CQ341" s="33"/>
      <c r="CR341" s="33"/>
      <c r="CS341" s="33"/>
      <c r="CT341" s="34"/>
      <c r="CU341" s="33"/>
      <c r="CV341" s="33"/>
      <c r="CW341" s="33"/>
      <c r="CX341" s="34"/>
      <c r="CY341" s="33"/>
      <c r="CZ341" s="33"/>
      <c r="DA341" s="33"/>
      <c r="DB341" s="34"/>
      <c r="DC341" s="33"/>
      <c r="DD341" s="33"/>
      <c r="DE341" s="33"/>
      <c r="DF341" s="34"/>
      <c r="DG341" s="33"/>
      <c r="DH341" s="33"/>
      <c r="DI341" s="33"/>
      <c r="DJ341" s="34"/>
      <c r="DK341" s="33"/>
      <c r="DL341" s="33"/>
      <c r="DM341" s="33"/>
      <c r="DN341" s="34"/>
      <c r="DO341" s="33"/>
      <c r="DP341" s="33"/>
      <c r="DQ341" s="33"/>
      <c r="DR341" s="34"/>
      <c r="DS341" s="33"/>
      <c r="DT341" s="33"/>
      <c r="DU341" s="33"/>
      <c r="DV341" s="34"/>
      <c r="DW341" s="33"/>
      <c r="DX341" s="33"/>
      <c r="DY341" s="33"/>
      <c r="DZ341" s="34"/>
      <c r="EA341" s="33"/>
      <c r="EB341" s="33"/>
      <c r="EC341" s="33"/>
      <c r="ED341" s="34"/>
      <c r="EE341" s="33"/>
      <c r="EF341" s="33"/>
      <c r="EG341" s="33"/>
      <c r="EH341" s="34"/>
      <c r="EI341" s="33"/>
      <c r="EJ341" s="33"/>
      <c r="EK341" s="33"/>
      <c r="EL341" s="34"/>
      <c r="EM341" s="33"/>
      <c r="EN341" s="33"/>
      <c r="EO341" s="33"/>
      <c r="EP341" s="34"/>
      <c r="EQ341" s="33"/>
      <c r="ER341" s="33"/>
      <c r="ES341" s="33"/>
      <c r="ET341" s="34"/>
      <c r="EU341" s="33"/>
      <c r="EV341" s="33"/>
      <c r="EW341" s="33"/>
      <c r="EX341" s="34"/>
      <c r="EY341" s="33"/>
      <c r="EZ341" s="33"/>
      <c r="FA341" s="33"/>
      <c r="FB341" s="34"/>
      <c r="FC341" s="33"/>
      <c r="FD341" s="33"/>
      <c r="FE341" s="33"/>
      <c r="FF341" s="34"/>
      <c r="FG341" s="33"/>
      <c r="FH341" s="33"/>
      <c r="FI341" s="33"/>
      <c r="FJ341" s="34"/>
      <c r="FK341" s="33"/>
      <c r="FL341" s="33"/>
      <c r="FM341" s="33"/>
      <c r="FN341" s="34"/>
      <c r="FO341" s="33"/>
      <c r="FP341" s="33"/>
      <c r="FQ341" s="33"/>
      <c r="FR341" s="34"/>
      <c r="FS341" s="33"/>
      <c r="FT341" s="33"/>
      <c r="FU341" s="33"/>
      <c r="FV341" s="34"/>
      <c r="FW341" s="33"/>
      <c r="FX341" s="33"/>
      <c r="FY341" s="33"/>
      <c r="FZ341" s="34"/>
      <c r="GA341" s="33"/>
      <c r="GB341" s="33"/>
      <c r="GC341" s="33"/>
      <c r="GD341" s="34"/>
      <c r="GE341" s="33"/>
      <c r="GF341" s="33"/>
      <c r="GG341" s="33"/>
      <c r="GH341" s="34"/>
      <c r="GI341" s="33"/>
      <c r="GJ341" s="33"/>
      <c r="GK341" s="33"/>
      <c r="GL341" s="34"/>
      <c r="GM341" s="33"/>
      <c r="GN341" s="33"/>
      <c r="GO341" s="33"/>
      <c r="GP341" s="34"/>
      <c r="GQ341" s="33"/>
      <c r="GR341" s="33"/>
      <c r="GS341" s="33"/>
      <c r="GT341" s="34"/>
      <c r="GU341" s="33"/>
      <c r="GV341" s="33"/>
      <c r="GW341" s="33"/>
      <c r="GX341" s="34"/>
      <c r="GY341" s="33"/>
      <c r="GZ341" s="33"/>
      <c r="HA341" s="33"/>
      <c r="HB341" s="34"/>
      <c r="HC341" s="33"/>
      <c r="HD341" s="33"/>
      <c r="HE341" s="33"/>
      <c r="HF341" s="34"/>
      <c r="HG341" s="33"/>
      <c r="HH341" s="33"/>
      <c r="HI341" s="33"/>
      <c r="HJ341" s="34"/>
      <c r="HK341" s="33"/>
      <c r="HL341" s="33"/>
      <c r="HM341" s="33"/>
      <c r="HN341" s="34"/>
      <c r="HO341" s="33"/>
      <c r="HP341" s="33"/>
      <c r="HQ341" s="33"/>
      <c r="HR341" s="34"/>
      <c r="HS341" s="33"/>
      <c r="HT341" s="33"/>
      <c r="HU341" s="33"/>
      <c r="HV341" s="34"/>
      <c r="HW341" s="33"/>
      <c r="HX341" s="33"/>
      <c r="HY341" s="33"/>
      <c r="HZ341" s="34"/>
      <c r="IA341" s="33"/>
      <c r="IB341" s="33"/>
      <c r="IC341" s="33"/>
      <c r="ID341" s="34"/>
      <c r="IE341" s="33"/>
      <c r="IF341" s="33"/>
      <c r="IG341" s="33"/>
      <c r="IH341" s="34"/>
      <c r="II341" s="33"/>
      <c r="IJ341" s="33"/>
      <c r="IK341" s="33"/>
      <c r="IL341" s="34"/>
      <c r="IM341" s="33"/>
      <c r="IN341" s="33"/>
      <c r="IO341" s="33"/>
      <c r="IP341" s="34"/>
      <c r="IQ341" s="33"/>
      <c r="IR341" s="33"/>
      <c r="IS341" s="33"/>
      <c r="IT341" s="34"/>
      <c r="IU341" s="33"/>
      <c r="IV341" s="33"/>
      <c r="IW341" s="33"/>
      <c r="IX341" s="34"/>
      <c r="IY341" s="33"/>
      <c r="IZ341" s="33"/>
      <c r="JA341" s="33"/>
      <c r="JB341" s="34"/>
      <c r="JC341" s="33"/>
      <c r="JD341" s="33"/>
      <c r="JE341" s="33"/>
      <c r="JF341" s="34"/>
      <c r="JG341" s="33"/>
      <c r="JH341" s="33"/>
      <c r="JI341" s="33"/>
      <c r="JJ341" s="34"/>
      <c r="JK341" s="33"/>
      <c r="JL341" s="33"/>
      <c r="JM341" s="33"/>
      <c r="JN341" s="34"/>
      <c r="JO341" s="33"/>
      <c r="JP341" s="33"/>
      <c r="JQ341" s="33"/>
      <c r="JR341" s="34"/>
      <c r="JS341" s="33"/>
      <c r="JT341" s="33"/>
      <c r="JU341" s="33"/>
      <c r="JV341" s="34"/>
      <c r="JW341" s="33"/>
      <c r="JX341" s="33"/>
      <c r="JY341" s="33"/>
      <c r="JZ341" s="34"/>
      <c r="KA341" s="33"/>
      <c r="KB341" s="33"/>
      <c r="KC341" s="33"/>
      <c r="KD341" s="34"/>
      <c r="KE341" s="33"/>
      <c r="KF341" s="33"/>
      <c r="KG341" s="33"/>
      <c r="KH341" s="34"/>
      <c r="KI341" s="33"/>
      <c r="KJ341" s="33"/>
      <c r="KK341" s="33"/>
      <c r="KL341" s="34"/>
      <c r="KM341" s="33"/>
      <c r="KN341" s="33"/>
      <c r="KO341" s="33"/>
      <c r="KP341" s="34"/>
      <c r="KQ341" s="33"/>
      <c r="KR341" s="33"/>
      <c r="KS341" s="33"/>
      <c r="KT341" s="34"/>
      <c r="KU341" s="33"/>
      <c r="KV341" s="33"/>
      <c r="KW341" s="33"/>
      <c r="KX341" s="34"/>
      <c r="KY341" s="33"/>
      <c r="KZ341" s="33"/>
      <c r="LA341" s="33"/>
      <c r="LB341" s="34"/>
      <c r="LC341" s="33"/>
      <c r="LD341" s="33"/>
      <c r="LE341" s="33"/>
      <c r="LF341" s="34"/>
      <c r="LG341" s="33"/>
      <c r="LH341" s="33"/>
      <c r="LI341" s="33"/>
      <c r="LJ341" s="34"/>
      <c r="LK341" s="33"/>
      <c r="LL341" s="33"/>
      <c r="LM341" s="33"/>
      <c r="LN341" s="34"/>
      <c r="LO341" s="33"/>
      <c r="LP341" s="33"/>
      <c r="LQ341" s="33"/>
      <c r="LR341" s="34"/>
      <c r="LS341" s="33"/>
      <c r="LT341" s="33"/>
      <c r="LU341" s="33"/>
      <c r="LV341" s="34"/>
      <c r="LW341" s="33"/>
      <c r="LX341" s="33"/>
      <c r="LY341" s="33"/>
      <c r="LZ341" s="34"/>
      <c r="MA341" s="33"/>
      <c r="MB341" s="33"/>
      <c r="MC341" s="33"/>
      <c r="MD341" s="34"/>
      <c r="ME341" s="33"/>
      <c r="MF341" s="33"/>
      <c r="MG341" s="33"/>
      <c r="MH341" s="34"/>
      <c r="MI341" s="33"/>
      <c r="MJ341" s="33"/>
      <c r="MK341" s="33"/>
      <c r="ML341" s="34"/>
      <c r="MM341" s="33"/>
      <c r="MN341" s="33"/>
      <c r="MO341" s="33"/>
      <c r="MP341" s="34"/>
      <c r="MQ341" s="33"/>
      <c r="MR341" s="33"/>
      <c r="MS341" s="33"/>
      <c r="MT341" s="34"/>
      <c r="MU341" s="33"/>
      <c r="MV341" s="33"/>
      <c r="MW341" s="33"/>
      <c r="MX341" s="34"/>
      <c r="MY341" s="33"/>
      <c r="MZ341" s="33"/>
      <c r="NA341" s="33"/>
      <c r="NB341" s="34"/>
      <c r="NC341" s="33"/>
      <c r="ND341" s="33"/>
      <c r="NE341" s="33"/>
      <c r="NF341" s="34"/>
      <c r="NG341" s="33"/>
      <c r="NH341" s="33"/>
      <c r="NI341" s="33"/>
      <c r="NJ341" s="34"/>
      <c r="NK341" s="33"/>
      <c r="NL341" s="33"/>
      <c r="NM341" s="33"/>
      <c r="NN341" s="34"/>
      <c r="NO341" s="33"/>
      <c r="NP341" s="33"/>
      <c r="NQ341" s="33"/>
      <c r="NR341" s="34"/>
      <c r="NS341" s="33"/>
      <c r="NT341" s="33"/>
      <c r="NU341" s="33"/>
      <c r="NV341" s="34"/>
      <c r="NW341" s="33"/>
      <c r="NX341" s="33"/>
      <c r="NY341" s="33"/>
      <c r="NZ341" s="34"/>
      <c r="OA341" s="33"/>
      <c r="OB341" s="33"/>
      <c r="OC341" s="33"/>
      <c r="OD341" s="34"/>
      <c r="OE341" s="33"/>
      <c r="OF341" s="33"/>
      <c r="OG341" s="33"/>
      <c r="OH341" s="34"/>
      <c r="OI341" s="33"/>
      <c r="OJ341" s="33"/>
      <c r="OK341" s="33"/>
      <c r="OL341" s="34"/>
      <c r="OM341" s="33"/>
      <c r="ON341" s="33"/>
      <c r="OO341" s="33"/>
      <c r="OP341" s="34"/>
      <c r="OQ341" s="33"/>
      <c r="OR341" s="33"/>
      <c r="OS341" s="33"/>
      <c r="OT341" s="34"/>
      <c r="OU341" s="33"/>
      <c r="OV341" s="33"/>
      <c r="OW341" s="33"/>
      <c r="OX341" s="34"/>
      <c r="OY341" s="33"/>
      <c r="OZ341" s="33"/>
      <c r="PA341" s="33"/>
      <c r="PB341" s="34"/>
      <c r="PC341" s="33"/>
      <c r="PD341" s="33"/>
      <c r="PE341" s="33"/>
      <c r="PF341" s="34"/>
      <c r="PG341" s="33"/>
      <c r="PH341" s="33"/>
      <c r="PI341" s="33"/>
      <c r="PJ341" s="34"/>
      <c r="PK341" s="33"/>
      <c r="PL341" s="33"/>
      <c r="PM341" s="33"/>
      <c r="PN341" s="34"/>
      <c r="PO341" s="33"/>
      <c r="PP341" s="33"/>
      <c r="PQ341" s="33"/>
      <c r="PR341" s="34"/>
      <c r="PS341" s="33"/>
      <c r="PT341" s="33"/>
      <c r="PU341" s="33"/>
      <c r="PV341" s="34"/>
      <c r="PW341" s="33"/>
      <c r="PX341" s="33"/>
      <c r="PY341" s="33"/>
      <c r="PZ341" s="34"/>
      <c r="QA341" s="33"/>
      <c r="QB341" s="33"/>
      <c r="QC341" s="33"/>
      <c r="QD341" s="34"/>
      <c r="QE341" s="33"/>
      <c r="QF341" s="33"/>
      <c r="QG341" s="33"/>
      <c r="QH341" s="34"/>
      <c r="QI341" s="33"/>
      <c r="QJ341" s="33"/>
      <c r="QK341" s="33"/>
      <c r="QL341" s="34"/>
      <c r="QM341" s="33"/>
      <c r="QN341" s="33"/>
      <c r="QO341" s="33"/>
      <c r="QP341" s="34"/>
      <c r="QQ341" s="33"/>
      <c r="QR341" s="33"/>
      <c r="QS341" s="33"/>
      <c r="QT341" s="34"/>
      <c r="QU341" s="33"/>
      <c r="QV341" s="33"/>
      <c r="QW341" s="33"/>
      <c r="QX341" s="34"/>
      <c r="QY341" s="33"/>
      <c r="QZ341" s="33"/>
      <c r="RA341" s="33"/>
      <c r="RB341" s="34"/>
      <c r="RC341" s="33"/>
      <c r="RD341" s="33"/>
      <c r="RE341" s="33"/>
      <c r="RF341" s="34"/>
      <c r="RG341" s="33"/>
      <c r="RH341" s="33"/>
      <c r="RI341" s="33"/>
      <c r="RJ341" s="34"/>
      <c r="RK341" s="33"/>
      <c r="RL341" s="33"/>
      <c r="RM341" s="33"/>
      <c r="RN341" s="34"/>
      <c r="RO341" s="33"/>
      <c r="RP341" s="33"/>
      <c r="RQ341" s="33"/>
      <c r="RR341" s="34"/>
      <c r="RS341" s="33"/>
      <c r="RT341" s="33"/>
      <c r="RU341" s="33"/>
      <c r="RV341" s="34"/>
      <c r="RW341" s="33"/>
      <c r="RX341" s="33"/>
      <c r="RY341" s="33"/>
      <c r="RZ341" s="34"/>
      <c r="SA341" s="33"/>
      <c r="SB341" s="33"/>
      <c r="SC341" s="33"/>
      <c r="SD341" s="34"/>
      <c r="SE341" s="33"/>
      <c r="SF341" s="33"/>
      <c r="SG341" s="33"/>
      <c r="SH341" s="34"/>
      <c r="SI341" s="33"/>
      <c r="SJ341" s="33"/>
      <c r="SK341" s="33"/>
      <c r="SL341" s="34"/>
      <c r="SM341" s="33"/>
      <c r="SN341" s="33"/>
      <c r="SO341" s="33"/>
      <c r="SP341" s="34"/>
      <c r="SQ341" s="33"/>
      <c r="SR341" s="33"/>
      <c r="SS341" s="33"/>
      <c r="ST341" s="34"/>
      <c r="SU341" s="33"/>
      <c r="SV341" s="33"/>
      <c r="SW341" s="33"/>
      <c r="SX341" s="34"/>
      <c r="SY341" s="33"/>
      <c r="SZ341" s="33"/>
      <c r="TA341" s="33"/>
      <c r="TB341" s="34"/>
      <c r="TC341" s="33"/>
      <c r="TD341" s="33"/>
      <c r="TE341" s="33"/>
      <c r="TF341" s="34"/>
      <c r="TG341" s="33"/>
      <c r="TH341" s="33"/>
      <c r="TI341" s="33"/>
      <c r="TJ341" s="34"/>
      <c r="TK341" s="33"/>
      <c r="TL341" s="33"/>
      <c r="TM341" s="33"/>
      <c r="TN341" s="34"/>
      <c r="TO341" s="33"/>
      <c r="TP341" s="33"/>
      <c r="TQ341" s="33"/>
      <c r="TR341" s="34"/>
      <c r="TS341" s="33"/>
      <c r="TT341" s="33"/>
      <c r="TU341" s="33"/>
      <c r="TV341" s="34"/>
      <c r="TW341" s="33"/>
      <c r="TX341" s="33"/>
      <c r="TY341" s="33"/>
      <c r="TZ341" s="34"/>
      <c r="UA341" s="33"/>
      <c r="UB341" s="33"/>
      <c r="UC341" s="33"/>
      <c r="UD341" s="34"/>
      <c r="UE341" s="33"/>
      <c r="UF341" s="33"/>
      <c r="UG341" s="33"/>
      <c r="UH341" s="34"/>
      <c r="UI341" s="33"/>
      <c r="UJ341" s="33"/>
      <c r="UK341" s="33"/>
      <c r="UL341" s="34"/>
      <c r="UM341" s="33"/>
      <c r="UN341" s="33"/>
      <c r="UO341" s="33"/>
      <c r="UP341" s="34"/>
      <c r="UQ341" s="33"/>
      <c r="UR341" s="33"/>
      <c r="US341" s="33"/>
      <c r="UT341" s="34"/>
      <c r="UU341" s="33"/>
      <c r="UV341" s="33"/>
      <c r="UW341" s="33"/>
      <c r="UX341" s="34"/>
      <c r="UY341" s="33"/>
      <c r="UZ341" s="33"/>
      <c r="VA341" s="33"/>
      <c r="VB341" s="34"/>
      <c r="VC341" s="33"/>
      <c r="VD341" s="33"/>
      <c r="VE341" s="33"/>
      <c r="VF341" s="34"/>
      <c r="VG341" s="33"/>
      <c r="VH341" s="33"/>
      <c r="VI341" s="33"/>
      <c r="VJ341" s="34"/>
      <c r="VK341" s="33"/>
      <c r="VL341" s="33"/>
      <c r="VM341" s="33"/>
      <c r="VN341" s="34"/>
      <c r="VO341" s="33"/>
      <c r="VP341" s="33"/>
      <c r="VQ341" s="33"/>
      <c r="VR341" s="34"/>
      <c r="VS341" s="33"/>
      <c r="VT341" s="33"/>
      <c r="VU341" s="33"/>
      <c r="VV341" s="34"/>
      <c r="VW341" s="33"/>
      <c r="VX341" s="33"/>
      <c r="VY341" s="33"/>
      <c r="VZ341" s="34"/>
      <c r="WA341" s="33"/>
      <c r="WB341" s="33"/>
      <c r="WC341" s="33"/>
      <c r="WD341" s="34"/>
      <c r="WE341" s="33"/>
      <c r="WF341" s="33"/>
      <c r="WG341" s="33"/>
      <c r="WH341" s="34"/>
      <c r="WI341" s="33"/>
      <c r="WJ341" s="33"/>
      <c r="WK341" s="33"/>
      <c r="WL341" s="34"/>
      <c r="WM341" s="33"/>
      <c r="WN341" s="33"/>
      <c r="WO341" s="33"/>
      <c r="WP341" s="34"/>
      <c r="WQ341" s="33"/>
      <c r="WR341" s="33"/>
      <c r="WS341" s="33"/>
      <c r="WT341" s="34"/>
      <c r="WU341" s="33"/>
      <c r="WV341" s="33"/>
      <c r="WW341" s="33"/>
      <c r="WX341" s="34"/>
      <c r="WY341" s="33"/>
      <c r="WZ341" s="33"/>
      <c r="XA341" s="33"/>
      <c r="XB341" s="34"/>
      <c r="XC341" s="33"/>
      <c r="XD341" s="33"/>
      <c r="XE341" s="33"/>
      <c r="XF341" s="34"/>
      <c r="XG341" s="33"/>
      <c r="XH341" s="33"/>
      <c r="XI341" s="33"/>
      <c r="XJ341" s="34"/>
      <c r="XK341" s="33"/>
      <c r="XL341" s="33"/>
      <c r="XM341" s="33"/>
      <c r="XN341" s="34"/>
      <c r="XO341" s="33"/>
      <c r="XP341" s="33"/>
      <c r="XQ341" s="33"/>
      <c r="XR341" s="34"/>
      <c r="XS341" s="33"/>
      <c r="XT341" s="33"/>
      <c r="XU341" s="33"/>
      <c r="XV341" s="34"/>
      <c r="XW341" s="33"/>
      <c r="XX341" s="33"/>
      <c r="XY341" s="33"/>
      <c r="XZ341" s="34"/>
      <c r="YA341" s="33"/>
      <c r="YB341" s="33"/>
      <c r="YC341" s="33"/>
      <c r="YD341" s="34"/>
      <c r="YE341" s="33"/>
      <c r="YF341" s="33"/>
      <c r="YG341" s="33"/>
      <c r="YH341" s="34"/>
      <c r="YI341" s="33"/>
      <c r="YJ341" s="33"/>
      <c r="YK341" s="33"/>
      <c r="YL341" s="34"/>
      <c r="YM341" s="33"/>
      <c r="YN341" s="33"/>
      <c r="YO341" s="33"/>
      <c r="YP341" s="34"/>
      <c r="YQ341" s="33"/>
      <c r="YR341" s="33"/>
      <c r="YS341" s="33"/>
      <c r="YT341" s="34"/>
      <c r="YU341" s="33"/>
      <c r="YV341" s="33"/>
      <c r="YW341" s="33"/>
      <c r="YX341" s="34"/>
      <c r="YY341" s="33"/>
      <c r="YZ341" s="33"/>
      <c r="ZA341" s="33"/>
      <c r="ZB341" s="34"/>
      <c r="ZC341" s="33"/>
      <c r="ZD341" s="33"/>
      <c r="ZE341" s="33"/>
      <c r="ZF341" s="34"/>
      <c r="ZG341" s="33"/>
      <c r="ZH341" s="33"/>
      <c r="ZI341" s="33"/>
      <c r="ZJ341" s="34"/>
      <c r="ZK341" s="33"/>
      <c r="ZL341" s="33"/>
      <c r="ZM341" s="33"/>
      <c r="ZN341" s="34"/>
      <c r="ZO341" s="33"/>
      <c r="ZP341" s="33"/>
      <c r="ZQ341" s="33"/>
      <c r="ZR341" s="34"/>
      <c r="ZS341" s="33"/>
      <c r="ZT341" s="33"/>
      <c r="ZU341" s="33"/>
      <c r="ZV341" s="34"/>
      <c r="ZW341" s="33"/>
      <c r="ZX341" s="33"/>
      <c r="ZY341" s="33"/>
      <c r="ZZ341" s="34"/>
      <c r="AAA341" s="33"/>
      <c r="AAB341" s="33"/>
      <c r="AAC341" s="33"/>
      <c r="AAD341" s="34"/>
      <c r="AAE341" s="33"/>
      <c r="AAF341" s="33"/>
      <c r="AAG341" s="33"/>
      <c r="AAH341" s="34"/>
      <c r="AAI341" s="33"/>
      <c r="AAJ341" s="33"/>
      <c r="AAK341" s="33"/>
      <c r="AAL341" s="34"/>
      <c r="AAM341" s="33"/>
      <c r="AAN341" s="33"/>
      <c r="AAO341" s="33"/>
      <c r="AAP341" s="34"/>
      <c r="AAQ341" s="33"/>
      <c r="AAR341" s="33"/>
      <c r="AAS341" s="33"/>
      <c r="AAT341" s="34"/>
      <c r="AAU341" s="33"/>
      <c r="AAV341" s="33"/>
      <c r="AAW341" s="33"/>
      <c r="AAX341" s="34"/>
      <c r="AAY341" s="33"/>
      <c r="AAZ341" s="33"/>
      <c r="ABA341" s="33"/>
      <c r="ABB341" s="34"/>
      <c r="ABC341" s="33"/>
      <c r="ABD341" s="33"/>
      <c r="ABE341" s="33"/>
      <c r="ABF341" s="34"/>
      <c r="ABG341" s="33"/>
      <c r="ABH341" s="33"/>
      <c r="ABI341" s="33"/>
      <c r="ABJ341" s="34"/>
      <c r="ABK341" s="33"/>
      <c r="ABL341" s="33"/>
      <c r="ABM341" s="33"/>
      <c r="ABN341" s="34"/>
      <c r="ABO341" s="33"/>
      <c r="ABP341" s="33"/>
      <c r="ABQ341" s="33"/>
      <c r="ABR341" s="34"/>
      <c r="ABS341" s="33"/>
      <c r="ABT341" s="33"/>
      <c r="ABU341" s="33"/>
      <c r="ABV341" s="34"/>
      <c r="ABW341" s="33"/>
      <c r="ABX341" s="33"/>
      <c r="ABY341" s="33"/>
      <c r="ABZ341" s="34"/>
      <c r="ACA341" s="33"/>
      <c r="ACB341" s="33"/>
      <c r="ACC341" s="33"/>
      <c r="ACD341" s="34"/>
      <c r="ACE341" s="33"/>
      <c r="ACF341" s="33"/>
      <c r="ACG341" s="33"/>
      <c r="ACH341" s="34"/>
      <c r="ACI341" s="33"/>
      <c r="ACJ341" s="33"/>
      <c r="ACK341" s="33"/>
      <c r="ACL341" s="34"/>
      <c r="ACM341" s="33"/>
      <c r="ACN341" s="33"/>
      <c r="ACO341" s="33"/>
      <c r="ACP341" s="34"/>
      <c r="ACQ341" s="33"/>
      <c r="ACR341" s="33"/>
      <c r="ACS341" s="33"/>
      <c r="ACT341" s="34"/>
      <c r="ACU341" s="33"/>
      <c r="ACV341" s="33"/>
      <c r="ACW341" s="33"/>
      <c r="ACX341" s="34"/>
      <c r="ACY341" s="33"/>
      <c r="ACZ341" s="33"/>
      <c r="ADA341" s="33"/>
      <c r="ADB341" s="34"/>
      <c r="ADC341" s="33"/>
      <c r="ADD341" s="33"/>
      <c r="ADE341" s="33"/>
      <c r="ADF341" s="34"/>
      <c r="ADG341" s="33"/>
      <c r="ADH341" s="33"/>
      <c r="ADI341" s="33"/>
      <c r="ADJ341" s="34"/>
      <c r="ADK341" s="33"/>
      <c r="ADL341" s="33"/>
      <c r="ADM341" s="33"/>
      <c r="ADN341" s="34"/>
      <c r="ADO341" s="33"/>
      <c r="ADP341" s="33"/>
      <c r="ADQ341" s="33"/>
      <c r="ADR341" s="34"/>
      <c r="ADS341" s="33"/>
      <c r="ADT341" s="33"/>
      <c r="ADU341" s="33"/>
      <c r="ADV341" s="34"/>
      <c r="ADW341" s="33"/>
      <c r="ADX341" s="33"/>
      <c r="ADY341" s="33"/>
      <c r="ADZ341" s="34"/>
      <c r="AEA341" s="33"/>
      <c r="AEB341" s="33"/>
      <c r="AEC341" s="33"/>
      <c r="AED341" s="34"/>
      <c r="AEE341" s="33"/>
      <c r="AEF341" s="33"/>
      <c r="AEG341" s="33"/>
      <c r="AEH341" s="34"/>
      <c r="AEI341" s="33"/>
      <c r="AEJ341" s="33"/>
      <c r="AEK341" s="33"/>
      <c r="AEL341" s="34"/>
      <c r="AEM341" s="33"/>
      <c r="AEN341" s="33"/>
      <c r="AEO341" s="33"/>
      <c r="AEP341" s="34"/>
      <c r="AEQ341" s="33"/>
      <c r="AER341" s="33"/>
      <c r="AES341" s="33"/>
      <c r="AET341" s="34"/>
      <c r="AEU341" s="33"/>
      <c r="AEV341" s="33"/>
      <c r="AEW341" s="33"/>
      <c r="AEX341" s="34"/>
      <c r="AEY341" s="33"/>
      <c r="AEZ341" s="33"/>
      <c r="AFA341" s="33"/>
      <c r="AFB341" s="34"/>
      <c r="AFC341" s="33"/>
      <c r="AFD341" s="33"/>
      <c r="AFE341" s="33"/>
      <c r="AFF341" s="34"/>
      <c r="AFG341" s="33"/>
      <c r="AFH341" s="33"/>
      <c r="AFI341" s="33"/>
      <c r="AFJ341" s="34"/>
      <c r="AFK341" s="33"/>
      <c r="AFL341" s="33"/>
      <c r="AFM341" s="33"/>
      <c r="AFN341" s="34"/>
      <c r="AFO341" s="33"/>
      <c r="AFP341" s="33"/>
      <c r="AFQ341" s="33"/>
      <c r="AFR341" s="34"/>
      <c r="AFS341" s="33"/>
      <c r="AFT341" s="33"/>
      <c r="AFU341" s="33"/>
      <c r="AFV341" s="34"/>
      <c r="AFW341" s="33"/>
      <c r="AFX341" s="33"/>
      <c r="AFY341" s="33"/>
      <c r="AFZ341" s="34"/>
      <c r="AGA341" s="33"/>
      <c r="AGB341" s="33"/>
      <c r="AGC341" s="33"/>
      <c r="AGD341" s="34"/>
      <c r="AGE341" s="33"/>
      <c r="AGF341" s="33"/>
      <c r="AGG341" s="33"/>
      <c r="AGH341" s="33"/>
      <c r="AGI341" s="33"/>
      <c r="AGJ341" s="34"/>
      <c r="AGK341" s="33"/>
      <c r="AGL341" s="33"/>
      <c r="AGM341" s="33"/>
      <c r="AGN341" s="33"/>
      <c r="AGO341" s="34"/>
      <c r="AGP341" s="34"/>
      <c r="AGQ341" s="33"/>
      <c r="AGR341" s="33"/>
      <c r="AGS341" s="33"/>
      <c r="AGT341" s="33"/>
      <c r="AGU341" s="34"/>
      <c r="AGV341" s="34"/>
      <c r="AGW341" s="33"/>
      <c r="AGX341" s="33"/>
      <c r="AGY341" s="33"/>
      <c r="AGZ341" s="33"/>
      <c r="AHA341" s="34"/>
      <c r="AHB341" s="34"/>
      <c r="AHC341" s="33"/>
      <c r="AHD341" s="33"/>
      <c r="AHE341" s="33"/>
      <c r="AHF341" s="33"/>
      <c r="AHG341" s="34"/>
      <c r="AHH341" s="34"/>
      <c r="AHI341" s="33"/>
      <c r="AHJ341" s="33"/>
      <c r="AHK341" s="33"/>
      <c r="AHL341" s="33"/>
      <c r="AHM341" s="34"/>
      <c r="AHN341" s="34"/>
      <c r="AHO341" s="33"/>
      <c r="AHP341" s="33"/>
      <c r="AHQ341" s="33"/>
      <c r="AHR341" s="34"/>
      <c r="AHS341" s="33"/>
      <c r="AHT341" s="33"/>
      <c r="AHU341" s="33"/>
      <c r="AHV341" s="34"/>
      <c r="AHW341" s="33"/>
      <c r="AHX341" s="33"/>
      <c r="AHY341" s="33"/>
      <c r="AHZ341" s="34"/>
      <c r="AIA341" s="33"/>
      <c r="AIB341" s="33"/>
      <c r="AIC341" s="33"/>
      <c r="AID341" s="34"/>
      <c r="AIE341" s="33"/>
      <c r="AIF341" s="33"/>
      <c r="AIG341" s="33"/>
      <c r="AIH341" s="34"/>
    </row>
    <row r="342" spans="1:918" s="5" customFormat="1" outlineLevel="1" x14ac:dyDescent="0.25">
      <c r="A342" s="35">
        <v>1</v>
      </c>
      <c r="B342" s="46" t="s">
        <v>201</v>
      </c>
      <c r="C342" s="37"/>
      <c r="D342" s="64"/>
      <c r="E342" s="64"/>
      <c r="F342" s="64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38"/>
      <c r="U342" s="38"/>
      <c r="V342" s="38"/>
      <c r="W342" s="61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 t="s">
        <v>389</v>
      </c>
      <c r="AN342" s="38"/>
      <c r="AO342" s="38"/>
      <c r="AP342" s="38"/>
      <c r="AQ342" s="61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 t="s">
        <v>389</v>
      </c>
      <c r="BE342" s="57"/>
      <c r="BF342" s="57"/>
      <c r="BG342" s="57" t="s">
        <v>389</v>
      </c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 t="s">
        <v>389</v>
      </c>
      <c r="CS342" s="57"/>
      <c r="CT342" s="57"/>
      <c r="CU342" s="57"/>
      <c r="CV342" s="38"/>
      <c r="CW342" s="38"/>
      <c r="CX342" s="38"/>
      <c r="CY342" s="61"/>
      <c r="CZ342" s="57"/>
      <c r="DA342" s="57"/>
      <c r="DB342" s="57"/>
      <c r="DC342" s="57" t="s">
        <v>389</v>
      </c>
      <c r="DD342" s="57" t="s">
        <v>389</v>
      </c>
      <c r="DE342" s="57" t="s">
        <v>389</v>
      </c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38"/>
      <c r="DR342" s="38"/>
      <c r="DS342" s="57"/>
      <c r="DT342" s="57"/>
      <c r="DU342" s="57"/>
      <c r="DV342" s="57" t="s">
        <v>389</v>
      </c>
      <c r="DW342" s="57"/>
      <c r="DX342" s="57"/>
      <c r="DY342" s="57"/>
      <c r="DZ342" s="57"/>
      <c r="EA342" s="57"/>
      <c r="EB342" s="57"/>
      <c r="EC342" s="57"/>
      <c r="ED342" s="57" t="s">
        <v>389</v>
      </c>
      <c r="EE342" s="57" t="s">
        <v>389</v>
      </c>
      <c r="EF342" s="57" t="s">
        <v>389</v>
      </c>
      <c r="EG342" s="57"/>
      <c r="EH342" s="57" t="s">
        <v>389</v>
      </c>
      <c r="EI342" s="57"/>
      <c r="EJ342" s="38"/>
      <c r="EK342" s="38"/>
      <c r="EL342" s="38"/>
      <c r="EM342" s="61"/>
      <c r="EN342" s="57"/>
      <c r="EO342" s="57"/>
      <c r="EP342" s="57"/>
      <c r="EQ342" s="57" t="s">
        <v>389</v>
      </c>
      <c r="ER342" s="57" t="s">
        <v>389</v>
      </c>
      <c r="ES342" s="57"/>
      <c r="ET342" s="57"/>
      <c r="EU342" s="57"/>
      <c r="EV342" s="57" t="s">
        <v>389</v>
      </c>
      <c r="EW342" s="57"/>
      <c r="EX342" s="57"/>
      <c r="EY342" s="57"/>
      <c r="EZ342" s="57"/>
      <c r="FA342" s="57"/>
      <c r="FB342" s="57"/>
      <c r="FC342" s="57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>IF(COUNTIFS($C$7:$AGE$7,"="&amp;$AGK$5,$C342:$AGE342,"б")=0,"",COUNTIFS($C$7:$AGE$7,"="&amp;$AGK$5,$C342:$AGE342,"б"))</f>
        <v/>
      </c>
      <c r="AGG342" s="43" t="str">
        <f>IF(COUNTIFS($C$7:$AGE$7,"="&amp;$AGK$5,$C342:$AGE342,"у")=0,"",COUNTIFS($C$7:$AGE$7,"="&amp;$AGK$5,$C342:$AGE342,"у"))</f>
        <v/>
      </c>
      <c r="AGH342" s="35">
        <f t="shared" ref="AGH342:AGH353" si="1071">IF(COUNTIFS($C$7:$AGE$7,"="&amp;$AGK$1,$C342:$AGE342,"н")=0,"",COUNTIFS($C$7:$AGE$7,"="&amp;$AGK$1,$C342:$AGE342,"н"))</f>
        <v>3</v>
      </c>
      <c r="AGL342" s="36" t="str">
        <f>IF(COUNTIFS($C$6:$AGE$6,9,$C342:$AGE342,"б")=0,"",COUNTIFS($C$6:$AGE$6,9,$C342:$AGE342,"б"))</f>
        <v/>
      </c>
      <c r="AGM342" s="36" t="str">
        <f t="shared" ref="AGM342:AGM353" si="1072">IF(COUNTIFS($C$6:$AGE$6,9,$C342:$AGE342,"у")=0,"",COUNTIFS($C$6:$AGE$6,9,$C342:$AGE342,"у"))</f>
        <v/>
      </c>
      <c r="AGN342" s="39">
        <f>IF(COUNTIFS($C$6:$AGE$6,9,$C342:$AGE342,"н")=0,"",COUNTIFS($C$6:$AGE$6,9,$C342:$AGE342,"н"))</f>
        <v>3</v>
      </c>
      <c r="AGO342" s="36" t="str">
        <f>IF(COUNTIFS($C$6:$AGE$6,10,$C342:$AGE342,"б")=0,"",COUNTIFS($C$6:$AGE$6,10,$C342:$AGE342,"б"))</f>
        <v/>
      </c>
      <c r="AGP342" s="36" t="str">
        <f t="shared" ref="AGP342:AGP353" si="1073">IF(COUNTIFS($C$6:$AGE$6,10,$C342:$AGE342,"у")=0,"",COUNTIFS($C$6:$AGE$6,10,$C342:$AGE342,"у"))</f>
        <v/>
      </c>
      <c r="AGQ342" s="39">
        <f>IF(COUNTIFS($C$6:$AGE$6,10,$C342:$AGE342,"н")=0,"",COUNTIFS($C$6:$AGE$6,10,$C342:$AGE342,"н"))</f>
        <v>12</v>
      </c>
      <c r="AGR342" s="36" t="str">
        <f>IF(COUNTIFS($C$6:$AGE$6,11,$C342:$AGE342,"б")=0,"",COUNTIFS($C$6:$AGE$6,11,$C342:$AGE342,"б"))</f>
        <v/>
      </c>
      <c r="AGS342" s="36" t="str">
        <f t="shared" ref="AGS342:AGS353" si="1074">IF(COUNTIFS($C$6:$AGE$6,11,$C342:$AGE342,"у")=0,"",COUNTIFS($C$6:$AGE$6,11,$C342:$AGE342,"у"))</f>
        <v/>
      </c>
      <c r="AGT342" s="39" t="str">
        <f>IF(COUNTIFS($C$6:$AGE$6,11,$C342:$AGE342,"н")=0,"",COUNTIFS($C$6:$AGE$6,11,$C342:$AGE342,"н"))</f>
        <v/>
      </c>
      <c r="AGU342" s="36" t="str">
        <f>IF(COUNTIFS($C$6:$AGE$6,12,$C342:$AGE342,"б")=0,"",COUNTIFS($C$6:$AGE$6,12,$C342:$AGE342,"б"))</f>
        <v/>
      </c>
      <c r="AGV342" s="36" t="str">
        <f t="shared" ref="AGV342:AGV353" si="1075">IF(COUNTIFS($C$6:$AGE$6,12,$C342:$AGE342,"у")=0,"",COUNTIFS($C$6:$AGE$6,12,$C342:$AGE342,"у"))</f>
        <v/>
      </c>
      <c r="AGW342" s="39" t="str">
        <f>IF(COUNTIFS($C$6:$AGE$6,12,$C342:$AGE342,"н")=0,"",COUNTIFS($C$6:$AGE$6,12,$C342:$AGE342,"н"))</f>
        <v/>
      </c>
      <c r="AGX342" s="36" t="str">
        <f>IF(COUNTIFS($C$6:$AGE$6,1,$C342:$AGE342,"б")=0,"",COUNTIFS($C$6:$AGE$6,1,$C342:$AGE342,"б"))</f>
        <v/>
      </c>
      <c r="AGY342" s="36" t="str">
        <f t="shared" ref="AGY342:AGY353" si="1076">IF(COUNTIFS($C$6:$AGE$6,1,$C342:$AGE342,"у")=0,"",COUNTIFS($C$6:$AGE$6,1,$C342:$AGE342,"у"))</f>
        <v/>
      </c>
      <c r="AGZ342" s="39" t="str">
        <f>IF(COUNTIFS($C$6:$AGE$6,1,$C342:$AGE342,"н")=0,"",COUNTIFS($C$6:$AGE$6,1,$C342:$AGE342,"н"))</f>
        <v/>
      </c>
      <c r="AHA342" s="36" t="str">
        <f>IF(COUNTIFS($C$6:$AGE$6,2,$C342:$AGE342,"б")=0,"",COUNTIFS($C$6:$AGE$6,2,$C342:$AGE342,"б"))</f>
        <v/>
      </c>
      <c r="AHB342" s="36" t="str">
        <f t="shared" ref="AHB342:AHB353" si="1077">IF(COUNTIFS($C$6:$AGE$6,2,$C342:$AGE342,"у")=0,"",COUNTIFS($C$6:$AGE$6,2,$C342:$AGE342,"у"))</f>
        <v/>
      </c>
      <c r="AHC342" s="39" t="str">
        <f>IF(COUNTIFS($C$6:$AGE$6,2,$C342:$AGE342,"н")=0,"",COUNTIFS($C$6:$AGE$6,2,$C342:$AGE342,"н"))</f>
        <v/>
      </c>
      <c r="AHD342" s="36" t="str">
        <f>IF(COUNTIFS($C$6:$AGE$6,3,$C342:$AGE342,"б")=0,"",COUNTIFS($C$6:$AGE$6,3,$C342:$AGE342,"б"))</f>
        <v/>
      </c>
      <c r="AHE342" s="36" t="str">
        <f t="shared" ref="AHE342:AHE353" si="1078">IF(COUNTIFS($C$6:$AGE$6,3,$C342:$AGE342,"у")=0,"",COUNTIFS($C$6:$AGE$6,3,$C342:$AGE342,"у"))</f>
        <v/>
      </c>
      <c r="AHF342" s="39" t="str">
        <f>IF(COUNTIFS($C$6:$AGE$6,3,$C342:$AGE342,"н")=0,"",COUNTIFS($C$6:$AGE$6,3,$C342:$AGE342,"н"))</f>
        <v/>
      </c>
      <c r="AHG342" s="36" t="str">
        <f>IF(COUNTIFS($C$6:$AGE$6,4,$C342:$AGE342,"б")=0,"",COUNTIFS($C$6:$AGE$6,4,$C342:$AGE342,"б"))</f>
        <v/>
      </c>
      <c r="AHH342" s="36" t="str">
        <f t="shared" ref="AHH342:AHH353" si="1079">IF(COUNTIFS($C$6:$AGE$6,4,$C342:$AGE342,"у")=0,"",COUNTIFS($C$6:$AGE$6,4,$C342:$AGE342,"у"))</f>
        <v/>
      </c>
      <c r="AHI342" s="39" t="str">
        <f>IF(COUNTIFS($C$6:$AGE$6,4,$C342:$AGE342,"н")=0,"",COUNTIFS($C$6:$AGE$6,4,$C342:$AGE342,"н"))</f>
        <v/>
      </c>
      <c r="AHJ342" s="36" t="str">
        <f>IF(COUNTIFS($C$6:$AGE$6,5,$C342:$AGE342,"б")=0,"",COUNTIFS($C$6:$AGE$6,5,$C342:$AGE342,"б"))</f>
        <v/>
      </c>
      <c r="AHK342" s="36" t="str">
        <f t="shared" ref="AHK342:AHK353" si="1080">IF(COUNTIFS($C$6:$AGE$6,5,$C342:$AGE342,"у")=0,"",COUNTIFS($C$6:$AGE$6,5,$C342:$AGE342,"у"))</f>
        <v/>
      </c>
      <c r="AHL342" s="39" t="str">
        <f>IF(COUNTIFS($C$6:$AGE$6,5,$C342:$AGE342,"н")=0,"",COUNTIFS($C$6:$AGE$6,5,$C342:$AGE342,"н"))</f>
        <v/>
      </c>
      <c r="AHM342" s="36" t="str">
        <f>IF(COUNTIFS($C$6:$AGE$6,6,$C342:$AGE342,"б")=0,"",COUNTIFS($C$6:$AGE$6,6,$C342:$AGE342,"б"))</f>
        <v/>
      </c>
      <c r="AHN342" s="36" t="str">
        <f t="shared" ref="AHN342:AHN353" si="1081">IF(COUNTIFS($C$6:$AGE$6,6,$C342:$AGE342,"у")=0,"",COUNTIFS($C$6:$AGE$6,6,$C342:$AGE342,"у"))</f>
        <v/>
      </c>
      <c r="AHO342" s="39" t="str">
        <f>IF(COUNTIFS($C$6:$AGE$6,6,$C342:$AGE342,"н")=0,"",COUNTIFS($C$6:$AGE$6,6,$C342:$AGE342,"н"))</f>
        <v/>
      </c>
    </row>
    <row r="343" spans="1:918" s="5" customFormat="1" outlineLevel="1" x14ac:dyDescent="0.25">
      <c r="A343" s="35">
        <f>A342+1</f>
        <v>2</v>
      </c>
      <c r="B343" s="46" t="s">
        <v>202</v>
      </c>
      <c r="C343" s="37"/>
      <c r="D343" s="64"/>
      <c r="E343" s="64"/>
      <c r="F343" s="64"/>
      <c r="G343" s="57" t="s">
        <v>389</v>
      </c>
      <c r="H343" s="57" t="s">
        <v>389</v>
      </c>
      <c r="I343" s="57" t="s">
        <v>389</v>
      </c>
      <c r="J343" s="57" t="s">
        <v>389</v>
      </c>
      <c r="K343" s="57"/>
      <c r="L343" s="57" t="s">
        <v>389</v>
      </c>
      <c r="M343" s="57"/>
      <c r="N343" s="57"/>
      <c r="O343" s="57" t="s">
        <v>389</v>
      </c>
      <c r="P343" s="57" t="s">
        <v>389</v>
      </c>
      <c r="Q343" s="57" t="s">
        <v>389</v>
      </c>
      <c r="R343" s="57" t="s">
        <v>389</v>
      </c>
      <c r="S343" s="57"/>
      <c r="T343" s="38"/>
      <c r="U343" s="38"/>
      <c r="V343" s="38"/>
      <c r="W343" s="61"/>
      <c r="X343" s="57"/>
      <c r="Y343" s="57"/>
      <c r="Z343" s="57"/>
      <c r="AA343" s="57" t="s">
        <v>389</v>
      </c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38"/>
      <c r="AO343" s="38"/>
      <c r="AP343" s="38"/>
      <c r="AQ343" s="61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 t="s">
        <v>389</v>
      </c>
      <c r="BD343" s="57" t="s">
        <v>389</v>
      </c>
      <c r="BE343" s="57" t="s">
        <v>389</v>
      </c>
      <c r="BF343" s="57"/>
      <c r="BG343" s="57" t="s">
        <v>389</v>
      </c>
      <c r="BH343" s="57"/>
      <c r="BI343" s="38"/>
      <c r="BJ343" s="38"/>
      <c r="BK343" s="61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38"/>
      <c r="CB343" s="38"/>
      <c r="CC343" s="38"/>
      <c r="CD343" s="38"/>
      <c r="CE343" s="61"/>
      <c r="CF343" s="57"/>
      <c r="CG343" s="57" t="s">
        <v>389</v>
      </c>
      <c r="CH343" s="57"/>
      <c r="CI343" s="57"/>
      <c r="CJ343" s="57" t="s">
        <v>389</v>
      </c>
      <c r="CK343" s="57"/>
      <c r="CL343" s="57"/>
      <c r="CM343" s="57"/>
      <c r="CN343" s="57" t="s">
        <v>389</v>
      </c>
      <c r="CO343" s="57"/>
      <c r="CP343" s="57"/>
      <c r="CQ343" s="57"/>
      <c r="CR343" s="57"/>
      <c r="CS343" s="57"/>
      <c r="CT343" s="57"/>
      <c r="CU343" s="57"/>
      <c r="CV343" s="38"/>
      <c r="CW343" s="38"/>
      <c r="CX343" s="38"/>
      <c r="CY343" s="61"/>
      <c r="CZ343" s="57" t="s">
        <v>389</v>
      </c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 t="s">
        <v>389</v>
      </c>
      <c r="DM343" s="57"/>
      <c r="DN343" s="57"/>
      <c r="DO343" s="57" t="s">
        <v>389</v>
      </c>
      <c r="DP343" s="57"/>
      <c r="DQ343" s="38"/>
      <c r="DR343" s="38"/>
      <c r="DS343" s="57" t="s">
        <v>389</v>
      </c>
      <c r="DT343" s="57"/>
      <c r="DU343" s="57"/>
      <c r="DV343" s="57"/>
      <c r="DW343" s="57"/>
      <c r="DX343" s="57"/>
      <c r="DY343" s="57"/>
      <c r="DZ343" s="57"/>
      <c r="EA343" s="57" t="s">
        <v>389</v>
      </c>
      <c r="EB343" s="57"/>
      <c r="EC343" s="57"/>
      <c r="ED343" s="57"/>
      <c r="EE343" s="57"/>
      <c r="EF343" s="57"/>
      <c r="EG343" s="57"/>
      <c r="EH343" s="57"/>
      <c r="EI343" s="57"/>
      <c r="EJ343" s="38"/>
      <c r="EK343" s="38"/>
      <c r="EL343" s="38"/>
      <c r="EM343" s="61"/>
      <c r="EN343" s="57"/>
      <c r="EO343" s="57"/>
      <c r="EP343" s="57"/>
      <c r="EQ343" s="57" t="s">
        <v>389</v>
      </c>
      <c r="ER343" s="57" t="s">
        <v>389</v>
      </c>
      <c r="ES343" s="57"/>
      <c r="ET343" s="57"/>
      <c r="EU343" s="57"/>
      <c r="EV343" s="57" t="s">
        <v>389</v>
      </c>
      <c r="EW343" s="57" t="s">
        <v>389</v>
      </c>
      <c r="EX343" s="57"/>
      <c r="EY343" s="57"/>
      <c r="EZ343" s="57" t="s">
        <v>389</v>
      </c>
      <c r="FA343" s="57" t="s">
        <v>389</v>
      </c>
      <c r="FB343" s="57"/>
      <c r="FC343" s="57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ref="AGF343:AGF353" si="1082">IF(COUNTIFS($C$7:$AGE$7,"="&amp;$AGK$1,$C343:$AGE343,"б")=0,"",COUNTIFS($C$7:$AGE$7,"="&amp;$AGK$1,$C343:$AGE343,"б"))</f>
        <v/>
      </c>
      <c r="AGG343" s="43" t="str">
        <f t="shared" ref="AGG343:AGG353" si="1083">IF(COUNTIFS($C$7:$AGE$7,"="&amp;$AGK$1,$C343:$AGE343,"у")=0,"",COUNTIFS($C$7:$AGE$7,"="&amp;$AGK$1,$C343:$AGE343,"у"))</f>
        <v/>
      </c>
      <c r="AGH343" s="35">
        <f t="shared" si="1071"/>
        <v>6</v>
      </c>
      <c r="AGL343" s="36" t="str">
        <f t="shared" ref="AGL343:AGL353" si="1084">IF(COUNTIFS($C$6:$AGE$6,9,$C343:$AGE343,"б")=0,"",COUNTIFS($C$6:$AGE$6,9,$C343:$AGE343,"б"))</f>
        <v/>
      </c>
      <c r="AGM343" s="36" t="str">
        <f t="shared" si="1072"/>
        <v/>
      </c>
      <c r="AGN343" s="39">
        <f t="shared" ref="AGN343:AGN353" si="1085">IF(COUNTIFS($C$6:$AGE$6,9,$C343:$AGE343,"н")=0,"",COUNTIFS($C$6:$AGE$6,9,$C343:$AGE343,"н"))</f>
        <v>17</v>
      </c>
      <c r="AGO343" s="36" t="str">
        <f t="shared" ref="AGO343:AGO353" si="1086">IF(COUNTIFS($C$6:$AGE$6,10,$C343:$AGE343,"б")=0,"",COUNTIFS($C$6:$AGE$6,10,$C343:$AGE343,"б"))</f>
        <v/>
      </c>
      <c r="AGP343" s="36" t="str">
        <f t="shared" si="1073"/>
        <v/>
      </c>
      <c r="AGQ343" s="39">
        <f t="shared" ref="AGQ343:AGQ353" si="1087">IF(COUNTIFS($C$6:$AGE$6,10,$C343:$AGE343,"н")=0,"",COUNTIFS($C$6:$AGE$6,10,$C343:$AGE343,"н"))</f>
        <v>11</v>
      </c>
      <c r="AGR343" s="36" t="str">
        <f t="shared" ref="AGR343:AGR353" si="1088">IF(COUNTIFS($C$6:$AGE$6,11,$C343:$AGE343,"б")=0,"",COUNTIFS($C$6:$AGE$6,11,$C343:$AGE343,"б"))</f>
        <v/>
      </c>
      <c r="AGS343" s="36" t="str">
        <f t="shared" si="1074"/>
        <v/>
      </c>
      <c r="AGT343" s="39" t="str">
        <f t="shared" ref="AGT343:AGT353" si="1089">IF(COUNTIFS($C$6:$AGE$6,11,$C343:$AGE343,"н")=0,"",COUNTIFS($C$6:$AGE$6,11,$C343:$AGE343,"н"))</f>
        <v/>
      </c>
      <c r="AGU343" s="36" t="str">
        <f t="shared" ref="AGU343:AGU353" si="1090">IF(COUNTIFS($C$6:$AGE$6,12,$C343:$AGE343,"б")=0,"",COUNTIFS($C$6:$AGE$6,12,$C343:$AGE343,"б"))</f>
        <v/>
      </c>
      <c r="AGV343" s="36" t="str">
        <f t="shared" si="1075"/>
        <v/>
      </c>
      <c r="AGW343" s="39" t="str">
        <f t="shared" ref="AGW343:AGW353" si="1091">IF(COUNTIFS($C$6:$AGE$6,12,$C343:$AGE343,"н")=0,"",COUNTIFS($C$6:$AGE$6,12,$C343:$AGE343,"н"))</f>
        <v/>
      </c>
      <c r="AGX343" s="36" t="str">
        <f t="shared" ref="AGX343:AGX353" si="1092">IF(COUNTIFS($C$6:$AGE$6,1,$C343:$AGE343,"б")=0,"",COUNTIFS($C$6:$AGE$6,1,$C343:$AGE343,"б"))</f>
        <v/>
      </c>
      <c r="AGY343" s="36" t="str">
        <f t="shared" si="1076"/>
        <v/>
      </c>
      <c r="AGZ343" s="39" t="str">
        <f t="shared" ref="AGZ343:AGZ353" si="1093">IF(COUNTIFS($C$6:$AGE$6,1,$C343:$AGE343,"н")=0,"",COUNTIFS($C$6:$AGE$6,1,$C343:$AGE343,"н"))</f>
        <v/>
      </c>
      <c r="AHA343" s="36" t="str">
        <f t="shared" ref="AHA343:AHA353" si="1094">IF(COUNTIFS($C$6:$AGE$6,2,$C343:$AGE343,"б")=0,"",COUNTIFS($C$6:$AGE$6,2,$C343:$AGE343,"б"))</f>
        <v/>
      </c>
      <c r="AHB343" s="36" t="str">
        <f t="shared" si="1077"/>
        <v/>
      </c>
      <c r="AHC343" s="39" t="str">
        <f t="shared" ref="AHC343:AHC353" si="1095">IF(COUNTIFS($C$6:$AGE$6,2,$C343:$AGE343,"н")=0,"",COUNTIFS($C$6:$AGE$6,2,$C343:$AGE343,"н"))</f>
        <v/>
      </c>
      <c r="AHD343" s="36" t="str">
        <f t="shared" ref="AHD343:AHD353" si="1096">IF(COUNTIFS($C$6:$AGE$6,3,$C343:$AGE343,"б")=0,"",COUNTIFS($C$6:$AGE$6,3,$C343:$AGE343,"б"))</f>
        <v/>
      </c>
      <c r="AHE343" s="36" t="str">
        <f t="shared" si="1078"/>
        <v/>
      </c>
      <c r="AHF343" s="39" t="str">
        <f t="shared" ref="AHF343:AHF353" si="1097">IF(COUNTIFS($C$6:$AGE$6,3,$C343:$AGE343,"н")=0,"",COUNTIFS($C$6:$AGE$6,3,$C343:$AGE343,"н"))</f>
        <v/>
      </c>
      <c r="AHG343" s="36" t="str">
        <f t="shared" ref="AHG343:AHG353" si="1098">IF(COUNTIFS($C$6:$AGE$6,4,$C343:$AGE343,"б")=0,"",COUNTIFS($C$6:$AGE$6,4,$C343:$AGE343,"б"))</f>
        <v/>
      </c>
      <c r="AHH343" s="36" t="str">
        <f t="shared" si="1079"/>
        <v/>
      </c>
      <c r="AHI343" s="39" t="str">
        <f t="shared" ref="AHI343:AHI353" si="1099">IF(COUNTIFS($C$6:$AGE$6,4,$C343:$AGE343,"н")=0,"",COUNTIFS($C$6:$AGE$6,4,$C343:$AGE343,"н"))</f>
        <v/>
      </c>
      <c r="AHJ343" s="36" t="str">
        <f t="shared" ref="AHJ343:AHJ353" si="1100">IF(COUNTIFS($C$6:$AGE$6,5,$C343:$AGE343,"б")=0,"",COUNTIFS($C$6:$AGE$6,5,$C343:$AGE343,"б"))</f>
        <v/>
      </c>
      <c r="AHK343" s="36" t="str">
        <f t="shared" si="1080"/>
        <v/>
      </c>
      <c r="AHL343" s="39" t="str">
        <f t="shared" ref="AHL343:AHL353" si="1101">IF(COUNTIFS($C$6:$AGE$6,5,$C343:$AGE343,"н")=0,"",COUNTIFS($C$6:$AGE$6,5,$C343:$AGE343,"н"))</f>
        <v/>
      </c>
      <c r="AHM343" s="36" t="str">
        <f t="shared" ref="AHM343:AHM353" si="1102">IF(COUNTIFS($C$6:$AGE$6,6,$C343:$AGE343,"б")=0,"",COUNTIFS($C$6:$AGE$6,6,$C343:$AGE343,"б"))</f>
        <v/>
      </c>
      <c r="AHN343" s="36" t="str">
        <f t="shared" si="1081"/>
        <v/>
      </c>
      <c r="AHO343" s="39" t="str">
        <f t="shared" ref="AHO343:AHO353" si="1103">IF(COUNTIFS($C$6:$AGE$6,6,$C343:$AGE343,"н")=0,"",COUNTIFS($C$6:$AGE$6,6,$C343:$AGE343,"н"))</f>
        <v/>
      </c>
    </row>
    <row r="344" spans="1:918" s="5" customFormat="1" outlineLevel="1" x14ac:dyDescent="0.25">
      <c r="A344" s="35">
        <v>3</v>
      </c>
      <c r="B344" s="46" t="s">
        <v>204</v>
      </c>
      <c r="C344" s="37"/>
      <c r="D344" s="64"/>
      <c r="E344" s="64"/>
      <c r="F344" s="64"/>
      <c r="G344" s="57" t="s">
        <v>389</v>
      </c>
      <c r="H344" s="57" t="s">
        <v>389</v>
      </c>
      <c r="I344" s="57" t="s">
        <v>389</v>
      </c>
      <c r="J344" s="57" t="s">
        <v>389</v>
      </c>
      <c r="K344" s="57"/>
      <c r="L344" s="57" t="s">
        <v>389</v>
      </c>
      <c r="M344" s="57"/>
      <c r="N344" s="57"/>
      <c r="O344" s="57" t="s">
        <v>389</v>
      </c>
      <c r="P344" s="57" t="s">
        <v>389</v>
      </c>
      <c r="Q344" s="57" t="s">
        <v>389</v>
      </c>
      <c r="R344" s="57" t="s">
        <v>389</v>
      </c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 t="s">
        <v>389</v>
      </c>
      <c r="AF344" s="57" t="s">
        <v>389</v>
      </c>
      <c r="AG344" s="57" t="s">
        <v>389</v>
      </c>
      <c r="AH344" s="57"/>
      <c r="AI344" s="57"/>
      <c r="AJ344" s="57"/>
      <c r="AK344" s="57" t="s">
        <v>389</v>
      </c>
      <c r="AL344" s="57"/>
      <c r="AM344" s="57" t="s">
        <v>389</v>
      </c>
      <c r="AN344" s="38"/>
      <c r="AO344" s="38"/>
      <c r="AP344" s="38"/>
      <c r="AQ344" s="61"/>
      <c r="AR344" s="57" t="s">
        <v>389</v>
      </c>
      <c r="AS344" s="57" t="s">
        <v>389</v>
      </c>
      <c r="AT344" s="57"/>
      <c r="AU344" s="57"/>
      <c r="AV344" s="57"/>
      <c r="AW344" s="57"/>
      <c r="AX344" s="57"/>
      <c r="AY344" s="57"/>
      <c r="AZ344" s="57" t="s">
        <v>389</v>
      </c>
      <c r="BA344" s="57" t="s">
        <v>389</v>
      </c>
      <c r="BB344" s="57"/>
      <c r="BC344" s="57"/>
      <c r="BD344" s="57"/>
      <c r="BE344" s="57" t="s">
        <v>389</v>
      </c>
      <c r="BF344" s="57"/>
      <c r="BG344" s="57" t="s">
        <v>389</v>
      </c>
      <c r="BH344" s="57"/>
      <c r="BI344" s="38"/>
      <c r="BJ344" s="38"/>
      <c r="BK344" s="61"/>
      <c r="BL344" s="57" t="s">
        <v>389</v>
      </c>
      <c r="BM344" s="57" t="s">
        <v>389</v>
      </c>
      <c r="BN344" s="57"/>
      <c r="BO344" s="57"/>
      <c r="BP344" s="57"/>
      <c r="BQ344" s="57"/>
      <c r="BR344" s="57"/>
      <c r="BS344" s="57"/>
      <c r="BT344" s="57" t="s">
        <v>389</v>
      </c>
      <c r="BU344" s="57" t="s">
        <v>389</v>
      </c>
      <c r="BV344" s="57"/>
      <c r="BW344" s="57"/>
      <c r="BX344" s="57" t="s">
        <v>389</v>
      </c>
      <c r="BY344" s="57" t="s">
        <v>389</v>
      </c>
      <c r="BZ344" s="57"/>
      <c r="CA344" s="38"/>
      <c r="CB344" s="38"/>
      <c r="CC344" s="38"/>
      <c r="CD344" s="38"/>
      <c r="CE344" s="61"/>
      <c r="CF344" s="57" t="s">
        <v>389</v>
      </c>
      <c r="CG344" s="57"/>
      <c r="CH344" s="57"/>
      <c r="CI344" s="57"/>
      <c r="CJ344" s="57"/>
      <c r="CK344" s="57"/>
      <c r="CL344" s="57"/>
      <c r="CM344" s="57"/>
      <c r="CN344" s="57" t="s">
        <v>389</v>
      </c>
      <c r="CO344" s="57" t="s">
        <v>389</v>
      </c>
      <c r="CP344" s="57"/>
      <c r="CQ344" s="57"/>
      <c r="CR344" s="57"/>
      <c r="CS344" s="57"/>
      <c r="CT344" s="57"/>
      <c r="CU344" s="57" t="s">
        <v>389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 t="s">
        <v>389</v>
      </c>
      <c r="DH344" s="57" t="s">
        <v>389</v>
      </c>
      <c r="DI344" s="57"/>
      <c r="DJ344" s="57"/>
      <c r="DK344" s="57"/>
      <c r="DL344" s="57" t="s">
        <v>389</v>
      </c>
      <c r="DM344" s="57"/>
      <c r="DN344" s="57"/>
      <c r="DO344" s="57" t="s">
        <v>389</v>
      </c>
      <c r="DP344" s="57"/>
      <c r="DQ344" s="38"/>
      <c r="DR344" s="38"/>
      <c r="DS344" s="57" t="s">
        <v>389</v>
      </c>
      <c r="DT344" s="57"/>
      <c r="DU344" s="57"/>
      <c r="DV344" s="57" t="s">
        <v>389</v>
      </c>
      <c r="DW344" s="57" t="s">
        <v>389</v>
      </c>
      <c r="DX344" s="57"/>
      <c r="DY344" s="57"/>
      <c r="DZ344" s="57"/>
      <c r="EA344" s="57" t="s">
        <v>389</v>
      </c>
      <c r="EB344" s="57"/>
      <c r="EC344" s="57"/>
      <c r="ED344" s="57"/>
      <c r="EE344" s="57"/>
      <c r="EF344" s="57" t="s">
        <v>389</v>
      </c>
      <c r="EG344" s="57"/>
      <c r="EH344" s="57" t="s">
        <v>389</v>
      </c>
      <c r="EI344" s="57"/>
      <c r="EJ344" s="38"/>
      <c r="EK344" s="38"/>
      <c r="EL344" s="38"/>
      <c r="EM344" s="61"/>
      <c r="EN344" s="57"/>
      <c r="EO344" s="57"/>
      <c r="EP344" s="57"/>
      <c r="EQ344" s="57" t="s">
        <v>389</v>
      </c>
      <c r="ER344" s="57" t="s">
        <v>389</v>
      </c>
      <c r="ES344" s="57"/>
      <c r="ET344" s="57"/>
      <c r="EU344" s="57"/>
      <c r="EV344" s="57"/>
      <c r="EW344" s="57" t="s">
        <v>389</v>
      </c>
      <c r="EX344" s="57"/>
      <c r="EY344" s="57"/>
      <c r="EZ344" s="57" t="s">
        <v>389</v>
      </c>
      <c r="FA344" s="57"/>
      <c r="FB344" s="57"/>
      <c r="FC344" s="57"/>
      <c r="FD344" s="38"/>
      <c r="FE344" s="38"/>
      <c r="FF344" s="38"/>
      <c r="FG344" s="37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7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82"/>
        <v/>
      </c>
      <c r="AGG344" s="43" t="str">
        <f t="shared" si="1083"/>
        <v/>
      </c>
      <c r="AGH344" s="35">
        <f t="shared" si="1071"/>
        <v>4</v>
      </c>
      <c r="AGL344" s="36" t="str">
        <f t="shared" si="1084"/>
        <v/>
      </c>
      <c r="AGM344" s="36" t="str">
        <f t="shared" si="1072"/>
        <v/>
      </c>
      <c r="AGN344" s="39">
        <f t="shared" si="1085"/>
        <v>29</v>
      </c>
      <c r="AGO344" s="36" t="str">
        <f t="shared" si="1086"/>
        <v/>
      </c>
      <c r="AGP344" s="36" t="str">
        <f t="shared" si="1073"/>
        <v/>
      </c>
      <c r="AGQ344" s="39">
        <f t="shared" si="1087"/>
        <v>15</v>
      </c>
      <c r="AGR344" s="36" t="str">
        <f t="shared" si="1088"/>
        <v/>
      </c>
      <c r="AGS344" s="36" t="str">
        <f t="shared" si="1074"/>
        <v/>
      </c>
      <c r="AGT344" s="39" t="str">
        <f t="shared" si="1089"/>
        <v/>
      </c>
      <c r="AGU344" s="36" t="str">
        <f t="shared" si="1090"/>
        <v/>
      </c>
      <c r="AGV344" s="36" t="str">
        <f t="shared" si="1075"/>
        <v/>
      </c>
      <c r="AGW344" s="39" t="str">
        <f t="shared" si="1091"/>
        <v/>
      </c>
      <c r="AGX344" s="36" t="str">
        <f t="shared" si="1092"/>
        <v/>
      </c>
      <c r="AGY344" s="36" t="str">
        <f t="shared" si="1076"/>
        <v/>
      </c>
      <c r="AGZ344" s="39" t="str">
        <f t="shared" si="1093"/>
        <v/>
      </c>
      <c r="AHA344" s="36" t="str">
        <f t="shared" si="1094"/>
        <v/>
      </c>
      <c r="AHB344" s="36" t="str">
        <f t="shared" si="1077"/>
        <v/>
      </c>
      <c r="AHC344" s="39" t="str">
        <f t="shared" si="1095"/>
        <v/>
      </c>
      <c r="AHD344" s="36" t="str">
        <f t="shared" si="1096"/>
        <v/>
      </c>
      <c r="AHE344" s="36" t="str">
        <f t="shared" si="1078"/>
        <v/>
      </c>
      <c r="AHF344" s="39" t="str">
        <f t="shared" si="1097"/>
        <v/>
      </c>
      <c r="AHG344" s="36" t="str">
        <f t="shared" si="1098"/>
        <v/>
      </c>
      <c r="AHH344" s="36" t="str">
        <f t="shared" si="1079"/>
        <v/>
      </c>
      <c r="AHI344" s="39" t="str">
        <f t="shared" si="1099"/>
        <v/>
      </c>
      <c r="AHJ344" s="36" t="str">
        <f t="shared" si="1100"/>
        <v/>
      </c>
      <c r="AHK344" s="36" t="str">
        <f t="shared" si="1080"/>
        <v/>
      </c>
      <c r="AHL344" s="39" t="str">
        <f t="shared" si="1101"/>
        <v/>
      </c>
      <c r="AHM344" s="36" t="str">
        <f t="shared" si="1102"/>
        <v/>
      </c>
      <c r="AHN344" s="36" t="str">
        <f t="shared" si="1081"/>
        <v/>
      </c>
      <c r="AHO344" s="39" t="str">
        <f t="shared" si="1103"/>
        <v/>
      </c>
    </row>
    <row r="345" spans="1:918" s="5" customFormat="1" outlineLevel="1" x14ac:dyDescent="0.25">
      <c r="A345" s="35">
        <f t="shared" ref="A345:A353" si="1104">A344+1</f>
        <v>4</v>
      </c>
      <c r="B345" s="46" t="s">
        <v>205</v>
      </c>
      <c r="C345" s="37"/>
      <c r="D345" s="64"/>
      <c r="E345" s="64"/>
      <c r="F345" s="64"/>
      <c r="G345" s="57" t="s">
        <v>389</v>
      </c>
      <c r="H345" s="57" t="s">
        <v>389</v>
      </c>
      <c r="I345" s="57" t="s">
        <v>389</v>
      </c>
      <c r="J345" s="57" t="s">
        <v>389</v>
      </c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 t="s">
        <v>389</v>
      </c>
      <c r="AF345" s="57" t="s">
        <v>389</v>
      </c>
      <c r="AG345" s="57" t="s">
        <v>389</v>
      </c>
      <c r="AH345" s="57"/>
      <c r="AI345" s="57"/>
      <c r="AJ345" s="57"/>
      <c r="AK345" s="57" t="s">
        <v>389</v>
      </c>
      <c r="AL345" s="57"/>
      <c r="AM345" s="57" t="s">
        <v>389</v>
      </c>
      <c r="AN345" s="38"/>
      <c r="AO345" s="38"/>
      <c r="AP345" s="38"/>
      <c r="AQ345" s="61"/>
      <c r="AR345" s="57"/>
      <c r="AS345" s="57" t="s">
        <v>389</v>
      </c>
      <c r="AT345" s="57"/>
      <c r="AU345" s="57"/>
      <c r="AV345" s="57"/>
      <c r="AW345" s="57"/>
      <c r="AX345" s="57"/>
      <c r="AY345" s="57"/>
      <c r="AZ345" s="57" t="s">
        <v>389</v>
      </c>
      <c r="BA345" s="57"/>
      <c r="BB345" s="57"/>
      <c r="BC345" s="57"/>
      <c r="BD345" s="57"/>
      <c r="BE345" s="57" t="s">
        <v>389</v>
      </c>
      <c r="BF345" s="57"/>
      <c r="BG345" s="57"/>
      <c r="BH345" s="57"/>
      <c r="BI345" s="38"/>
      <c r="BJ345" s="38"/>
      <c r="BK345" s="61"/>
      <c r="BL345" s="57"/>
      <c r="BM345" s="57" t="s">
        <v>389</v>
      </c>
      <c r="BN345" s="57"/>
      <c r="BO345" s="57"/>
      <c r="BP345" s="57"/>
      <c r="BQ345" s="57"/>
      <c r="BR345" s="57"/>
      <c r="BS345" s="57"/>
      <c r="BT345" s="57" t="s">
        <v>389</v>
      </c>
      <c r="BU345" s="57" t="s">
        <v>389</v>
      </c>
      <c r="BV345" s="57"/>
      <c r="BW345" s="57"/>
      <c r="BX345" s="57"/>
      <c r="BY345" s="57" t="s">
        <v>389</v>
      </c>
      <c r="BZ345" s="57"/>
      <c r="CA345" s="38"/>
      <c r="CB345" s="38"/>
      <c r="CC345" s="38"/>
      <c r="CD345" s="38"/>
      <c r="CE345" s="61"/>
      <c r="CF345" s="57"/>
      <c r="CG345" s="57"/>
      <c r="CH345" s="57"/>
      <c r="CI345" s="57" t="s">
        <v>389</v>
      </c>
      <c r="CJ345" s="57" t="s">
        <v>389</v>
      </c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 t="s">
        <v>389</v>
      </c>
      <c r="DA345" s="57"/>
      <c r="DB345" s="57"/>
      <c r="DC345" s="57" t="s">
        <v>389</v>
      </c>
      <c r="DD345" s="57"/>
      <c r="DE345" s="57"/>
      <c r="DF345" s="57"/>
      <c r="DG345" s="57"/>
      <c r="DH345" s="57"/>
      <c r="DI345" s="57"/>
      <c r="DJ345" s="57"/>
      <c r="DK345" s="57"/>
      <c r="DL345" s="57" t="s">
        <v>389</v>
      </c>
      <c r="DM345" s="57"/>
      <c r="DN345" s="57"/>
      <c r="DO345" s="57" t="s">
        <v>389</v>
      </c>
      <c r="DP345" s="57"/>
      <c r="DQ345" s="38"/>
      <c r="DR345" s="38"/>
      <c r="DS345" s="57" t="s">
        <v>389</v>
      </c>
      <c r="DT345" s="57"/>
      <c r="DU345" s="57"/>
      <c r="DV345" s="57"/>
      <c r="DW345" s="57"/>
      <c r="DX345" s="57"/>
      <c r="DY345" s="57"/>
      <c r="DZ345" s="57"/>
      <c r="EA345" s="57" t="s">
        <v>389</v>
      </c>
      <c r="EB345" s="57"/>
      <c r="EC345" s="57"/>
      <c r="ED345" s="57"/>
      <c r="EE345" s="57"/>
      <c r="EF345" s="57"/>
      <c r="EG345" s="57"/>
      <c r="EH345" s="57" t="s">
        <v>389</v>
      </c>
      <c r="EI345" s="57"/>
      <c r="EJ345" s="38"/>
      <c r="EK345" s="38"/>
      <c r="EL345" s="38"/>
      <c r="EM345" s="61"/>
      <c r="EN345" s="57" t="s">
        <v>389</v>
      </c>
      <c r="EO345" s="57" t="s">
        <v>389</v>
      </c>
      <c r="EP345" s="57"/>
      <c r="EQ345" s="57" t="s">
        <v>389</v>
      </c>
      <c r="ER345" s="57" t="s">
        <v>389</v>
      </c>
      <c r="ES345" s="57"/>
      <c r="ET345" s="57"/>
      <c r="EU345" s="57"/>
      <c r="EV345" s="57"/>
      <c r="EW345" s="57"/>
      <c r="EX345" s="57"/>
      <c r="EY345" s="57"/>
      <c r="EZ345" s="57"/>
      <c r="FA345" s="57" t="s">
        <v>389</v>
      </c>
      <c r="FB345" s="57"/>
      <c r="FC345" s="57"/>
      <c r="FD345" s="38"/>
      <c r="FE345" s="38"/>
      <c r="FF345" s="38"/>
      <c r="FG345" s="37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7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7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82"/>
        <v/>
      </c>
      <c r="AGG345" s="43" t="str">
        <f t="shared" si="1083"/>
        <v/>
      </c>
      <c r="AGH345" s="35">
        <f t="shared" si="1071"/>
        <v>5</v>
      </c>
      <c r="AGL345" s="36" t="str">
        <f t="shared" si="1084"/>
        <v/>
      </c>
      <c r="AGM345" s="36" t="str">
        <f t="shared" si="1072"/>
        <v/>
      </c>
      <c r="AGN345" s="39">
        <f t="shared" si="1085"/>
        <v>18</v>
      </c>
      <c r="AGO345" s="36" t="str">
        <f t="shared" si="1086"/>
        <v/>
      </c>
      <c r="AGP345" s="36" t="str">
        <f t="shared" si="1073"/>
        <v/>
      </c>
      <c r="AGQ345" s="39">
        <f t="shared" si="1087"/>
        <v>12</v>
      </c>
      <c r="AGR345" s="36" t="str">
        <f t="shared" si="1088"/>
        <v/>
      </c>
      <c r="AGS345" s="36" t="str">
        <f t="shared" si="1074"/>
        <v/>
      </c>
      <c r="AGT345" s="39" t="str">
        <f t="shared" si="1089"/>
        <v/>
      </c>
      <c r="AGU345" s="36" t="str">
        <f t="shared" si="1090"/>
        <v/>
      </c>
      <c r="AGV345" s="36" t="str">
        <f t="shared" si="1075"/>
        <v/>
      </c>
      <c r="AGW345" s="39" t="str">
        <f t="shared" si="1091"/>
        <v/>
      </c>
      <c r="AGX345" s="36" t="str">
        <f t="shared" si="1092"/>
        <v/>
      </c>
      <c r="AGY345" s="36" t="str">
        <f t="shared" si="1076"/>
        <v/>
      </c>
      <c r="AGZ345" s="39" t="str">
        <f t="shared" si="1093"/>
        <v/>
      </c>
      <c r="AHA345" s="36" t="str">
        <f t="shared" si="1094"/>
        <v/>
      </c>
      <c r="AHB345" s="36" t="str">
        <f t="shared" si="1077"/>
        <v/>
      </c>
      <c r="AHC345" s="39" t="str">
        <f t="shared" si="1095"/>
        <v/>
      </c>
      <c r="AHD345" s="36" t="str">
        <f t="shared" si="1096"/>
        <v/>
      </c>
      <c r="AHE345" s="36" t="str">
        <f t="shared" si="1078"/>
        <v/>
      </c>
      <c r="AHF345" s="39" t="str">
        <f t="shared" si="1097"/>
        <v/>
      </c>
      <c r="AHG345" s="36" t="str">
        <f t="shared" si="1098"/>
        <v/>
      </c>
      <c r="AHH345" s="36" t="str">
        <f t="shared" si="1079"/>
        <v/>
      </c>
      <c r="AHI345" s="39" t="str">
        <f t="shared" si="1099"/>
        <v/>
      </c>
      <c r="AHJ345" s="36" t="str">
        <f t="shared" si="1100"/>
        <v/>
      </c>
      <c r="AHK345" s="36" t="str">
        <f t="shared" si="1080"/>
        <v/>
      </c>
      <c r="AHL345" s="39" t="str">
        <f t="shared" si="1101"/>
        <v/>
      </c>
      <c r="AHM345" s="36" t="str">
        <f t="shared" si="1102"/>
        <v/>
      </c>
      <c r="AHN345" s="36" t="str">
        <f t="shared" si="1081"/>
        <v/>
      </c>
      <c r="AHO345" s="39" t="str">
        <f t="shared" si="1103"/>
        <v/>
      </c>
    </row>
    <row r="346" spans="1:918" s="5" customFormat="1" outlineLevel="1" x14ac:dyDescent="0.25">
      <c r="A346" s="35">
        <f t="shared" si="1104"/>
        <v>5</v>
      </c>
      <c r="B346" s="46" t="s">
        <v>206</v>
      </c>
      <c r="C346" s="37"/>
      <c r="D346" s="64"/>
      <c r="E346" s="64"/>
      <c r="F346" s="64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57"/>
      <c r="FD346" s="38"/>
      <c r="FE346" s="38"/>
      <c r="FF346" s="38"/>
      <c r="FG346" s="37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7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7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82"/>
        <v/>
      </c>
      <c r="AGG346" s="43" t="str">
        <f t="shared" si="1083"/>
        <v/>
      </c>
      <c r="AGH346" s="35" t="str">
        <f t="shared" si="1071"/>
        <v/>
      </c>
      <c r="AGL346" s="36" t="str">
        <f t="shared" si="1084"/>
        <v/>
      </c>
      <c r="AGM346" s="36" t="str">
        <f t="shared" si="1072"/>
        <v/>
      </c>
      <c r="AGN346" s="39" t="str">
        <f t="shared" si="1085"/>
        <v/>
      </c>
      <c r="AGO346" s="36" t="str">
        <f t="shared" si="1086"/>
        <v/>
      </c>
      <c r="AGP346" s="36" t="str">
        <f t="shared" si="1073"/>
        <v/>
      </c>
      <c r="AGQ346" s="39" t="str">
        <f t="shared" si="1087"/>
        <v/>
      </c>
      <c r="AGR346" s="36" t="str">
        <f t="shared" si="1088"/>
        <v/>
      </c>
      <c r="AGS346" s="36" t="str">
        <f t="shared" si="1074"/>
        <v/>
      </c>
      <c r="AGT346" s="39" t="str">
        <f t="shared" si="1089"/>
        <v/>
      </c>
      <c r="AGU346" s="36" t="str">
        <f t="shared" si="1090"/>
        <v/>
      </c>
      <c r="AGV346" s="36" t="str">
        <f t="shared" si="1075"/>
        <v/>
      </c>
      <c r="AGW346" s="39" t="str">
        <f t="shared" si="1091"/>
        <v/>
      </c>
      <c r="AGX346" s="36" t="str">
        <f t="shared" si="1092"/>
        <v/>
      </c>
      <c r="AGY346" s="36" t="str">
        <f t="shared" si="1076"/>
        <v/>
      </c>
      <c r="AGZ346" s="39" t="str">
        <f t="shared" si="1093"/>
        <v/>
      </c>
      <c r="AHA346" s="36" t="str">
        <f t="shared" si="1094"/>
        <v/>
      </c>
      <c r="AHB346" s="36" t="str">
        <f t="shared" si="1077"/>
        <v/>
      </c>
      <c r="AHC346" s="39" t="str">
        <f t="shared" si="1095"/>
        <v/>
      </c>
      <c r="AHD346" s="36" t="str">
        <f t="shared" si="1096"/>
        <v/>
      </c>
      <c r="AHE346" s="36" t="str">
        <f t="shared" si="1078"/>
        <v/>
      </c>
      <c r="AHF346" s="39" t="str">
        <f t="shared" si="1097"/>
        <v/>
      </c>
      <c r="AHG346" s="36" t="str">
        <f t="shared" si="1098"/>
        <v/>
      </c>
      <c r="AHH346" s="36" t="str">
        <f t="shared" si="1079"/>
        <v/>
      </c>
      <c r="AHI346" s="39" t="str">
        <f t="shared" si="1099"/>
        <v/>
      </c>
      <c r="AHJ346" s="36" t="str">
        <f t="shared" si="1100"/>
        <v/>
      </c>
      <c r="AHK346" s="36" t="str">
        <f t="shared" si="1080"/>
        <v/>
      </c>
      <c r="AHL346" s="39" t="str">
        <f t="shared" si="1101"/>
        <v/>
      </c>
      <c r="AHM346" s="36" t="str">
        <f t="shared" si="1102"/>
        <v/>
      </c>
      <c r="AHN346" s="36" t="str">
        <f t="shared" si="1081"/>
        <v/>
      </c>
      <c r="AHO346" s="39" t="str">
        <f t="shared" si="1103"/>
        <v/>
      </c>
    </row>
    <row r="347" spans="1:918" s="5" customFormat="1" outlineLevel="1" x14ac:dyDescent="0.25">
      <c r="A347" s="35">
        <f t="shared" si="1104"/>
        <v>6</v>
      </c>
      <c r="B347" s="46" t="s">
        <v>207</v>
      </c>
      <c r="C347" s="37"/>
      <c r="D347" s="64"/>
      <c r="E347" s="64"/>
      <c r="F347" s="64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 t="s">
        <v>389</v>
      </c>
      <c r="S347" s="57"/>
      <c r="T347" s="38"/>
      <c r="U347" s="38"/>
      <c r="V347" s="38"/>
      <c r="W347" s="61"/>
      <c r="X347" s="57"/>
      <c r="Y347" s="57"/>
      <c r="Z347" s="57"/>
      <c r="AA347" s="57" t="s">
        <v>389</v>
      </c>
      <c r="AB347" s="57"/>
      <c r="AC347" s="57"/>
      <c r="AD347" s="57"/>
      <c r="AE347" s="57"/>
      <c r="AF347" s="57"/>
      <c r="AG347" s="57"/>
      <c r="AH347" s="57"/>
      <c r="AI347" s="57"/>
      <c r="AJ347" s="57"/>
      <c r="AK347" s="57" t="s">
        <v>389</v>
      </c>
      <c r="AL347" s="57"/>
      <c r="AM347" s="57" t="s">
        <v>389</v>
      </c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 t="s">
        <v>389</v>
      </c>
      <c r="BF347" s="57"/>
      <c r="BG347" s="57" t="s">
        <v>389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38"/>
      <c r="CB347" s="38"/>
      <c r="CC347" s="38"/>
      <c r="CD347" s="38"/>
      <c r="CE347" s="61"/>
      <c r="CF347" s="57"/>
      <c r="CG347" s="57"/>
      <c r="CH347" s="57"/>
      <c r="CI347" s="57"/>
      <c r="CJ347" s="57" t="s">
        <v>389</v>
      </c>
      <c r="CK347" s="57"/>
      <c r="CL347" s="57"/>
      <c r="CM347" s="57"/>
      <c r="CN347" s="57" t="s">
        <v>389</v>
      </c>
      <c r="CO347" s="57"/>
      <c r="CP347" s="57"/>
      <c r="CQ347" s="57"/>
      <c r="CR347" s="57"/>
      <c r="CS347" s="57"/>
      <c r="CT347" s="57"/>
      <c r="CU347" s="57" t="s">
        <v>389</v>
      </c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 t="s">
        <v>389</v>
      </c>
      <c r="DH347" s="57" t="s">
        <v>389</v>
      </c>
      <c r="DI347" s="57" t="s">
        <v>389</v>
      </c>
      <c r="DJ347" s="57"/>
      <c r="DK347" s="57"/>
      <c r="DL347" s="57" t="s">
        <v>389</v>
      </c>
      <c r="DM347" s="57"/>
      <c r="DN347" s="57"/>
      <c r="DO347" s="57" t="s">
        <v>389</v>
      </c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 t="s">
        <v>389</v>
      </c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 t="s">
        <v>389</v>
      </c>
      <c r="EX347" s="57"/>
      <c r="EY347" s="57"/>
      <c r="EZ347" s="57" t="s">
        <v>389</v>
      </c>
      <c r="FA347" s="57"/>
      <c r="FB347" s="57"/>
      <c r="FC347" s="57"/>
      <c r="FD347" s="38"/>
      <c r="FE347" s="38"/>
      <c r="FF347" s="38"/>
      <c r="FG347" s="37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7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7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082"/>
        <v/>
      </c>
      <c r="AGG347" s="43" t="str">
        <f t="shared" si="1083"/>
        <v/>
      </c>
      <c r="AGH347" s="35">
        <f t="shared" si="1071"/>
        <v>2</v>
      </c>
      <c r="AGL347" s="36" t="str">
        <f t="shared" si="1084"/>
        <v/>
      </c>
      <c r="AGM347" s="36" t="str">
        <f t="shared" si="1072"/>
        <v/>
      </c>
      <c r="AGN347" s="39">
        <f t="shared" si="1085"/>
        <v>8</v>
      </c>
      <c r="AGO347" s="36" t="str">
        <f t="shared" si="1086"/>
        <v/>
      </c>
      <c r="AGP347" s="36" t="str">
        <f t="shared" si="1073"/>
        <v/>
      </c>
      <c r="AGQ347" s="39">
        <f t="shared" si="1087"/>
        <v>9</v>
      </c>
      <c r="AGR347" s="36" t="str">
        <f t="shared" si="1088"/>
        <v/>
      </c>
      <c r="AGS347" s="36" t="str">
        <f t="shared" si="1074"/>
        <v/>
      </c>
      <c r="AGT347" s="39" t="str">
        <f t="shared" si="1089"/>
        <v/>
      </c>
      <c r="AGU347" s="36" t="str">
        <f t="shared" si="1090"/>
        <v/>
      </c>
      <c r="AGV347" s="36" t="str">
        <f t="shared" si="1075"/>
        <v/>
      </c>
      <c r="AGW347" s="39" t="str">
        <f t="shared" si="1091"/>
        <v/>
      </c>
      <c r="AGX347" s="36" t="str">
        <f t="shared" si="1092"/>
        <v/>
      </c>
      <c r="AGY347" s="36" t="str">
        <f t="shared" si="1076"/>
        <v/>
      </c>
      <c r="AGZ347" s="39" t="str">
        <f t="shared" si="1093"/>
        <v/>
      </c>
      <c r="AHA347" s="36" t="str">
        <f t="shared" si="1094"/>
        <v/>
      </c>
      <c r="AHB347" s="36" t="str">
        <f t="shared" si="1077"/>
        <v/>
      </c>
      <c r="AHC347" s="39" t="str">
        <f t="shared" si="1095"/>
        <v/>
      </c>
      <c r="AHD347" s="36" t="str">
        <f t="shared" si="1096"/>
        <v/>
      </c>
      <c r="AHE347" s="36" t="str">
        <f t="shared" si="1078"/>
        <v/>
      </c>
      <c r="AHF347" s="39" t="str">
        <f t="shared" si="1097"/>
        <v/>
      </c>
      <c r="AHG347" s="36" t="str">
        <f t="shared" si="1098"/>
        <v/>
      </c>
      <c r="AHH347" s="36" t="str">
        <f t="shared" si="1079"/>
        <v/>
      </c>
      <c r="AHI347" s="39" t="str">
        <f t="shared" si="1099"/>
        <v/>
      </c>
      <c r="AHJ347" s="36" t="str">
        <f t="shared" si="1100"/>
        <v/>
      </c>
      <c r="AHK347" s="36" t="str">
        <f t="shared" si="1080"/>
        <v/>
      </c>
      <c r="AHL347" s="39" t="str">
        <f t="shared" si="1101"/>
        <v/>
      </c>
      <c r="AHM347" s="36" t="str">
        <f t="shared" si="1102"/>
        <v/>
      </c>
      <c r="AHN347" s="36" t="str">
        <f t="shared" si="1081"/>
        <v/>
      </c>
      <c r="AHO347" s="39" t="str">
        <f t="shared" si="1103"/>
        <v/>
      </c>
    </row>
    <row r="348" spans="1:918" s="5" customFormat="1" outlineLevel="1" x14ac:dyDescent="0.25">
      <c r="A348" s="35">
        <f t="shared" si="1104"/>
        <v>7</v>
      </c>
      <c r="B348" s="46" t="s">
        <v>208</v>
      </c>
      <c r="C348" s="37"/>
      <c r="D348" s="64"/>
      <c r="E348" s="64"/>
      <c r="F348" s="64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38"/>
      <c r="AO348" s="38"/>
      <c r="AP348" s="38"/>
      <c r="AQ348" s="61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38"/>
      <c r="CB348" s="38"/>
      <c r="CC348" s="38"/>
      <c r="CD348" s="38"/>
      <c r="CE348" s="61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 t="s">
        <v>389</v>
      </c>
      <c r="EI348" s="57"/>
      <c r="EJ348" s="38"/>
      <c r="EK348" s="38"/>
      <c r="EL348" s="38"/>
      <c r="EM348" s="61"/>
      <c r="EN348" s="57" t="s">
        <v>390</v>
      </c>
      <c r="EO348" s="57" t="s">
        <v>390</v>
      </c>
      <c r="EP348" s="57"/>
      <c r="EQ348" s="57" t="s">
        <v>390</v>
      </c>
      <c r="ER348" s="57" t="s">
        <v>390</v>
      </c>
      <c r="ES348" s="57"/>
      <c r="ET348" s="57"/>
      <c r="EU348" s="57"/>
      <c r="EV348" s="57" t="s">
        <v>390</v>
      </c>
      <c r="EW348" s="57" t="s">
        <v>390</v>
      </c>
      <c r="EX348" s="57"/>
      <c r="EY348" s="57"/>
      <c r="EZ348" s="57"/>
      <c r="FA348" s="57"/>
      <c r="FB348" s="57"/>
      <c r="FC348" s="57"/>
      <c r="FD348" s="38"/>
      <c r="FE348" s="38"/>
      <c r="FF348" s="38"/>
      <c r="FG348" s="37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>
        <f t="shared" si="1083"/>
        <v>6</v>
      </c>
      <c r="AGH348" s="35" t="str">
        <f t="shared" si="1071"/>
        <v/>
      </c>
      <c r="AGL348" s="36" t="str">
        <f t="shared" si="1084"/>
        <v/>
      </c>
      <c r="AGM348" s="36" t="str">
        <f t="shared" si="1072"/>
        <v/>
      </c>
      <c r="AGN348" s="39" t="str">
        <f t="shared" si="1085"/>
        <v/>
      </c>
      <c r="AGO348" s="36" t="str">
        <f t="shared" si="1086"/>
        <v/>
      </c>
      <c r="AGP348" s="36">
        <f t="shared" si="1073"/>
        <v>6</v>
      </c>
      <c r="AGQ348" s="39">
        <f t="shared" si="1087"/>
        <v>1</v>
      </c>
      <c r="AGR348" s="36" t="str">
        <f t="shared" si="1088"/>
        <v/>
      </c>
      <c r="AGS348" s="36" t="str">
        <f t="shared" si="1074"/>
        <v/>
      </c>
      <c r="AGT348" s="39" t="str">
        <f t="shared" si="1089"/>
        <v/>
      </c>
      <c r="AGU348" s="36" t="str">
        <f t="shared" si="1090"/>
        <v/>
      </c>
      <c r="AGV348" s="36" t="str">
        <f t="shared" si="1075"/>
        <v/>
      </c>
      <c r="AGW348" s="39" t="str">
        <f t="shared" si="1091"/>
        <v/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8</v>
      </c>
      <c r="B349" s="46" t="s">
        <v>209</v>
      </c>
      <c r="C349" s="37"/>
      <c r="D349" s="64"/>
      <c r="E349" s="64"/>
      <c r="F349" s="64"/>
      <c r="G349" s="57" t="s">
        <v>400</v>
      </c>
      <c r="H349" s="57" t="s">
        <v>400</v>
      </c>
      <c r="I349" s="57" t="s">
        <v>400</v>
      </c>
      <c r="J349" s="57" t="s">
        <v>400</v>
      </c>
      <c r="K349" s="57"/>
      <c r="L349" s="57" t="s">
        <v>400</v>
      </c>
      <c r="M349" s="57" t="s">
        <v>400</v>
      </c>
      <c r="N349" s="57"/>
      <c r="O349" s="57" t="s">
        <v>400</v>
      </c>
      <c r="P349" s="57" t="s">
        <v>400</v>
      </c>
      <c r="Q349" s="57" t="s">
        <v>400</v>
      </c>
      <c r="R349" s="57" t="s">
        <v>400</v>
      </c>
      <c r="S349" s="57" t="s">
        <v>400</v>
      </c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 t="s">
        <v>389</v>
      </c>
      <c r="AN349" s="38"/>
      <c r="AO349" s="38"/>
      <c r="AP349" s="38"/>
      <c r="AQ349" s="61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 t="s">
        <v>389</v>
      </c>
      <c r="BF349" s="57"/>
      <c r="BG349" s="57" t="s">
        <v>389</v>
      </c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 t="s">
        <v>389</v>
      </c>
      <c r="BY349" s="57" t="s">
        <v>389</v>
      </c>
      <c r="BZ349" s="57"/>
      <c r="CA349" s="38"/>
      <c r="CB349" s="38"/>
      <c r="CC349" s="38"/>
      <c r="CD349" s="38"/>
      <c r="CE349" s="61"/>
      <c r="CF349" s="57"/>
      <c r="CG349" s="57"/>
      <c r="CH349" s="57"/>
      <c r="CI349" s="57"/>
      <c r="CJ349" s="57"/>
      <c r="CK349" s="57"/>
      <c r="CL349" s="57"/>
      <c r="CM349" s="57"/>
      <c r="CN349" s="57" t="s">
        <v>389</v>
      </c>
      <c r="CO349" s="57"/>
      <c r="CP349" s="57"/>
      <c r="CQ349" s="57"/>
      <c r="CR349" s="57" t="s">
        <v>389</v>
      </c>
      <c r="CS349" s="57"/>
      <c r="CT349" s="57"/>
      <c r="CU349" s="57"/>
      <c r="CV349" s="38"/>
      <c r="CW349" s="38"/>
      <c r="CX349" s="38"/>
      <c r="CY349" s="61"/>
      <c r="CZ349" s="57" t="s">
        <v>389</v>
      </c>
      <c r="DA349" s="57"/>
      <c r="DB349" s="57"/>
      <c r="DC349" s="57" t="s">
        <v>389</v>
      </c>
      <c r="DD349" s="57" t="s">
        <v>389</v>
      </c>
      <c r="DE349" s="57" t="s">
        <v>389</v>
      </c>
      <c r="DF349" s="57"/>
      <c r="DG349" s="57"/>
      <c r="DH349" s="57"/>
      <c r="DI349" s="57"/>
      <c r="DJ349" s="57"/>
      <c r="DK349" s="57"/>
      <c r="DL349" s="57"/>
      <c r="DM349" s="57"/>
      <c r="DN349" s="57"/>
      <c r="DO349" s="57" t="s">
        <v>389</v>
      </c>
      <c r="DP349" s="57"/>
      <c r="DQ349" s="38"/>
      <c r="DR349" s="38"/>
      <c r="DS349" s="57" t="s">
        <v>389</v>
      </c>
      <c r="DT349" s="57"/>
      <c r="DU349" s="57"/>
      <c r="DV349" s="57" t="s">
        <v>389</v>
      </c>
      <c r="DW349" s="57" t="s">
        <v>389</v>
      </c>
      <c r="DX349" s="57"/>
      <c r="DY349" s="57"/>
      <c r="DZ349" s="57"/>
      <c r="EA349" s="57"/>
      <c r="EB349" s="57"/>
      <c r="EC349" s="57"/>
      <c r="ED349" s="57" t="s">
        <v>389</v>
      </c>
      <c r="EE349" s="57" t="s">
        <v>389</v>
      </c>
      <c r="EF349" s="57" t="s">
        <v>389</v>
      </c>
      <c r="EG349" s="57"/>
      <c r="EH349" s="57" t="s">
        <v>389</v>
      </c>
      <c r="EI349" s="57"/>
      <c r="EJ349" s="38"/>
      <c r="EK349" s="38"/>
      <c r="EL349" s="38"/>
      <c r="EM349" s="61"/>
      <c r="EN349" s="57" t="s">
        <v>389</v>
      </c>
      <c r="EO349" s="57" t="s">
        <v>389</v>
      </c>
      <c r="EP349" s="57"/>
      <c r="EQ349" s="57" t="s">
        <v>389</v>
      </c>
      <c r="ER349" s="57" t="s">
        <v>389</v>
      </c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4</v>
      </c>
      <c r="AGL349" s="36">
        <f t="shared" si="1084"/>
        <v>11</v>
      </c>
      <c r="AGM349" s="36" t="str">
        <f t="shared" si="1072"/>
        <v/>
      </c>
      <c r="AGN349" s="39">
        <f t="shared" si="1085"/>
        <v>6</v>
      </c>
      <c r="AGO349" s="36" t="str">
        <f t="shared" si="1086"/>
        <v/>
      </c>
      <c r="AGP349" s="36" t="str">
        <f t="shared" si="1073"/>
        <v/>
      </c>
      <c r="AGQ349" s="39">
        <f t="shared" si="1087"/>
        <v>17</v>
      </c>
      <c r="AGR349" s="36" t="str">
        <f t="shared" si="1088"/>
        <v/>
      </c>
      <c r="AGS349" s="36" t="str">
        <f t="shared" si="1074"/>
        <v/>
      </c>
      <c r="AGT349" s="39" t="str">
        <f t="shared" si="1089"/>
        <v/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9</v>
      </c>
      <c r="B350" s="46" t="s">
        <v>210</v>
      </c>
      <c r="C350" s="37"/>
      <c r="D350" s="64"/>
      <c r="E350" s="64"/>
      <c r="F350" s="64"/>
      <c r="G350" s="57"/>
      <c r="H350" s="57"/>
      <c r="I350" s="57" t="s">
        <v>389</v>
      </c>
      <c r="J350" s="57" t="s">
        <v>389</v>
      </c>
      <c r="K350" s="57"/>
      <c r="L350" s="57" t="s">
        <v>389</v>
      </c>
      <c r="M350" s="57" t="s">
        <v>389</v>
      </c>
      <c r="N350" s="57"/>
      <c r="O350" s="57" t="s">
        <v>389</v>
      </c>
      <c r="P350" s="57" t="s">
        <v>389</v>
      </c>
      <c r="Q350" s="57" t="s">
        <v>389</v>
      </c>
      <c r="R350" s="57" t="s">
        <v>389</v>
      </c>
      <c r="S350" s="57" t="s">
        <v>389</v>
      </c>
      <c r="T350" s="38"/>
      <c r="U350" s="38"/>
      <c r="V350" s="38"/>
      <c r="W350" s="61"/>
      <c r="X350" s="57" t="s">
        <v>389</v>
      </c>
      <c r="Y350" s="57" t="s">
        <v>389</v>
      </c>
      <c r="Z350" s="57"/>
      <c r="AA350" s="57" t="s">
        <v>389</v>
      </c>
      <c r="AB350" s="57"/>
      <c r="AC350" s="57"/>
      <c r="AD350" s="57"/>
      <c r="AE350" s="57" t="s">
        <v>389</v>
      </c>
      <c r="AF350" s="57" t="s">
        <v>389</v>
      </c>
      <c r="AG350" s="57" t="s">
        <v>389</v>
      </c>
      <c r="AH350" s="57"/>
      <c r="AI350" s="57" t="s">
        <v>389</v>
      </c>
      <c r="AJ350" s="57" t="s">
        <v>389</v>
      </c>
      <c r="AK350" s="57" t="s">
        <v>389</v>
      </c>
      <c r="AL350" s="57"/>
      <c r="AM350" s="57" t="s">
        <v>389</v>
      </c>
      <c r="AN350" s="38"/>
      <c r="AO350" s="38"/>
      <c r="AP350" s="38"/>
      <c r="AQ350" s="61"/>
      <c r="AR350" s="57"/>
      <c r="AS350" s="57"/>
      <c r="AT350" s="57"/>
      <c r="AU350" s="57"/>
      <c r="AV350" s="57"/>
      <c r="AW350" s="57"/>
      <c r="AX350" s="57"/>
      <c r="AY350" s="57"/>
      <c r="AZ350" s="57" t="s">
        <v>389</v>
      </c>
      <c r="BA350" s="57" t="s">
        <v>389</v>
      </c>
      <c r="BB350" s="57"/>
      <c r="BC350" s="57" t="s">
        <v>389</v>
      </c>
      <c r="BD350" s="57" t="s">
        <v>389</v>
      </c>
      <c r="BE350" s="57" t="s">
        <v>389</v>
      </c>
      <c r="BF350" s="57"/>
      <c r="BG350" s="57" t="s">
        <v>389</v>
      </c>
      <c r="BH350" s="57"/>
      <c r="BI350" s="38"/>
      <c r="BJ350" s="38"/>
      <c r="BK350" s="61"/>
      <c r="BL350" s="57" t="s">
        <v>389</v>
      </c>
      <c r="BM350" s="57" t="s">
        <v>389</v>
      </c>
      <c r="BN350" s="57"/>
      <c r="BO350" s="57" t="s">
        <v>389</v>
      </c>
      <c r="BP350" s="57" t="s">
        <v>389</v>
      </c>
      <c r="BQ350" s="57"/>
      <c r="BR350" s="57"/>
      <c r="BS350" s="57"/>
      <c r="BT350" s="57" t="s">
        <v>389</v>
      </c>
      <c r="BU350" s="57" t="s">
        <v>389</v>
      </c>
      <c r="BV350" s="57"/>
      <c r="BW350" s="57"/>
      <c r="BX350" s="57" t="s">
        <v>389</v>
      </c>
      <c r="BY350" s="57" t="s">
        <v>389</v>
      </c>
      <c r="BZ350" s="57"/>
      <c r="CA350" s="38"/>
      <c r="CB350" s="38"/>
      <c r="CC350" s="38"/>
      <c r="CD350" s="38"/>
      <c r="CE350" s="61"/>
      <c r="CF350" s="57" t="s">
        <v>389</v>
      </c>
      <c r="CG350" s="57" t="s">
        <v>389</v>
      </c>
      <c r="CH350" s="57"/>
      <c r="CI350" s="57" t="s">
        <v>389</v>
      </c>
      <c r="CJ350" s="57" t="s">
        <v>389</v>
      </c>
      <c r="CK350" s="57"/>
      <c r="CL350" s="57"/>
      <c r="CM350" s="57"/>
      <c r="CN350" s="57" t="s">
        <v>389</v>
      </c>
      <c r="CO350" s="57" t="s">
        <v>389</v>
      </c>
      <c r="CP350" s="57"/>
      <c r="CQ350" s="57" t="s">
        <v>389</v>
      </c>
      <c r="CR350" s="57" t="s">
        <v>389</v>
      </c>
      <c r="CS350" s="57"/>
      <c r="CT350" s="57"/>
      <c r="CU350" s="57" t="s">
        <v>389</v>
      </c>
      <c r="CV350" s="38"/>
      <c r="CW350" s="38"/>
      <c r="CX350" s="38"/>
      <c r="CY350" s="61"/>
      <c r="CZ350" s="57" t="s">
        <v>389</v>
      </c>
      <c r="DA350" s="57" t="s">
        <v>389</v>
      </c>
      <c r="DB350" s="57"/>
      <c r="DC350" s="57" t="s">
        <v>389</v>
      </c>
      <c r="DD350" s="57" t="s">
        <v>389</v>
      </c>
      <c r="DE350" s="57" t="s">
        <v>389</v>
      </c>
      <c r="DF350" s="57"/>
      <c r="DG350" s="57" t="s">
        <v>389</v>
      </c>
      <c r="DH350" s="57" t="s">
        <v>389</v>
      </c>
      <c r="DI350" s="57" t="s">
        <v>389</v>
      </c>
      <c r="DJ350" s="57"/>
      <c r="DK350" s="57"/>
      <c r="DL350" s="57" t="s">
        <v>389</v>
      </c>
      <c r="DM350" s="57"/>
      <c r="DN350" s="57"/>
      <c r="DO350" s="57" t="s">
        <v>389</v>
      </c>
      <c r="DP350" s="57"/>
      <c r="DQ350" s="38"/>
      <c r="DR350" s="38"/>
      <c r="DS350" s="57" t="s">
        <v>389</v>
      </c>
      <c r="DT350" s="57" t="s">
        <v>389</v>
      </c>
      <c r="DU350" s="57"/>
      <c r="DV350" s="57" t="s">
        <v>389</v>
      </c>
      <c r="DW350" s="57" t="s">
        <v>389</v>
      </c>
      <c r="DX350" s="57"/>
      <c r="DY350" s="57"/>
      <c r="DZ350" s="57"/>
      <c r="EA350" s="57" t="s">
        <v>389</v>
      </c>
      <c r="EB350" s="57" t="s">
        <v>389</v>
      </c>
      <c r="EC350" s="57"/>
      <c r="ED350" s="57" t="s">
        <v>389</v>
      </c>
      <c r="EE350" s="57" t="s">
        <v>389</v>
      </c>
      <c r="EF350" s="57" t="s">
        <v>389</v>
      </c>
      <c r="EG350" s="57"/>
      <c r="EH350" s="57" t="s">
        <v>389</v>
      </c>
      <c r="EI350" s="57"/>
      <c r="EJ350" s="38"/>
      <c r="EK350" s="38"/>
      <c r="EL350" s="38"/>
      <c r="EM350" s="61"/>
      <c r="EN350" s="57" t="s">
        <v>389</v>
      </c>
      <c r="EO350" s="57" t="s">
        <v>389</v>
      </c>
      <c r="EP350" s="57"/>
      <c r="EQ350" s="57" t="s">
        <v>389</v>
      </c>
      <c r="ER350" s="57" t="s">
        <v>389</v>
      </c>
      <c r="ES350" s="57"/>
      <c r="ET350" s="57"/>
      <c r="EU350" s="57"/>
      <c r="EV350" s="57" t="s">
        <v>389</v>
      </c>
      <c r="EW350" s="57" t="s">
        <v>389</v>
      </c>
      <c r="EX350" s="57"/>
      <c r="EY350" s="57"/>
      <c r="EZ350" s="57" t="s">
        <v>389</v>
      </c>
      <c r="FA350" s="57" t="s">
        <v>389</v>
      </c>
      <c r="FB350" s="57"/>
      <c r="FC350" s="57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8</v>
      </c>
      <c r="AGL350" s="36" t="str">
        <f t="shared" si="1084"/>
        <v/>
      </c>
      <c r="AGM350" s="36" t="str">
        <f t="shared" si="1072"/>
        <v/>
      </c>
      <c r="AGN350" s="39">
        <f t="shared" si="1085"/>
        <v>39</v>
      </c>
      <c r="AGO350" s="36" t="str">
        <f t="shared" si="1086"/>
        <v/>
      </c>
      <c r="AGP350" s="36" t="str">
        <f t="shared" si="1073"/>
        <v/>
      </c>
      <c r="AGQ350" s="39">
        <f t="shared" si="1087"/>
        <v>31</v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10</v>
      </c>
      <c r="B351" s="46" t="s">
        <v>211</v>
      </c>
      <c r="C351" s="37"/>
      <c r="D351" s="64"/>
      <c r="E351" s="64"/>
      <c r="F351" s="64"/>
      <c r="G351" s="57" t="s">
        <v>389</v>
      </c>
      <c r="H351" s="57" t="s">
        <v>389</v>
      </c>
      <c r="I351" s="57" t="s">
        <v>389</v>
      </c>
      <c r="J351" s="57" t="s">
        <v>389</v>
      </c>
      <c r="K351" s="57"/>
      <c r="L351" s="57" t="s">
        <v>389</v>
      </c>
      <c r="M351" s="57"/>
      <c r="N351" s="57"/>
      <c r="O351" s="57" t="s">
        <v>389</v>
      </c>
      <c r="P351" s="57" t="s">
        <v>389</v>
      </c>
      <c r="Q351" s="57"/>
      <c r="R351" s="57" t="s">
        <v>389</v>
      </c>
      <c r="S351" s="57" t="s">
        <v>389</v>
      </c>
      <c r="T351" s="38"/>
      <c r="U351" s="38"/>
      <c r="V351" s="38"/>
      <c r="W351" s="61"/>
      <c r="X351" s="57" t="s">
        <v>389</v>
      </c>
      <c r="Y351" s="57" t="s">
        <v>389</v>
      </c>
      <c r="Z351" s="57"/>
      <c r="AA351" s="57" t="s">
        <v>389</v>
      </c>
      <c r="AB351" s="57"/>
      <c r="AC351" s="57"/>
      <c r="AD351" s="57"/>
      <c r="AE351" s="57" t="s">
        <v>389</v>
      </c>
      <c r="AF351" s="57" t="s">
        <v>389</v>
      </c>
      <c r="AG351" s="57" t="s">
        <v>389</v>
      </c>
      <c r="AH351" s="57"/>
      <c r="AI351" s="57" t="s">
        <v>389</v>
      </c>
      <c r="AJ351" s="57" t="s">
        <v>389</v>
      </c>
      <c r="AK351" s="57" t="s">
        <v>389</v>
      </c>
      <c r="AL351" s="57"/>
      <c r="AM351" s="57" t="s">
        <v>389</v>
      </c>
      <c r="AN351" s="38"/>
      <c r="AO351" s="38"/>
      <c r="AP351" s="38"/>
      <c r="AQ351" s="61"/>
      <c r="AR351" s="57" t="s">
        <v>389</v>
      </c>
      <c r="AS351" s="57" t="s">
        <v>389</v>
      </c>
      <c r="AT351" s="57"/>
      <c r="AU351" s="57" t="s">
        <v>389</v>
      </c>
      <c r="AV351" s="57" t="s">
        <v>389</v>
      </c>
      <c r="AW351" s="57"/>
      <c r="AX351" s="57"/>
      <c r="AY351" s="57"/>
      <c r="AZ351" s="57" t="s">
        <v>389</v>
      </c>
      <c r="BA351" s="57" t="s">
        <v>389</v>
      </c>
      <c r="BB351" s="57"/>
      <c r="BC351" s="57" t="s">
        <v>389</v>
      </c>
      <c r="BD351" s="57" t="s">
        <v>389</v>
      </c>
      <c r="BE351" s="57" t="s">
        <v>389</v>
      </c>
      <c r="BF351" s="57"/>
      <c r="BG351" s="57" t="s">
        <v>389</v>
      </c>
      <c r="BH351" s="57"/>
      <c r="BI351" s="38"/>
      <c r="BJ351" s="38"/>
      <c r="BK351" s="61"/>
      <c r="BL351" s="57" t="s">
        <v>389</v>
      </c>
      <c r="BM351" s="57" t="s">
        <v>389</v>
      </c>
      <c r="BN351" s="57"/>
      <c r="BO351" s="57" t="s">
        <v>389</v>
      </c>
      <c r="BP351" s="57" t="s">
        <v>389</v>
      </c>
      <c r="BQ351" s="57"/>
      <c r="BR351" s="57"/>
      <c r="BS351" s="57"/>
      <c r="BT351" s="57" t="s">
        <v>389</v>
      </c>
      <c r="BU351" s="57" t="s">
        <v>389</v>
      </c>
      <c r="BV351" s="57"/>
      <c r="BW351" s="57"/>
      <c r="BX351" s="57" t="s">
        <v>389</v>
      </c>
      <c r="BY351" s="57"/>
      <c r="BZ351" s="57"/>
      <c r="CA351" s="38"/>
      <c r="CB351" s="38"/>
      <c r="CC351" s="38"/>
      <c r="CD351" s="38"/>
      <c r="CE351" s="61"/>
      <c r="CF351" s="57" t="s">
        <v>389</v>
      </c>
      <c r="CG351" s="57" t="s">
        <v>389</v>
      </c>
      <c r="CH351" s="57"/>
      <c r="CI351" s="57" t="s">
        <v>389</v>
      </c>
      <c r="CJ351" s="57" t="s">
        <v>389</v>
      </c>
      <c r="CK351" s="57"/>
      <c r="CL351" s="57"/>
      <c r="CM351" s="57"/>
      <c r="CN351" s="57" t="s">
        <v>389</v>
      </c>
      <c r="CO351" s="57" t="s">
        <v>389</v>
      </c>
      <c r="CP351" s="57"/>
      <c r="CQ351" s="57" t="s">
        <v>389</v>
      </c>
      <c r="CR351" s="57"/>
      <c r="CS351" s="57"/>
      <c r="CT351" s="57"/>
      <c r="CU351" s="57" t="s">
        <v>389</v>
      </c>
      <c r="CV351" s="38"/>
      <c r="CW351" s="38"/>
      <c r="CX351" s="38"/>
      <c r="CY351" s="61"/>
      <c r="CZ351" s="57" t="s">
        <v>389</v>
      </c>
      <c r="DA351" s="57" t="s">
        <v>389</v>
      </c>
      <c r="DB351" s="57"/>
      <c r="DC351" s="57" t="s">
        <v>389</v>
      </c>
      <c r="DD351" s="57" t="s">
        <v>389</v>
      </c>
      <c r="DE351" s="57" t="s">
        <v>389</v>
      </c>
      <c r="DF351" s="57"/>
      <c r="DG351" s="57"/>
      <c r="DH351" s="57"/>
      <c r="DI351" s="57" t="s">
        <v>389</v>
      </c>
      <c r="DJ351" s="57"/>
      <c r="DK351" s="57"/>
      <c r="DL351" s="57" t="s">
        <v>389</v>
      </c>
      <c r="DM351" s="57"/>
      <c r="DN351" s="57"/>
      <c r="DO351" s="57" t="s">
        <v>389</v>
      </c>
      <c r="DP351" s="57"/>
      <c r="DQ351" s="38"/>
      <c r="DR351" s="38"/>
      <c r="DS351" s="57" t="s">
        <v>389</v>
      </c>
      <c r="DT351" s="57" t="s">
        <v>389</v>
      </c>
      <c r="DU351" s="57"/>
      <c r="DV351" s="57" t="s">
        <v>389</v>
      </c>
      <c r="DW351" s="57" t="s">
        <v>389</v>
      </c>
      <c r="DX351" s="57"/>
      <c r="DY351" s="57"/>
      <c r="DZ351" s="57"/>
      <c r="EA351" s="57" t="s">
        <v>389</v>
      </c>
      <c r="EB351" s="57" t="s">
        <v>389</v>
      </c>
      <c r="EC351" s="57"/>
      <c r="ED351" s="57" t="s">
        <v>389</v>
      </c>
      <c r="EE351" s="57" t="s">
        <v>389</v>
      </c>
      <c r="EF351" s="57"/>
      <c r="EG351" s="57"/>
      <c r="EH351" s="57" t="s">
        <v>389</v>
      </c>
      <c r="EI351" s="57"/>
      <c r="EJ351" s="38"/>
      <c r="EK351" s="38"/>
      <c r="EL351" s="38"/>
      <c r="EM351" s="61"/>
      <c r="EN351" s="57" t="s">
        <v>389</v>
      </c>
      <c r="EO351" s="57" t="s">
        <v>389</v>
      </c>
      <c r="EP351" s="57"/>
      <c r="EQ351" s="57" t="s">
        <v>389</v>
      </c>
      <c r="ER351" s="57" t="s">
        <v>389</v>
      </c>
      <c r="ES351" s="57"/>
      <c r="ET351" s="57"/>
      <c r="EU351" s="57"/>
      <c r="EV351" s="57" t="s">
        <v>389</v>
      </c>
      <c r="EW351" s="57" t="s">
        <v>389</v>
      </c>
      <c r="EX351" s="57"/>
      <c r="EY351" s="57"/>
      <c r="EZ351" s="57" t="s">
        <v>389</v>
      </c>
      <c r="FA351" s="57" t="s">
        <v>389</v>
      </c>
      <c r="FB351" s="57"/>
      <c r="FC351" s="57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>
        <f t="shared" si="1071"/>
        <v>8</v>
      </c>
      <c r="AGL351" s="36" t="str">
        <f t="shared" si="1084"/>
        <v/>
      </c>
      <c r="AGM351" s="36" t="str">
        <f t="shared" si="1072"/>
        <v/>
      </c>
      <c r="AGN351" s="39">
        <f t="shared" si="1085"/>
        <v>42</v>
      </c>
      <c r="AGO351" s="36" t="str">
        <f t="shared" si="1086"/>
        <v/>
      </c>
      <c r="AGP351" s="36" t="str">
        <f t="shared" si="1073"/>
        <v/>
      </c>
      <c r="AGQ351" s="39">
        <f t="shared" si="1087"/>
        <v>27</v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11</v>
      </c>
      <c r="B352" s="36"/>
      <c r="C352" s="37"/>
      <c r="D352" s="35"/>
      <c r="E352" s="35"/>
      <c r="F352" s="35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7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7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61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 t="str">
        <f t="shared" si="1071"/>
        <v/>
      </c>
      <c r="AGL352" s="36" t="str">
        <f t="shared" si="1084"/>
        <v/>
      </c>
      <c r="AGM352" s="36" t="str">
        <f t="shared" si="1072"/>
        <v/>
      </c>
      <c r="AGN352" s="39" t="str">
        <f t="shared" si="1085"/>
        <v/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12</v>
      </c>
      <c r="B353" s="36"/>
      <c r="C353" s="37"/>
      <c r="D353" s="35"/>
      <c r="E353" s="35"/>
      <c r="F353" s="35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7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 t="str">
        <f t="shared" si="1071"/>
        <v/>
      </c>
      <c r="AGL353" s="36" t="str">
        <f t="shared" si="1084"/>
        <v/>
      </c>
      <c r="AGM353" s="36" t="str">
        <f t="shared" si="1072"/>
        <v/>
      </c>
      <c r="AGN353" s="39" t="str">
        <f t="shared" si="1085"/>
        <v/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32" customFormat="1" x14ac:dyDescent="0.25">
      <c r="A354" s="31" t="s">
        <v>48</v>
      </c>
      <c r="C354" s="33"/>
      <c r="D354" s="33"/>
      <c r="E354" s="33"/>
      <c r="F354" s="34"/>
      <c r="G354" s="33"/>
      <c r="H354" s="33"/>
      <c r="I354" s="33"/>
      <c r="J354" s="34"/>
      <c r="K354" s="33"/>
      <c r="L354" s="33"/>
      <c r="M354" s="33"/>
      <c r="N354" s="34"/>
      <c r="O354" s="33"/>
      <c r="P354" s="33"/>
      <c r="Q354" s="33"/>
      <c r="R354" s="34"/>
      <c r="S354" s="33"/>
      <c r="T354" s="33"/>
      <c r="U354" s="33"/>
      <c r="V354" s="34"/>
      <c r="W354" s="33"/>
      <c r="X354" s="33"/>
      <c r="Y354" s="33"/>
      <c r="Z354" s="34"/>
      <c r="AA354" s="33"/>
      <c r="AB354" s="33"/>
      <c r="AC354" s="33"/>
      <c r="AD354" s="34"/>
      <c r="AE354" s="33"/>
      <c r="AF354" s="33"/>
      <c r="AG354" s="33"/>
      <c r="AH354" s="34"/>
      <c r="AI354" s="33"/>
      <c r="AJ354" s="33"/>
      <c r="AK354" s="33"/>
      <c r="AL354" s="34"/>
      <c r="AM354" s="33"/>
      <c r="AN354" s="33"/>
      <c r="AO354" s="33"/>
      <c r="AP354" s="34"/>
      <c r="AQ354" s="33"/>
      <c r="AR354" s="33"/>
      <c r="AS354" s="33"/>
      <c r="AT354" s="34"/>
      <c r="AU354" s="33"/>
      <c r="AV354" s="33"/>
      <c r="AW354" s="33"/>
      <c r="AX354" s="34"/>
      <c r="AY354" s="33"/>
      <c r="AZ354" s="33"/>
      <c r="BA354" s="33"/>
      <c r="BB354" s="34"/>
      <c r="BC354" s="33"/>
      <c r="BD354" s="33"/>
      <c r="BE354" s="33"/>
      <c r="BF354" s="34"/>
      <c r="BG354" s="33"/>
      <c r="BH354" s="33"/>
      <c r="BI354" s="33"/>
      <c r="BJ354" s="34"/>
      <c r="BK354" s="33"/>
      <c r="BL354" s="33"/>
      <c r="BM354" s="33"/>
      <c r="BN354" s="34"/>
      <c r="BO354" s="33"/>
      <c r="BP354" s="33"/>
      <c r="BQ354" s="33"/>
      <c r="BR354" s="34"/>
      <c r="BS354" s="33"/>
      <c r="BT354" s="33"/>
      <c r="BU354" s="33"/>
      <c r="BV354" s="34"/>
      <c r="BW354" s="33"/>
      <c r="BX354" s="33"/>
      <c r="BY354" s="33"/>
      <c r="BZ354" s="34"/>
      <c r="CA354" s="33"/>
      <c r="CB354" s="33"/>
      <c r="CC354" s="33"/>
      <c r="CD354" s="34"/>
      <c r="CE354" s="33"/>
      <c r="CF354" s="33"/>
      <c r="CG354" s="33"/>
      <c r="CH354" s="34"/>
      <c r="CI354" s="33"/>
      <c r="CJ354" s="33"/>
      <c r="CK354" s="33"/>
      <c r="CL354" s="34"/>
      <c r="CM354" s="33"/>
      <c r="CN354" s="33"/>
      <c r="CO354" s="33"/>
      <c r="CP354" s="34"/>
      <c r="CQ354" s="33"/>
      <c r="CR354" s="33"/>
      <c r="CS354" s="33"/>
      <c r="CT354" s="34"/>
      <c r="CU354" s="33"/>
      <c r="CV354" s="33"/>
      <c r="CW354" s="33"/>
      <c r="CX354" s="34"/>
      <c r="CY354" s="33"/>
      <c r="CZ354" s="33"/>
      <c r="DA354" s="33"/>
      <c r="DB354" s="34"/>
      <c r="DC354" s="33"/>
      <c r="DD354" s="33"/>
      <c r="DE354" s="33"/>
      <c r="DF354" s="34"/>
      <c r="DG354" s="33"/>
      <c r="DH354" s="33"/>
      <c r="DI354" s="33"/>
      <c r="DJ354" s="34"/>
      <c r="DK354" s="33"/>
      <c r="DL354" s="33"/>
      <c r="DM354" s="33"/>
      <c r="DN354" s="34"/>
      <c r="DO354" s="33"/>
      <c r="DP354" s="33"/>
      <c r="DQ354" s="33"/>
      <c r="DR354" s="34"/>
      <c r="DS354" s="33"/>
      <c r="DT354" s="33"/>
      <c r="DU354" s="33"/>
      <c r="DV354" s="34"/>
      <c r="DW354" s="33"/>
      <c r="DX354" s="33"/>
      <c r="DY354" s="33"/>
      <c r="DZ354" s="34"/>
      <c r="EA354" s="33"/>
      <c r="EB354" s="33"/>
      <c r="EC354" s="33"/>
      <c r="ED354" s="34"/>
      <c r="EE354" s="33"/>
      <c r="EF354" s="33"/>
      <c r="EG354" s="33"/>
      <c r="EH354" s="34"/>
      <c r="EI354" s="33"/>
      <c r="EJ354" s="33"/>
      <c r="EK354" s="33"/>
      <c r="EL354" s="34"/>
      <c r="EM354" s="33"/>
      <c r="EN354" s="33"/>
      <c r="EO354" s="33"/>
      <c r="EP354" s="34"/>
      <c r="EQ354" s="33"/>
      <c r="ER354" s="33"/>
      <c r="ES354" s="33"/>
      <c r="ET354" s="34"/>
      <c r="EU354" s="33"/>
      <c r="EV354" s="33"/>
      <c r="EW354" s="33"/>
      <c r="EX354" s="34"/>
      <c r="EY354" s="33"/>
      <c r="EZ354" s="33"/>
      <c r="FA354" s="33"/>
      <c r="FB354" s="34"/>
      <c r="FC354" s="33"/>
      <c r="FD354" s="33"/>
      <c r="FE354" s="33"/>
      <c r="FF354" s="34"/>
      <c r="FG354" s="33"/>
      <c r="FH354" s="33"/>
      <c r="FI354" s="33"/>
      <c r="FJ354" s="34"/>
      <c r="FK354" s="33"/>
      <c r="FL354" s="33"/>
      <c r="FM354" s="33"/>
      <c r="FN354" s="34"/>
      <c r="FO354" s="33"/>
      <c r="FP354" s="33"/>
      <c r="FQ354" s="33"/>
      <c r="FR354" s="34"/>
      <c r="FS354" s="33"/>
      <c r="FT354" s="33"/>
      <c r="FU354" s="33"/>
      <c r="FV354" s="34"/>
      <c r="FW354" s="33"/>
      <c r="FX354" s="33"/>
      <c r="FY354" s="33"/>
      <c r="FZ354" s="34"/>
      <c r="GA354" s="33"/>
      <c r="GB354" s="33"/>
      <c r="GC354" s="33"/>
      <c r="GD354" s="34"/>
      <c r="GE354" s="33"/>
      <c r="GF354" s="33"/>
      <c r="GG354" s="33"/>
      <c r="GH354" s="34"/>
      <c r="GI354" s="33"/>
      <c r="GJ354" s="33"/>
      <c r="GK354" s="33"/>
      <c r="GL354" s="34"/>
      <c r="GM354" s="33"/>
      <c r="GN354" s="33"/>
      <c r="GO354" s="33"/>
      <c r="GP354" s="34"/>
      <c r="GQ354" s="33"/>
      <c r="GR354" s="33"/>
      <c r="GS354" s="33"/>
      <c r="GT354" s="34"/>
      <c r="GU354" s="33"/>
      <c r="GV354" s="33"/>
      <c r="GW354" s="33"/>
      <c r="GX354" s="34"/>
      <c r="GY354" s="33"/>
      <c r="GZ354" s="33"/>
      <c r="HA354" s="33"/>
      <c r="HB354" s="34"/>
      <c r="HC354" s="33"/>
      <c r="HD354" s="33"/>
      <c r="HE354" s="33"/>
      <c r="HF354" s="34"/>
      <c r="HG354" s="33"/>
      <c r="HH354" s="33"/>
      <c r="HI354" s="33"/>
      <c r="HJ354" s="34"/>
      <c r="HK354" s="33"/>
      <c r="HL354" s="33"/>
      <c r="HM354" s="33"/>
      <c r="HN354" s="34"/>
      <c r="HO354" s="33"/>
      <c r="HP354" s="33"/>
      <c r="HQ354" s="33"/>
      <c r="HR354" s="34"/>
      <c r="HS354" s="33"/>
      <c r="HT354" s="33"/>
      <c r="HU354" s="33"/>
      <c r="HV354" s="34"/>
      <c r="HW354" s="33"/>
      <c r="HX354" s="33"/>
      <c r="HY354" s="33"/>
      <c r="HZ354" s="34"/>
      <c r="IA354" s="33"/>
      <c r="IB354" s="33"/>
      <c r="IC354" s="33"/>
      <c r="ID354" s="34"/>
      <c r="IE354" s="33"/>
      <c r="IF354" s="33"/>
      <c r="IG354" s="33"/>
      <c r="IH354" s="34"/>
      <c r="II354" s="33"/>
      <c r="IJ354" s="33"/>
      <c r="IK354" s="33"/>
      <c r="IL354" s="34"/>
      <c r="IM354" s="33"/>
      <c r="IN354" s="33"/>
      <c r="IO354" s="33"/>
      <c r="IP354" s="34"/>
      <c r="IQ354" s="33"/>
      <c r="IR354" s="33"/>
      <c r="IS354" s="33"/>
      <c r="IT354" s="34"/>
      <c r="IU354" s="33"/>
      <c r="IV354" s="33"/>
      <c r="IW354" s="33"/>
      <c r="IX354" s="34"/>
      <c r="IY354" s="33"/>
      <c r="IZ354" s="33"/>
      <c r="JA354" s="33"/>
      <c r="JB354" s="34"/>
      <c r="JC354" s="33"/>
      <c r="JD354" s="33"/>
      <c r="JE354" s="33"/>
      <c r="JF354" s="34"/>
      <c r="JG354" s="33"/>
      <c r="JH354" s="33"/>
      <c r="JI354" s="33"/>
      <c r="JJ354" s="34"/>
      <c r="JK354" s="33"/>
      <c r="JL354" s="33"/>
      <c r="JM354" s="33"/>
      <c r="JN354" s="34"/>
      <c r="JO354" s="33"/>
      <c r="JP354" s="33"/>
      <c r="JQ354" s="33"/>
      <c r="JR354" s="34"/>
      <c r="JS354" s="33"/>
      <c r="JT354" s="33"/>
      <c r="JU354" s="33"/>
      <c r="JV354" s="34"/>
      <c r="JW354" s="33"/>
      <c r="JX354" s="33"/>
      <c r="JY354" s="33"/>
      <c r="JZ354" s="34"/>
      <c r="KA354" s="33"/>
      <c r="KB354" s="33"/>
      <c r="KC354" s="33"/>
      <c r="KD354" s="34"/>
      <c r="KE354" s="33"/>
      <c r="KF354" s="33"/>
      <c r="KG354" s="33"/>
      <c r="KH354" s="34"/>
      <c r="KI354" s="33"/>
      <c r="KJ354" s="33"/>
      <c r="KK354" s="33"/>
      <c r="KL354" s="34"/>
      <c r="KM354" s="33"/>
      <c r="KN354" s="33"/>
      <c r="KO354" s="33"/>
      <c r="KP354" s="34"/>
      <c r="KQ354" s="33"/>
      <c r="KR354" s="33"/>
      <c r="KS354" s="33"/>
      <c r="KT354" s="34"/>
      <c r="KU354" s="33"/>
      <c r="KV354" s="33"/>
      <c r="KW354" s="33"/>
      <c r="KX354" s="34"/>
      <c r="KY354" s="33"/>
      <c r="KZ354" s="33"/>
      <c r="LA354" s="33"/>
      <c r="LB354" s="34"/>
      <c r="LC354" s="33"/>
      <c r="LD354" s="33"/>
      <c r="LE354" s="33"/>
      <c r="LF354" s="34"/>
      <c r="LG354" s="33"/>
      <c r="LH354" s="33"/>
      <c r="LI354" s="33"/>
      <c r="LJ354" s="34"/>
      <c r="LK354" s="33"/>
      <c r="LL354" s="33"/>
      <c r="LM354" s="33"/>
      <c r="LN354" s="34"/>
      <c r="LO354" s="33"/>
      <c r="LP354" s="33"/>
      <c r="LQ354" s="33"/>
      <c r="LR354" s="34"/>
      <c r="LS354" s="33"/>
      <c r="LT354" s="33"/>
      <c r="LU354" s="33"/>
      <c r="LV354" s="34"/>
      <c r="LW354" s="33"/>
      <c r="LX354" s="33"/>
      <c r="LY354" s="33"/>
      <c r="LZ354" s="34"/>
      <c r="MA354" s="33"/>
      <c r="MB354" s="33"/>
      <c r="MC354" s="33"/>
      <c r="MD354" s="34"/>
      <c r="ME354" s="33"/>
      <c r="MF354" s="33"/>
      <c r="MG354" s="33"/>
      <c r="MH354" s="34"/>
      <c r="MI354" s="33"/>
      <c r="MJ354" s="33"/>
      <c r="MK354" s="33"/>
      <c r="ML354" s="34"/>
      <c r="MM354" s="33"/>
      <c r="MN354" s="33"/>
      <c r="MO354" s="33"/>
      <c r="MP354" s="34"/>
      <c r="MQ354" s="33"/>
      <c r="MR354" s="33"/>
      <c r="MS354" s="33"/>
      <c r="MT354" s="34"/>
      <c r="MU354" s="33"/>
      <c r="MV354" s="33"/>
      <c r="MW354" s="33"/>
      <c r="MX354" s="34"/>
      <c r="MY354" s="33"/>
      <c r="MZ354" s="33"/>
      <c r="NA354" s="33"/>
      <c r="NB354" s="34"/>
      <c r="NC354" s="33"/>
      <c r="ND354" s="33"/>
      <c r="NE354" s="33"/>
      <c r="NF354" s="34"/>
      <c r="NG354" s="33"/>
      <c r="NH354" s="33"/>
      <c r="NI354" s="33"/>
      <c r="NJ354" s="34"/>
      <c r="NK354" s="33"/>
      <c r="NL354" s="33"/>
      <c r="NM354" s="33"/>
      <c r="NN354" s="34"/>
      <c r="NO354" s="33"/>
      <c r="NP354" s="33"/>
      <c r="NQ354" s="33"/>
      <c r="NR354" s="34"/>
      <c r="NS354" s="33"/>
      <c r="NT354" s="33"/>
      <c r="NU354" s="33"/>
      <c r="NV354" s="34"/>
      <c r="NW354" s="33"/>
      <c r="NX354" s="33"/>
      <c r="NY354" s="33"/>
      <c r="NZ354" s="34"/>
      <c r="OA354" s="33"/>
      <c r="OB354" s="33"/>
      <c r="OC354" s="33"/>
      <c r="OD354" s="34"/>
      <c r="OE354" s="33"/>
      <c r="OF354" s="33"/>
      <c r="OG354" s="33"/>
      <c r="OH354" s="34"/>
      <c r="OI354" s="33"/>
      <c r="OJ354" s="33"/>
      <c r="OK354" s="33"/>
      <c r="OL354" s="34"/>
      <c r="OM354" s="33"/>
      <c r="ON354" s="33"/>
      <c r="OO354" s="33"/>
      <c r="OP354" s="34"/>
      <c r="OQ354" s="33"/>
      <c r="OR354" s="33"/>
      <c r="OS354" s="33"/>
      <c r="OT354" s="34"/>
      <c r="OU354" s="33"/>
      <c r="OV354" s="33"/>
      <c r="OW354" s="33"/>
      <c r="OX354" s="34"/>
      <c r="OY354" s="33"/>
      <c r="OZ354" s="33"/>
      <c r="PA354" s="33"/>
      <c r="PB354" s="34"/>
      <c r="PC354" s="33"/>
      <c r="PD354" s="33"/>
      <c r="PE354" s="33"/>
      <c r="PF354" s="34"/>
      <c r="PG354" s="33"/>
      <c r="PH354" s="33"/>
      <c r="PI354" s="33"/>
      <c r="PJ354" s="34"/>
      <c r="PK354" s="33"/>
      <c r="PL354" s="33"/>
      <c r="PM354" s="33"/>
      <c r="PN354" s="34"/>
      <c r="PO354" s="33"/>
      <c r="PP354" s="33"/>
      <c r="PQ354" s="33"/>
      <c r="PR354" s="34"/>
      <c r="PS354" s="33"/>
      <c r="PT354" s="33"/>
      <c r="PU354" s="33"/>
      <c r="PV354" s="34"/>
      <c r="PW354" s="33"/>
      <c r="PX354" s="33"/>
      <c r="PY354" s="33"/>
      <c r="PZ354" s="34"/>
      <c r="QA354" s="33"/>
      <c r="QB354" s="33"/>
      <c r="QC354" s="33"/>
      <c r="QD354" s="34"/>
      <c r="QE354" s="33"/>
      <c r="QF354" s="33"/>
      <c r="QG354" s="33"/>
      <c r="QH354" s="34"/>
      <c r="QI354" s="33"/>
      <c r="QJ354" s="33"/>
      <c r="QK354" s="33"/>
      <c r="QL354" s="34"/>
      <c r="QM354" s="33"/>
      <c r="QN354" s="33"/>
      <c r="QO354" s="33"/>
      <c r="QP354" s="34"/>
      <c r="QQ354" s="33"/>
      <c r="QR354" s="33"/>
      <c r="QS354" s="33"/>
      <c r="QT354" s="34"/>
      <c r="QU354" s="33"/>
      <c r="QV354" s="33"/>
      <c r="QW354" s="33"/>
      <c r="QX354" s="34"/>
      <c r="QY354" s="33"/>
      <c r="QZ354" s="33"/>
      <c r="RA354" s="33"/>
      <c r="RB354" s="34"/>
      <c r="RC354" s="33"/>
      <c r="RD354" s="33"/>
      <c r="RE354" s="33"/>
      <c r="RF354" s="34"/>
      <c r="RG354" s="33"/>
      <c r="RH354" s="33"/>
      <c r="RI354" s="33"/>
      <c r="RJ354" s="34"/>
      <c r="RK354" s="33"/>
      <c r="RL354" s="33"/>
      <c r="RM354" s="33"/>
      <c r="RN354" s="34"/>
      <c r="RO354" s="33"/>
      <c r="RP354" s="33"/>
      <c r="RQ354" s="33"/>
      <c r="RR354" s="34"/>
      <c r="RS354" s="33"/>
      <c r="RT354" s="33"/>
      <c r="RU354" s="33"/>
      <c r="RV354" s="34"/>
      <c r="RW354" s="33"/>
      <c r="RX354" s="33"/>
      <c r="RY354" s="33"/>
      <c r="RZ354" s="34"/>
      <c r="SA354" s="33"/>
      <c r="SB354" s="33"/>
      <c r="SC354" s="33"/>
      <c r="SD354" s="34"/>
      <c r="SE354" s="33"/>
      <c r="SF354" s="33"/>
      <c r="SG354" s="33"/>
      <c r="SH354" s="34"/>
      <c r="SI354" s="33"/>
      <c r="SJ354" s="33"/>
      <c r="SK354" s="33"/>
      <c r="SL354" s="34"/>
      <c r="SM354" s="33"/>
      <c r="SN354" s="33"/>
      <c r="SO354" s="33"/>
      <c r="SP354" s="34"/>
      <c r="SQ354" s="33"/>
      <c r="SR354" s="33"/>
      <c r="SS354" s="33"/>
      <c r="ST354" s="34"/>
      <c r="SU354" s="33"/>
      <c r="SV354" s="33"/>
      <c r="SW354" s="33"/>
      <c r="SX354" s="34"/>
      <c r="SY354" s="33"/>
      <c r="SZ354" s="33"/>
      <c r="TA354" s="33"/>
      <c r="TB354" s="34"/>
      <c r="TC354" s="33"/>
      <c r="TD354" s="33"/>
      <c r="TE354" s="33"/>
      <c r="TF354" s="34"/>
      <c r="TG354" s="33"/>
      <c r="TH354" s="33"/>
      <c r="TI354" s="33"/>
      <c r="TJ354" s="34"/>
      <c r="TK354" s="33"/>
      <c r="TL354" s="33"/>
      <c r="TM354" s="33"/>
      <c r="TN354" s="34"/>
      <c r="TO354" s="33"/>
      <c r="TP354" s="33"/>
      <c r="TQ354" s="33"/>
      <c r="TR354" s="34"/>
      <c r="TS354" s="33"/>
      <c r="TT354" s="33"/>
      <c r="TU354" s="33"/>
      <c r="TV354" s="34"/>
      <c r="TW354" s="33"/>
      <c r="TX354" s="33"/>
      <c r="TY354" s="33"/>
      <c r="TZ354" s="34"/>
      <c r="UA354" s="33"/>
      <c r="UB354" s="33"/>
      <c r="UC354" s="33"/>
      <c r="UD354" s="34"/>
      <c r="UE354" s="33"/>
      <c r="UF354" s="33"/>
      <c r="UG354" s="33"/>
      <c r="UH354" s="34"/>
      <c r="UI354" s="33"/>
      <c r="UJ354" s="33"/>
      <c r="UK354" s="33"/>
      <c r="UL354" s="34"/>
      <c r="UM354" s="33"/>
      <c r="UN354" s="33"/>
      <c r="UO354" s="33"/>
      <c r="UP354" s="34"/>
      <c r="UQ354" s="33"/>
      <c r="UR354" s="33"/>
      <c r="US354" s="33"/>
      <c r="UT354" s="34"/>
      <c r="UU354" s="33"/>
      <c r="UV354" s="33"/>
      <c r="UW354" s="33"/>
      <c r="UX354" s="34"/>
      <c r="UY354" s="33"/>
      <c r="UZ354" s="33"/>
      <c r="VA354" s="33"/>
      <c r="VB354" s="34"/>
      <c r="VC354" s="33"/>
      <c r="VD354" s="33"/>
      <c r="VE354" s="33"/>
      <c r="VF354" s="34"/>
      <c r="VG354" s="33"/>
      <c r="VH354" s="33"/>
      <c r="VI354" s="33"/>
      <c r="VJ354" s="34"/>
      <c r="VK354" s="33"/>
      <c r="VL354" s="33"/>
      <c r="VM354" s="33"/>
      <c r="VN354" s="34"/>
      <c r="VO354" s="33"/>
      <c r="VP354" s="33"/>
      <c r="VQ354" s="33"/>
      <c r="VR354" s="34"/>
      <c r="VS354" s="33"/>
      <c r="VT354" s="33"/>
      <c r="VU354" s="33"/>
      <c r="VV354" s="34"/>
      <c r="VW354" s="33"/>
      <c r="VX354" s="33"/>
      <c r="VY354" s="33"/>
      <c r="VZ354" s="34"/>
      <c r="WA354" s="33"/>
      <c r="WB354" s="33"/>
      <c r="WC354" s="33"/>
      <c r="WD354" s="34"/>
      <c r="WE354" s="33"/>
      <c r="WF354" s="33"/>
      <c r="WG354" s="33"/>
      <c r="WH354" s="34"/>
      <c r="WI354" s="33"/>
      <c r="WJ354" s="33"/>
      <c r="WK354" s="33"/>
      <c r="WL354" s="34"/>
      <c r="WM354" s="33"/>
      <c r="WN354" s="33"/>
      <c r="WO354" s="33"/>
      <c r="WP354" s="34"/>
      <c r="WQ354" s="33"/>
      <c r="WR354" s="33"/>
      <c r="WS354" s="33"/>
      <c r="WT354" s="34"/>
      <c r="WU354" s="33"/>
      <c r="WV354" s="33"/>
      <c r="WW354" s="33"/>
      <c r="WX354" s="34"/>
      <c r="WY354" s="33"/>
      <c r="WZ354" s="33"/>
      <c r="XA354" s="33"/>
      <c r="XB354" s="34"/>
      <c r="XC354" s="33"/>
      <c r="XD354" s="33"/>
      <c r="XE354" s="33"/>
      <c r="XF354" s="34"/>
      <c r="XG354" s="33"/>
      <c r="XH354" s="33"/>
      <c r="XI354" s="33"/>
      <c r="XJ354" s="34"/>
      <c r="XK354" s="33"/>
      <c r="XL354" s="33"/>
      <c r="XM354" s="33"/>
      <c r="XN354" s="34"/>
      <c r="XO354" s="33"/>
      <c r="XP354" s="33"/>
      <c r="XQ354" s="33"/>
      <c r="XR354" s="34"/>
      <c r="XS354" s="33"/>
      <c r="XT354" s="33"/>
      <c r="XU354" s="33"/>
      <c r="XV354" s="34"/>
      <c r="XW354" s="33"/>
      <c r="XX354" s="33"/>
      <c r="XY354" s="33"/>
      <c r="XZ354" s="34"/>
      <c r="YA354" s="33"/>
      <c r="YB354" s="33"/>
      <c r="YC354" s="33"/>
      <c r="YD354" s="34"/>
      <c r="YE354" s="33"/>
      <c r="YF354" s="33"/>
      <c r="YG354" s="33"/>
      <c r="YH354" s="34"/>
      <c r="YI354" s="33"/>
      <c r="YJ354" s="33"/>
      <c r="YK354" s="33"/>
      <c r="YL354" s="34"/>
      <c r="YM354" s="33"/>
      <c r="YN354" s="33"/>
      <c r="YO354" s="33"/>
      <c r="YP354" s="34"/>
      <c r="YQ354" s="33"/>
      <c r="YR354" s="33"/>
      <c r="YS354" s="33"/>
      <c r="YT354" s="34"/>
      <c r="YU354" s="33"/>
      <c r="YV354" s="33"/>
      <c r="YW354" s="33"/>
      <c r="YX354" s="34"/>
      <c r="YY354" s="33"/>
      <c r="YZ354" s="33"/>
      <c r="ZA354" s="33"/>
      <c r="ZB354" s="34"/>
      <c r="ZC354" s="33"/>
      <c r="ZD354" s="33"/>
      <c r="ZE354" s="33"/>
      <c r="ZF354" s="34"/>
      <c r="ZG354" s="33"/>
      <c r="ZH354" s="33"/>
      <c r="ZI354" s="33"/>
      <c r="ZJ354" s="34"/>
      <c r="ZK354" s="33"/>
      <c r="ZL354" s="33"/>
      <c r="ZM354" s="33"/>
      <c r="ZN354" s="34"/>
      <c r="ZO354" s="33"/>
      <c r="ZP354" s="33"/>
      <c r="ZQ354" s="33"/>
      <c r="ZR354" s="34"/>
      <c r="ZS354" s="33"/>
      <c r="ZT354" s="33"/>
      <c r="ZU354" s="33"/>
      <c r="ZV354" s="34"/>
      <c r="ZW354" s="33"/>
      <c r="ZX354" s="33"/>
      <c r="ZY354" s="33"/>
      <c r="ZZ354" s="34"/>
      <c r="AAA354" s="33"/>
      <c r="AAB354" s="33"/>
      <c r="AAC354" s="33"/>
      <c r="AAD354" s="34"/>
      <c r="AAE354" s="33"/>
      <c r="AAF354" s="33"/>
      <c r="AAG354" s="33"/>
      <c r="AAH354" s="34"/>
      <c r="AAI354" s="33"/>
      <c r="AAJ354" s="33"/>
      <c r="AAK354" s="33"/>
      <c r="AAL354" s="34"/>
      <c r="AAM354" s="33"/>
      <c r="AAN354" s="33"/>
      <c r="AAO354" s="33"/>
      <c r="AAP354" s="34"/>
      <c r="AAQ354" s="33"/>
      <c r="AAR354" s="33"/>
      <c r="AAS354" s="33"/>
      <c r="AAT354" s="34"/>
      <c r="AAU354" s="33"/>
      <c r="AAV354" s="33"/>
      <c r="AAW354" s="33"/>
      <c r="AAX354" s="34"/>
      <c r="AAY354" s="33"/>
      <c r="AAZ354" s="33"/>
      <c r="ABA354" s="33"/>
      <c r="ABB354" s="34"/>
      <c r="ABC354" s="33"/>
      <c r="ABD354" s="33"/>
      <c r="ABE354" s="33"/>
      <c r="ABF354" s="34"/>
      <c r="ABG354" s="33"/>
      <c r="ABH354" s="33"/>
      <c r="ABI354" s="33"/>
      <c r="ABJ354" s="34"/>
      <c r="ABK354" s="33"/>
      <c r="ABL354" s="33"/>
      <c r="ABM354" s="33"/>
      <c r="ABN354" s="34"/>
      <c r="ABO354" s="33"/>
      <c r="ABP354" s="33"/>
      <c r="ABQ354" s="33"/>
      <c r="ABR354" s="34"/>
      <c r="ABS354" s="33"/>
      <c r="ABT354" s="33"/>
      <c r="ABU354" s="33"/>
      <c r="ABV354" s="34"/>
      <c r="ABW354" s="33"/>
      <c r="ABX354" s="33"/>
      <c r="ABY354" s="33"/>
      <c r="ABZ354" s="34"/>
      <c r="ACA354" s="33"/>
      <c r="ACB354" s="33"/>
      <c r="ACC354" s="33"/>
      <c r="ACD354" s="34"/>
      <c r="ACE354" s="33"/>
      <c r="ACF354" s="33"/>
      <c r="ACG354" s="33"/>
      <c r="ACH354" s="34"/>
      <c r="ACI354" s="33"/>
      <c r="ACJ354" s="33"/>
      <c r="ACK354" s="33"/>
      <c r="ACL354" s="34"/>
      <c r="ACM354" s="33"/>
      <c r="ACN354" s="33"/>
      <c r="ACO354" s="33"/>
      <c r="ACP354" s="34"/>
      <c r="ACQ354" s="33"/>
      <c r="ACR354" s="33"/>
      <c r="ACS354" s="33"/>
      <c r="ACT354" s="34"/>
      <c r="ACU354" s="33"/>
      <c r="ACV354" s="33"/>
      <c r="ACW354" s="33"/>
      <c r="ACX354" s="34"/>
      <c r="ACY354" s="33"/>
      <c r="ACZ354" s="33"/>
      <c r="ADA354" s="33"/>
      <c r="ADB354" s="34"/>
      <c r="ADC354" s="33"/>
      <c r="ADD354" s="33"/>
      <c r="ADE354" s="33"/>
      <c r="ADF354" s="34"/>
      <c r="ADG354" s="33"/>
      <c r="ADH354" s="33"/>
      <c r="ADI354" s="33"/>
      <c r="ADJ354" s="34"/>
      <c r="ADK354" s="33"/>
      <c r="ADL354" s="33"/>
      <c r="ADM354" s="33"/>
      <c r="ADN354" s="34"/>
      <c r="ADO354" s="33"/>
      <c r="ADP354" s="33"/>
      <c r="ADQ354" s="33"/>
      <c r="ADR354" s="34"/>
      <c r="ADS354" s="33"/>
      <c r="ADT354" s="33"/>
      <c r="ADU354" s="33"/>
      <c r="ADV354" s="34"/>
      <c r="ADW354" s="33"/>
      <c r="ADX354" s="33"/>
      <c r="ADY354" s="33"/>
      <c r="ADZ354" s="34"/>
      <c r="AEA354" s="33"/>
      <c r="AEB354" s="33"/>
      <c r="AEC354" s="33"/>
      <c r="AED354" s="34"/>
      <c r="AEE354" s="33"/>
      <c r="AEF354" s="33"/>
      <c r="AEG354" s="33"/>
      <c r="AEH354" s="34"/>
      <c r="AEI354" s="33"/>
      <c r="AEJ354" s="33"/>
      <c r="AEK354" s="33"/>
      <c r="AEL354" s="34"/>
      <c r="AEM354" s="33"/>
      <c r="AEN354" s="33"/>
      <c r="AEO354" s="33"/>
      <c r="AEP354" s="34"/>
      <c r="AEQ354" s="33"/>
      <c r="AER354" s="33"/>
      <c r="AES354" s="33"/>
      <c r="AET354" s="34"/>
      <c r="AEU354" s="33"/>
      <c r="AEV354" s="33"/>
      <c r="AEW354" s="33"/>
      <c r="AEX354" s="34"/>
      <c r="AEY354" s="33"/>
      <c r="AEZ354" s="33"/>
      <c r="AFA354" s="33"/>
      <c r="AFB354" s="34"/>
      <c r="AFC354" s="33"/>
      <c r="AFD354" s="33"/>
      <c r="AFE354" s="33"/>
      <c r="AFF354" s="34"/>
      <c r="AFG354" s="33"/>
      <c r="AFH354" s="33"/>
      <c r="AFI354" s="33"/>
      <c r="AFJ354" s="34"/>
      <c r="AFK354" s="33"/>
      <c r="AFL354" s="33"/>
      <c r="AFM354" s="33"/>
      <c r="AFN354" s="34"/>
      <c r="AFO354" s="33"/>
      <c r="AFP354" s="33"/>
      <c r="AFQ354" s="33"/>
      <c r="AFR354" s="34"/>
      <c r="AFS354" s="33"/>
      <c r="AFT354" s="33"/>
      <c r="AFU354" s="33"/>
      <c r="AFV354" s="34"/>
      <c r="AFW354" s="33"/>
      <c r="AFX354" s="33"/>
      <c r="AFY354" s="33"/>
      <c r="AFZ354" s="34"/>
      <c r="AGA354" s="33"/>
      <c r="AGB354" s="33"/>
      <c r="AGC354" s="33"/>
      <c r="AGD354" s="34"/>
      <c r="AGE354" s="33"/>
      <c r="AGF354" s="33"/>
      <c r="AGG354" s="33"/>
      <c r="AGH354" s="33"/>
      <c r="AGI354" s="33"/>
      <c r="AGJ354" s="34"/>
      <c r="AGK354" s="33"/>
      <c r="AGL354" s="33"/>
      <c r="AGM354" s="33"/>
      <c r="AGN354" s="33"/>
      <c r="AGO354" s="34"/>
      <c r="AGP354" s="34"/>
      <c r="AGQ354" s="33"/>
      <c r="AGR354" s="33"/>
      <c r="AGS354" s="33"/>
      <c r="AGT354" s="33"/>
      <c r="AGU354" s="34"/>
      <c r="AGV354" s="34"/>
      <c r="AGW354" s="33"/>
      <c r="AGX354" s="33"/>
      <c r="AGY354" s="33"/>
      <c r="AGZ354" s="33"/>
      <c r="AHA354" s="34"/>
      <c r="AHB354" s="34"/>
      <c r="AHC354" s="33"/>
      <c r="AHD354" s="33"/>
      <c r="AHE354" s="33"/>
      <c r="AHF354" s="33"/>
      <c r="AHG354" s="34"/>
      <c r="AHH354" s="34"/>
      <c r="AHI354" s="33"/>
      <c r="AHJ354" s="33"/>
      <c r="AHK354" s="33"/>
      <c r="AHL354" s="33"/>
      <c r="AHM354" s="34"/>
      <c r="AHN354" s="34"/>
      <c r="AHO354" s="33"/>
      <c r="AHP354" s="33"/>
      <c r="AHQ354" s="33"/>
      <c r="AHR354" s="34"/>
      <c r="AHS354" s="33"/>
      <c r="AHT354" s="33"/>
      <c r="AHU354" s="33"/>
      <c r="AHV354" s="34"/>
      <c r="AHW354" s="33"/>
      <c r="AHX354" s="33"/>
      <c r="AHY354" s="33"/>
      <c r="AHZ354" s="34"/>
      <c r="AIA354" s="33"/>
      <c r="AIB354" s="33"/>
      <c r="AIC354" s="33"/>
      <c r="AID354" s="34"/>
      <c r="AIE354" s="33"/>
      <c r="AIF354" s="33"/>
      <c r="AIG354" s="33"/>
      <c r="AIH354" s="34"/>
    </row>
    <row r="355" spans="1:918" s="5" customFormat="1" outlineLevel="1" x14ac:dyDescent="0.25">
      <c r="A355" s="35">
        <v>1</v>
      </c>
      <c r="B355" s="48" t="s">
        <v>212</v>
      </c>
      <c r="C355" s="37"/>
      <c r="D355" s="35"/>
      <c r="E355" s="35"/>
      <c r="F355" s="35"/>
      <c r="G355" s="57"/>
      <c r="H355" s="57"/>
      <c r="I355" s="57"/>
      <c r="J355" s="57"/>
      <c r="K355" s="57" t="s">
        <v>389</v>
      </c>
      <c r="L355" s="57" t="s">
        <v>389</v>
      </c>
      <c r="M355" s="57" t="s">
        <v>389</v>
      </c>
      <c r="N355" s="57"/>
      <c r="O355" s="57"/>
      <c r="P355" s="57"/>
      <c r="Q355" s="57" t="s">
        <v>389</v>
      </c>
      <c r="R355" s="57" t="s">
        <v>389</v>
      </c>
      <c r="S355" s="57"/>
      <c r="T355" s="38"/>
      <c r="U355" s="38"/>
      <c r="V355" s="38"/>
      <c r="W355" s="61"/>
      <c r="X355" s="57"/>
      <c r="Y355" s="57"/>
      <c r="Z355" s="57"/>
      <c r="AA355" s="57"/>
      <c r="AB355" s="57" t="s">
        <v>389</v>
      </c>
      <c r="AC355" s="57" t="s">
        <v>389</v>
      </c>
      <c r="AD355" s="57" t="s">
        <v>389</v>
      </c>
      <c r="AE355" s="57" t="s">
        <v>389</v>
      </c>
      <c r="AF355" s="57" t="s">
        <v>389</v>
      </c>
      <c r="AG355" s="57" t="s">
        <v>389</v>
      </c>
      <c r="AH355" s="57"/>
      <c r="AI355" s="57"/>
      <c r="AJ355" s="57"/>
      <c r="AK355" s="57"/>
      <c r="AL355" s="57"/>
      <c r="AM355" s="57" t="s">
        <v>389</v>
      </c>
      <c r="AN355" s="38"/>
      <c r="AO355" s="38"/>
      <c r="AP355" s="38"/>
      <c r="AQ355" s="57" t="s">
        <v>389</v>
      </c>
      <c r="AR355" s="57" t="s">
        <v>389</v>
      </c>
      <c r="AS355" s="57" t="s">
        <v>389</v>
      </c>
      <c r="AT355" s="57" t="s">
        <v>389</v>
      </c>
      <c r="AU355" s="57"/>
      <c r="AV355" s="57"/>
      <c r="AW355" s="57"/>
      <c r="AX355" s="57"/>
      <c r="AY355" s="57" t="s">
        <v>389</v>
      </c>
      <c r="AZ355" s="57"/>
      <c r="BA355" s="57"/>
      <c r="BB355" s="57"/>
      <c r="BC355" s="57" t="s">
        <v>389</v>
      </c>
      <c r="BD355" s="57" t="s">
        <v>389</v>
      </c>
      <c r="BE355" s="57" t="s">
        <v>389</v>
      </c>
      <c r="BF355" s="57"/>
      <c r="BG355" s="57"/>
      <c r="BH355" s="57"/>
      <c r="BI355" s="38"/>
      <c r="BJ355" s="38"/>
      <c r="BK355" s="61"/>
      <c r="BL355" s="57" t="s">
        <v>389</v>
      </c>
      <c r="BM355" s="57" t="s">
        <v>389</v>
      </c>
      <c r="BN355" s="57" t="s">
        <v>389</v>
      </c>
      <c r="BO355" s="57"/>
      <c r="BP355" s="57" t="s">
        <v>389</v>
      </c>
      <c r="BQ355" s="57"/>
      <c r="BR355" s="57"/>
      <c r="BS355" s="57" t="s">
        <v>389</v>
      </c>
      <c r="BT355" s="57" t="s">
        <v>389</v>
      </c>
      <c r="BU355" s="57"/>
      <c r="BV355" s="57"/>
      <c r="BW355" s="57"/>
      <c r="BX355" s="57"/>
      <c r="BY355" s="57"/>
      <c r="BZ355" s="57"/>
      <c r="CA355" s="57" t="s">
        <v>389</v>
      </c>
      <c r="CB355" s="57"/>
      <c r="CC355" s="38"/>
      <c r="CD355" s="38"/>
      <c r="CE355" s="57" t="s">
        <v>389</v>
      </c>
      <c r="CF355" s="57" t="s">
        <v>389</v>
      </c>
      <c r="CG355" s="57" t="s">
        <v>389</v>
      </c>
      <c r="CH355" s="57" t="s">
        <v>389</v>
      </c>
      <c r="CI355" s="57"/>
      <c r="CJ355" s="57" t="s">
        <v>389</v>
      </c>
      <c r="CK355" s="57" t="s">
        <v>389</v>
      </c>
      <c r="CL355" s="57"/>
      <c r="CM355" s="57" t="s">
        <v>389</v>
      </c>
      <c r="CN355" s="57" t="s">
        <v>389</v>
      </c>
      <c r="CO355" s="57"/>
      <c r="CP355" s="57"/>
      <c r="CQ355" s="57" t="s">
        <v>389</v>
      </c>
      <c r="CR355" s="57" t="s">
        <v>389</v>
      </c>
      <c r="CS355" s="57" t="s">
        <v>389</v>
      </c>
      <c r="CT355" s="57" t="s">
        <v>389</v>
      </c>
      <c r="CU355" s="57" t="s">
        <v>389</v>
      </c>
      <c r="CV355" s="38"/>
      <c r="CW355" s="38"/>
      <c r="CX355" s="38"/>
      <c r="CY355" s="61"/>
      <c r="CZ355" s="57" t="s">
        <v>389</v>
      </c>
      <c r="DA355" s="57" t="s">
        <v>389</v>
      </c>
      <c r="DB355" s="57" t="s">
        <v>389</v>
      </c>
      <c r="DC355" s="57"/>
      <c r="DD355" s="57" t="s">
        <v>389</v>
      </c>
      <c r="DE355" s="57" t="s">
        <v>389</v>
      </c>
      <c r="DF355" s="57"/>
      <c r="DG355" s="57" t="s">
        <v>389</v>
      </c>
      <c r="DH355" s="57" t="s">
        <v>389</v>
      </c>
      <c r="DI355" s="57"/>
      <c r="DJ355" s="57"/>
      <c r="DK355" s="57" t="s">
        <v>389</v>
      </c>
      <c r="DL355" s="57" t="s">
        <v>389</v>
      </c>
      <c r="DM355" s="57" t="s">
        <v>389</v>
      </c>
      <c r="DN355" s="57" t="s">
        <v>389</v>
      </c>
      <c r="DO355" s="57" t="s">
        <v>389</v>
      </c>
      <c r="DP355" s="57"/>
      <c r="DQ355" s="38"/>
      <c r="DR355" s="38"/>
      <c r="DS355" s="57" t="s">
        <v>389</v>
      </c>
      <c r="DT355" s="57" t="s">
        <v>389</v>
      </c>
      <c r="DU355" s="57" t="s">
        <v>389</v>
      </c>
      <c r="DV355" s="57" t="s">
        <v>389</v>
      </c>
      <c r="DW355" s="57"/>
      <c r="DX355" s="57" t="s">
        <v>389</v>
      </c>
      <c r="DY355" s="57" t="s">
        <v>389</v>
      </c>
      <c r="DZ355" s="57"/>
      <c r="EA355" s="57" t="s">
        <v>389</v>
      </c>
      <c r="EB355" s="57" t="s">
        <v>389</v>
      </c>
      <c r="EC355" s="57"/>
      <c r="ED355" s="57"/>
      <c r="EE355" s="57" t="s">
        <v>389</v>
      </c>
      <c r="EF355" s="57" t="s">
        <v>389</v>
      </c>
      <c r="EG355" s="57" t="s">
        <v>389</v>
      </c>
      <c r="EH355" s="57" t="s">
        <v>389</v>
      </c>
      <c r="EI355" s="57" t="s">
        <v>389</v>
      </c>
      <c r="EJ355" s="38"/>
      <c r="EK355" s="38"/>
      <c r="EL355" s="38"/>
      <c r="EM355" s="57" t="s">
        <v>389</v>
      </c>
      <c r="EN355" s="57" t="s">
        <v>389</v>
      </c>
      <c r="EO355" s="57" t="s">
        <v>389</v>
      </c>
      <c r="EP355" s="57" t="s">
        <v>389</v>
      </c>
      <c r="EQ355" s="57"/>
      <c r="ER355" s="57" t="s">
        <v>389</v>
      </c>
      <c r="ES355" s="57"/>
      <c r="ET355" s="57"/>
      <c r="EU355" s="57" t="s">
        <v>389</v>
      </c>
      <c r="EV355" s="57" t="s">
        <v>389</v>
      </c>
      <c r="EW355" s="57"/>
      <c r="EX355" s="57"/>
      <c r="EY355" s="57" t="s">
        <v>389</v>
      </c>
      <c r="EZ355" s="57" t="s">
        <v>389</v>
      </c>
      <c r="FA355" s="57" t="s">
        <v>389</v>
      </c>
      <c r="FB355" s="57" t="s">
        <v>389</v>
      </c>
      <c r="FC355" s="57" t="s">
        <v>389</v>
      </c>
      <c r="FD355" s="38"/>
      <c r="FE355" s="38"/>
      <c r="FF355" s="38"/>
      <c r="FG355" s="57"/>
      <c r="FH355" s="57"/>
      <c r="FI355" s="57"/>
      <c r="FJ355" s="57"/>
      <c r="FK355" s="57"/>
      <c r="FL355" s="57"/>
      <c r="FM355" s="57"/>
      <c r="FN355" s="57"/>
      <c r="FO355" s="57"/>
      <c r="FP355" s="57"/>
      <c r="FQ355" s="57"/>
      <c r="FR355" s="57"/>
      <c r="FS355" s="57"/>
      <c r="FT355" s="57"/>
      <c r="FU355" s="57"/>
      <c r="FV355" s="57"/>
      <c r="FW355" s="57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>IF(COUNTIFS($C$7:$AGE$7,"="&amp;$AGK$5,$C355:$AGE355,"б")=0,"",COUNTIFS($C$7:$AGE$7,"="&amp;$AGK$5,$C355:$AGE355,"б"))</f>
        <v/>
      </c>
      <c r="AGG355" s="43" t="str">
        <f>IF(COUNTIFS($C$7:$AGE$7,"="&amp;$AGK$5,$C355:$AGE355,"у")=0,"",COUNTIFS($C$7:$AGE$7,"="&amp;$AGK$5,$C355:$AGE355,"у"))</f>
        <v/>
      </c>
      <c r="AGH355" s="35">
        <f t="shared" ref="AGH355:AGH367" si="1105">IF(COUNTIFS($C$7:$AGE$7,"="&amp;$AGK$1,$C355:$AGE355,"н")=0,"",COUNTIFS($C$7:$AGE$7,"="&amp;$AGK$1,$C355:$AGE355,"н"))</f>
        <v>12</v>
      </c>
      <c r="AGL355" s="36" t="str">
        <f>IF(COUNTIFS($C$6:$AGE$6,9,$C355:$AGE355,"б")=0,"",COUNTIFS($C$6:$AGE$6,9,$C355:$AGE355,"б"))</f>
        <v/>
      </c>
      <c r="AGM355" s="36" t="str">
        <f t="shared" ref="AGM355:AGM367" si="1106">IF(COUNTIFS($C$6:$AGE$6,9,$C355:$AGE355,"у")=0,"",COUNTIFS($C$6:$AGE$6,9,$C355:$AGE355,"у"))</f>
        <v/>
      </c>
      <c r="AGN355" s="39">
        <f>IF(COUNTIFS($C$6:$AGE$6,9,$C355:$AGE355,"н")=0,"",COUNTIFS($C$6:$AGE$6,9,$C355:$AGE355,"н"))</f>
        <v>35</v>
      </c>
      <c r="AGO355" s="36" t="str">
        <f>IF(COUNTIFS($C$6:$AGE$6,10,$C355:$AGE355,"б")=0,"",COUNTIFS($C$6:$AGE$6,10,$C355:$AGE355,"б"))</f>
        <v/>
      </c>
      <c r="AGP355" s="36" t="str">
        <f t="shared" ref="AGP355:AGP367" si="1107">IF(COUNTIFS($C$6:$AGE$6,10,$C355:$AGE355,"у")=0,"",COUNTIFS($C$6:$AGE$6,10,$C355:$AGE355,"у"))</f>
        <v/>
      </c>
      <c r="AGQ355" s="39">
        <f>IF(COUNTIFS($C$6:$AGE$6,10,$C355:$AGE355,"н")=0,"",COUNTIFS($C$6:$AGE$6,10,$C355:$AGE355,"н"))</f>
        <v>42</v>
      </c>
      <c r="AGR355" s="36" t="str">
        <f>IF(COUNTIFS($C$6:$AGE$6,11,$C355:$AGE355,"б")=0,"",COUNTIFS($C$6:$AGE$6,11,$C355:$AGE355,"б"))</f>
        <v/>
      </c>
      <c r="AGS355" s="36" t="str">
        <f t="shared" ref="AGS355:AGS367" si="1108">IF(COUNTIFS($C$6:$AGE$6,11,$C355:$AGE355,"у")=0,"",COUNTIFS($C$6:$AGE$6,11,$C355:$AGE355,"у"))</f>
        <v/>
      </c>
      <c r="AGT355" s="39" t="str">
        <f>IF(COUNTIFS($C$6:$AGE$6,11,$C355:$AGE355,"н")=0,"",COUNTIFS($C$6:$AGE$6,11,$C355:$AGE355,"н"))</f>
        <v/>
      </c>
      <c r="AGU355" s="36" t="str">
        <f>IF(COUNTIFS($C$6:$AGE$6,12,$C355:$AGE355,"б")=0,"",COUNTIFS($C$6:$AGE$6,12,$C355:$AGE355,"б"))</f>
        <v/>
      </c>
      <c r="AGV355" s="36" t="str">
        <f t="shared" ref="AGV355:AGV367" si="1109">IF(COUNTIFS($C$6:$AGE$6,12,$C355:$AGE355,"у")=0,"",COUNTIFS($C$6:$AGE$6,12,$C355:$AGE355,"у"))</f>
        <v/>
      </c>
      <c r="AGW355" s="39" t="str">
        <f>IF(COUNTIFS($C$6:$AGE$6,12,$C355:$AGE355,"н")=0,"",COUNTIFS($C$6:$AGE$6,12,$C355:$AGE355,"н"))</f>
        <v/>
      </c>
      <c r="AGX355" s="36" t="str">
        <f>IF(COUNTIFS($C$6:$AGE$6,1,$C355:$AGE355,"б")=0,"",COUNTIFS($C$6:$AGE$6,1,$C355:$AGE355,"б"))</f>
        <v/>
      </c>
      <c r="AGY355" s="36" t="str">
        <f t="shared" ref="AGY355:AGY367" si="1110">IF(COUNTIFS($C$6:$AGE$6,1,$C355:$AGE355,"у")=0,"",COUNTIFS($C$6:$AGE$6,1,$C355:$AGE355,"у"))</f>
        <v/>
      </c>
      <c r="AGZ355" s="39" t="str">
        <f>IF(COUNTIFS($C$6:$AGE$6,1,$C355:$AGE355,"н")=0,"",COUNTIFS($C$6:$AGE$6,1,$C355:$AGE355,"н"))</f>
        <v/>
      </c>
      <c r="AHA355" s="36" t="str">
        <f>IF(COUNTIFS($C$6:$AGE$6,2,$C355:$AGE355,"б")=0,"",COUNTIFS($C$6:$AGE$6,2,$C355:$AGE355,"б"))</f>
        <v/>
      </c>
      <c r="AHB355" s="36" t="str">
        <f t="shared" ref="AHB355:AHB367" si="1111">IF(COUNTIFS($C$6:$AGE$6,2,$C355:$AGE355,"у")=0,"",COUNTIFS($C$6:$AGE$6,2,$C355:$AGE355,"у"))</f>
        <v/>
      </c>
      <c r="AHC355" s="39" t="str">
        <f>IF(COUNTIFS($C$6:$AGE$6,2,$C355:$AGE355,"н")=0,"",COUNTIFS($C$6:$AGE$6,2,$C355:$AGE355,"н"))</f>
        <v/>
      </c>
      <c r="AHD355" s="36" t="str">
        <f>IF(COUNTIFS($C$6:$AGE$6,3,$C355:$AGE355,"б")=0,"",COUNTIFS($C$6:$AGE$6,3,$C355:$AGE355,"б"))</f>
        <v/>
      </c>
      <c r="AHE355" s="36" t="str">
        <f t="shared" ref="AHE355:AHE367" si="1112">IF(COUNTIFS($C$6:$AGE$6,3,$C355:$AGE355,"у")=0,"",COUNTIFS($C$6:$AGE$6,3,$C355:$AGE355,"у"))</f>
        <v/>
      </c>
      <c r="AHF355" s="39" t="str">
        <f>IF(COUNTIFS($C$6:$AGE$6,3,$C355:$AGE355,"н")=0,"",COUNTIFS($C$6:$AGE$6,3,$C355:$AGE355,"н"))</f>
        <v/>
      </c>
      <c r="AHG355" s="36" t="str">
        <f>IF(COUNTIFS($C$6:$AGE$6,4,$C355:$AGE355,"б")=0,"",COUNTIFS($C$6:$AGE$6,4,$C355:$AGE355,"б"))</f>
        <v/>
      </c>
      <c r="AHH355" s="36" t="str">
        <f t="shared" ref="AHH355:AHH367" si="1113">IF(COUNTIFS($C$6:$AGE$6,4,$C355:$AGE355,"у")=0,"",COUNTIFS($C$6:$AGE$6,4,$C355:$AGE355,"у"))</f>
        <v/>
      </c>
      <c r="AHI355" s="39" t="str">
        <f>IF(COUNTIFS($C$6:$AGE$6,4,$C355:$AGE355,"н")=0,"",COUNTIFS($C$6:$AGE$6,4,$C355:$AGE355,"н"))</f>
        <v/>
      </c>
      <c r="AHJ355" s="36" t="str">
        <f>IF(COUNTIFS($C$6:$AGE$6,5,$C355:$AGE355,"б")=0,"",COUNTIFS($C$6:$AGE$6,5,$C355:$AGE355,"б"))</f>
        <v/>
      </c>
      <c r="AHK355" s="36" t="str">
        <f t="shared" ref="AHK355:AHK367" si="1114">IF(COUNTIFS($C$6:$AGE$6,5,$C355:$AGE355,"у")=0,"",COUNTIFS($C$6:$AGE$6,5,$C355:$AGE355,"у"))</f>
        <v/>
      </c>
      <c r="AHL355" s="39" t="str">
        <f>IF(COUNTIFS($C$6:$AGE$6,5,$C355:$AGE355,"н")=0,"",COUNTIFS($C$6:$AGE$6,5,$C355:$AGE355,"н"))</f>
        <v/>
      </c>
      <c r="AHM355" s="36" t="str">
        <f>IF(COUNTIFS($C$6:$AGE$6,6,$C355:$AGE355,"б")=0,"",COUNTIFS($C$6:$AGE$6,6,$C355:$AGE355,"б"))</f>
        <v/>
      </c>
      <c r="AHN355" s="36" t="str">
        <f t="shared" ref="AHN355:AHN367" si="1115">IF(COUNTIFS($C$6:$AGE$6,6,$C355:$AGE355,"у")=0,"",COUNTIFS($C$6:$AGE$6,6,$C355:$AGE355,"у"))</f>
        <v/>
      </c>
      <c r="AHO355" s="39" t="str">
        <f>IF(COUNTIFS($C$6:$AGE$6,6,$C355:$AGE355,"н")=0,"",COUNTIFS($C$6:$AGE$6,6,$C355:$AGE355,"н"))</f>
        <v/>
      </c>
    </row>
    <row r="356" spans="1:918" s="5" customFormat="1" outlineLevel="1" x14ac:dyDescent="0.25">
      <c r="A356" s="35">
        <f>A355+1</f>
        <v>2</v>
      </c>
      <c r="B356" s="48" t="s">
        <v>213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 t="s">
        <v>389</v>
      </c>
      <c r="AN356" s="38"/>
      <c r="AO356" s="38"/>
      <c r="AP356" s="38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 t="s">
        <v>389</v>
      </c>
      <c r="CB356" s="57"/>
      <c r="CC356" s="38"/>
      <c r="CD356" s="38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 t="s">
        <v>389</v>
      </c>
      <c r="CS356" s="57" t="s">
        <v>389</v>
      </c>
      <c r="CT356" s="57" t="s">
        <v>389</v>
      </c>
      <c r="CU356" s="57" t="s">
        <v>389</v>
      </c>
      <c r="CV356" s="38"/>
      <c r="CW356" s="38"/>
      <c r="CX356" s="38"/>
      <c r="CY356" s="61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 t="s">
        <v>389</v>
      </c>
      <c r="DP356" s="57"/>
      <c r="DQ356" s="38"/>
      <c r="DR356" s="38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 t="s">
        <v>389</v>
      </c>
      <c r="EJ356" s="38"/>
      <c r="EK356" s="38"/>
      <c r="EL356" s="38"/>
      <c r="EM356" s="61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 t="s">
        <v>389</v>
      </c>
      <c r="FA356" s="57" t="s">
        <v>389</v>
      </c>
      <c r="FB356" s="57" t="s">
        <v>389</v>
      </c>
      <c r="FC356" s="57" t="s">
        <v>389</v>
      </c>
      <c r="FD356" s="38"/>
      <c r="FE356" s="38"/>
      <c r="FF356" s="38"/>
      <c r="FG356" s="61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ref="AGF356:AGF367" si="1116">IF(COUNTIFS($C$7:$AGE$7,"="&amp;$AGK$1,$C356:$AGE356,"б")=0,"",COUNTIFS($C$7:$AGE$7,"="&amp;$AGK$1,$C356:$AGE356,"б"))</f>
        <v/>
      </c>
      <c r="AGG356" s="43" t="str">
        <f t="shared" ref="AGG356:AGG367" si="1117">IF(COUNTIFS($C$7:$AGE$7,"="&amp;$AGK$1,$C356:$AGE356,"у")=0,"",COUNTIFS($C$7:$AGE$7,"="&amp;$AGK$1,$C356:$AGE356,"у"))</f>
        <v/>
      </c>
      <c r="AGH356" s="35">
        <f t="shared" si="1105"/>
        <v>4</v>
      </c>
      <c r="AGL356" s="36" t="str">
        <f t="shared" ref="AGL356:AGL367" si="1118">IF(COUNTIFS($C$6:$AGE$6,9,$C356:$AGE356,"б")=0,"",COUNTIFS($C$6:$AGE$6,9,$C356:$AGE356,"б"))</f>
        <v/>
      </c>
      <c r="AGM356" s="36" t="str">
        <f t="shared" si="1106"/>
        <v/>
      </c>
      <c r="AGN356" s="39">
        <f t="shared" ref="AGN356:AGN367" si="1119">IF(COUNTIFS($C$6:$AGE$6,9,$C356:$AGE356,"н")=0,"",COUNTIFS($C$6:$AGE$6,9,$C356:$AGE356,"н"))</f>
        <v>2</v>
      </c>
      <c r="AGO356" s="36" t="str">
        <f t="shared" ref="AGO356:AGO367" si="1120">IF(COUNTIFS($C$6:$AGE$6,10,$C356:$AGE356,"б")=0,"",COUNTIFS($C$6:$AGE$6,10,$C356:$AGE356,"б"))</f>
        <v/>
      </c>
      <c r="AGP356" s="36" t="str">
        <f t="shared" si="1107"/>
        <v/>
      </c>
      <c r="AGQ356" s="39">
        <f t="shared" ref="AGQ356:AGQ367" si="1121">IF(COUNTIFS($C$6:$AGE$6,10,$C356:$AGE356,"н")=0,"",COUNTIFS($C$6:$AGE$6,10,$C356:$AGE356,"н"))</f>
        <v>10</v>
      </c>
      <c r="AGR356" s="36" t="str">
        <f t="shared" ref="AGR356:AGR367" si="1122">IF(COUNTIFS($C$6:$AGE$6,11,$C356:$AGE356,"б")=0,"",COUNTIFS($C$6:$AGE$6,11,$C356:$AGE356,"б"))</f>
        <v/>
      </c>
      <c r="AGS356" s="36" t="str">
        <f t="shared" si="1108"/>
        <v/>
      </c>
      <c r="AGT356" s="39" t="str">
        <f t="shared" ref="AGT356:AGT367" si="1123">IF(COUNTIFS($C$6:$AGE$6,11,$C356:$AGE356,"н")=0,"",COUNTIFS($C$6:$AGE$6,11,$C356:$AGE356,"н"))</f>
        <v/>
      </c>
      <c r="AGU356" s="36" t="str">
        <f t="shared" ref="AGU356:AGU367" si="1124">IF(COUNTIFS($C$6:$AGE$6,12,$C356:$AGE356,"б")=0,"",COUNTIFS($C$6:$AGE$6,12,$C356:$AGE356,"б"))</f>
        <v/>
      </c>
      <c r="AGV356" s="36" t="str">
        <f t="shared" si="1109"/>
        <v/>
      </c>
      <c r="AGW356" s="39" t="str">
        <f t="shared" ref="AGW356:AGW367" si="1125">IF(COUNTIFS($C$6:$AGE$6,12,$C356:$AGE356,"н")=0,"",COUNTIFS($C$6:$AGE$6,12,$C356:$AGE356,"н"))</f>
        <v/>
      </c>
      <c r="AGX356" s="36" t="str">
        <f t="shared" ref="AGX356:AGX367" si="1126">IF(COUNTIFS($C$6:$AGE$6,1,$C356:$AGE356,"б")=0,"",COUNTIFS($C$6:$AGE$6,1,$C356:$AGE356,"б"))</f>
        <v/>
      </c>
      <c r="AGY356" s="36" t="str">
        <f t="shared" si="1110"/>
        <v/>
      </c>
      <c r="AGZ356" s="39" t="str">
        <f t="shared" ref="AGZ356:AGZ367" si="1127">IF(COUNTIFS($C$6:$AGE$6,1,$C356:$AGE356,"н")=0,"",COUNTIFS($C$6:$AGE$6,1,$C356:$AGE356,"н"))</f>
        <v/>
      </c>
      <c r="AHA356" s="36" t="str">
        <f t="shared" ref="AHA356:AHA367" si="1128">IF(COUNTIFS($C$6:$AGE$6,2,$C356:$AGE356,"б")=0,"",COUNTIFS($C$6:$AGE$6,2,$C356:$AGE356,"б"))</f>
        <v/>
      </c>
      <c r="AHB356" s="36" t="str">
        <f t="shared" si="1111"/>
        <v/>
      </c>
      <c r="AHC356" s="39" t="str">
        <f t="shared" ref="AHC356:AHC367" si="1129">IF(COUNTIFS($C$6:$AGE$6,2,$C356:$AGE356,"н")=0,"",COUNTIFS($C$6:$AGE$6,2,$C356:$AGE356,"н"))</f>
        <v/>
      </c>
      <c r="AHD356" s="36" t="str">
        <f t="shared" ref="AHD356:AHD367" si="1130">IF(COUNTIFS($C$6:$AGE$6,3,$C356:$AGE356,"б")=0,"",COUNTIFS($C$6:$AGE$6,3,$C356:$AGE356,"б"))</f>
        <v/>
      </c>
      <c r="AHE356" s="36" t="str">
        <f t="shared" si="1112"/>
        <v/>
      </c>
      <c r="AHF356" s="39" t="str">
        <f t="shared" ref="AHF356:AHF367" si="1131">IF(COUNTIFS($C$6:$AGE$6,3,$C356:$AGE356,"н")=0,"",COUNTIFS($C$6:$AGE$6,3,$C356:$AGE356,"н"))</f>
        <v/>
      </c>
      <c r="AHG356" s="36" t="str">
        <f t="shared" ref="AHG356:AHG367" si="1132">IF(COUNTIFS($C$6:$AGE$6,4,$C356:$AGE356,"б")=0,"",COUNTIFS($C$6:$AGE$6,4,$C356:$AGE356,"б"))</f>
        <v/>
      </c>
      <c r="AHH356" s="36" t="str">
        <f t="shared" si="1113"/>
        <v/>
      </c>
      <c r="AHI356" s="39" t="str">
        <f t="shared" ref="AHI356:AHI367" si="1133">IF(COUNTIFS($C$6:$AGE$6,4,$C356:$AGE356,"н")=0,"",COUNTIFS($C$6:$AGE$6,4,$C356:$AGE356,"н"))</f>
        <v/>
      </c>
      <c r="AHJ356" s="36" t="str">
        <f t="shared" ref="AHJ356:AHJ367" si="1134">IF(COUNTIFS($C$6:$AGE$6,5,$C356:$AGE356,"б")=0,"",COUNTIFS($C$6:$AGE$6,5,$C356:$AGE356,"б"))</f>
        <v/>
      </c>
      <c r="AHK356" s="36" t="str">
        <f t="shared" si="1114"/>
        <v/>
      </c>
      <c r="AHL356" s="39" t="str">
        <f t="shared" ref="AHL356:AHL367" si="1135">IF(COUNTIFS($C$6:$AGE$6,5,$C356:$AGE356,"н")=0,"",COUNTIFS($C$6:$AGE$6,5,$C356:$AGE356,"н"))</f>
        <v/>
      </c>
      <c r="AHM356" s="36" t="str">
        <f t="shared" ref="AHM356:AHM367" si="1136">IF(COUNTIFS($C$6:$AGE$6,6,$C356:$AGE356,"б")=0,"",COUNTIFS($C$6:$AGE$6,6,$C356:$AGE356,"б"))</f>
        <v/>
      </c>
      <c r="AHN356" s="36" t="str">
        <f t="shared" si="1115"/>
        <v/>
      </c>
      <c r="AHO356" s="39" t="str">
        <f t="shared" ref="AHO356:AHO367" si="1137">IF(COUNTIFS($C$6:$AGE$6,6,$C356:$AGE356,"н")=0,"",COUNTIFS($C$6:$AGE$6,6,$C356:$AGE356,"н"))</f>
        <v/>
      </c>
    </row>
    <row r="357" spans="1:918" s="5" customFormat="1" outlineLevel="1" x14ac:dyDescent="0.25">
      <c r="A357" s="35">
        <f t="shared" ref="A357:A367" si="1138">A356+1</f>
        <v>3</v>
      </c>
      <c r="B357" s="48" t="s">
        <v>214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38"/>
      <c r="U357" s="38"/>
      <c r="V357" s="38"/>
      <c r="W357" s="61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38"/>
      <c r="AO357" s="38"/>
      <c r="AP357" s="38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 t="s">
        <v>389</v>
      </c>
      <c r="BH357" s="57"/>
      <c r="BI357" s="38"/>
      <c r="BJ357" s="38"/>
      <c r="BK357" s="61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38"/>
      <c r="CD357" s="38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38"/>
      <c r="CW357" s="38"/>
      <c r="CX357" s="38"/>
      <c r="CY357" s="61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38"/>
      <c r="DR357" s="38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38"/>
      <c r="EK357" s="38"/>
      <c r="EL357" s="38"/>
      <c r="EM357" s="61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/>
      <c r="FA357" s="57"/>
      <c r="FB357" s="57"/>
      <c r="FC357" s="57"/>
      <c r="FD357" s="38"/>
      <c r="FE357" s="38"/>
      <c r="FF357" s="38"/>
      <c r="FG357" s="61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116"/>
        <v/>
      </c>
      <c r="AGG357" s="43" t="str">
        <f t="shared" si="1117"/>
        <v/>
      </c>
      <c r="AGH357" s="35" t="str">
        <f t="shared" si="1105"/>
        <v/>
      </c>
      <c r="AGL357" s="36" t="str">
        <f t="shared" si="1118"/>
        <v/>
      </c>
      <c r="AGM357" s="36" t="str">
        <f t="shared" si="1106"/>
        <v/>
      </c>
      <c r="AGN357" s="39">
        <f t="shared" si="1119"/>
        <v>1</v>
      </c>
      <c r="AGO357" s="36" t="str">
        <f t="shared" si="1120"/>
        <v/>
      </c>
      <c r="AGP357" s="36" t="str">
        <f t="shared" si="1107"/>
        <v/>
      </c>
      <c r="AGQ357" s="39" t="str">
        <f t="shared" si="1121"/>
        <v/>
      </c>
      <c r="AGR357" s="36" t="str">
        <f t="shared" si="1122"/>
        <v/>
      </c>
      <c r="AGS357" s="36" t="str">
        <f t="shared" si="1108"/>
        <v/>
      </c>
      <c r="AGT357" s="39" t="str">
        <f t="shared" si="1123"/>
        <v/>
      </c>
      <c r="AGU357" s="36" t="str">
        <f t="shared" si="1124"/>
        <v/>
      </c>
      <c r="AGV357" s="36" t="str">
        <f t="shared" si="1109"/>
        <v/>
      </c>
      <c r="AGW357" s="39" t="str">
        <f t="shared" si="1125"/>
        <v/>
      </c>
      <c r="AGX357" s="36" t="str">
        <f t="shared" si="1126"/>
        <v/>
      </c>
      <c r="AGY357" s="36" t="str">
        <f t="shared" si="1110"/>
        <v/>
      </c>
      <c r="AGZ357" s="39" t="str">
        <f t="shared" si="1127"/>
        <v/>
      </c>
      <c r="AHA357" s="36" t="str">
        <f t="shared" si="1128"/>
        <v/>
      </c>
      <c r="AHB357" s="36" t="str">
        <f t="shared" si="1111"/>
        <v/>
      </c>
      <c r="AHC357" s="39" t="str">
        <f t="shared" si="1129"/>
        <v/>
      </c>
      <c r="AHD357" s="36" t="str">
        <f t="shared" si="1130"/>
        <v/>
      </c>
      <c r="AHE357" s="36" t="str">
        <f t="shared" si="1112"/>
        <v/>
      </c>
      <c r="AHF357" s="39" t="str">
        <f t="shared" si="1131"/>
        <v/>
      </c>
      <c r="AHG357" s="36" t="str">
        <f t="shared" si="1132"/>
        <v/>
      </c>
      <c r="AHH357" s="36" t="str">
        <f t="shared" si="1113"/>
        <v/>
      </c>
      <c r="AHI357" s="39" t="str">
        <f t="shared" si="1133"/>
        <v/>
      </c>
      <c r="AHJ357" s="36" t="str">
        <f t="shared" si="1134"/>
        <v/>
      </c>
      <c r="AHK357" s="36" t="str">
        <f t="shared" si="1114"/>
        <v/>
      </c>
      <c r="AHL357" s="39" t="str">
        <f t="shared" si="1135"/>
        <v/>
      </c>
      <c r="AHM357" s="36" t="str">
        <f t="shared" si="1136"/>
        <v/>
      </c>
      <c r="AHN357" s="36" t="str">
        <f t="shared" si="1115"/>
        <v/>
      </c>
      <c r="AHO357" s="39" t="str">
        <f t="shared" si="1137"/>
        <v/>
      </c>
    </row>
    <row r="358" spans="1:918" s="5" customFormat="1" outlineLevel="1" x14ac:dyDescent="0.25">
      <c r="A358" s="35">
        <f t="shared" si="1138"/>
        <v>4</v>
      </c>
      <c r="B358" s="48" t="s">
        <v>215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 t="s">
        <v>390</v>
      </c>
      <c r="Q358" s="57" t="s">
        <v>390</v>
      </c>
      <c r="R358" s="57" t="s">
        <v>390</v>
      </c>
      <c r="S358" s="57"/>
      <c r="T358" s="38"/>
      <c r="U358" s="38"/>
      <c r="V358" s="38"/>
      <c r="W358" s="61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 t="s">
        <v>390</v>
      </c>
      <c r="AN358" s="38"/>
      <c r="AO358" s="38"/>
      <c r="AP358" s="38"/>
      <c r="AQ358" s="57"/>
      <c r="AR358" s="57"/>
      <c r="AS358" s="57"/>
      <c r="AT358" s="57"/>
      <c r="AU358" s="57"/>
      <c r="AV358" s="57"/>
      <c r="AW358" s="57" t="s">
        <v>390</v>
      </c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38"/>
      <c r="CD358" s="38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38"/>
      <c r="DR358" s="38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 t="s">
        <v>390</v>
      </c>
      <c r="FA358" s="57" t="s">
        <v>390</v>
      </c>
      <c r="FB358" s="57" t="s">
        <v>390</v>
      </c>
      <c r="FC358" s="57" t="s">
        <v>390</v>
      </c>
      <c r="FD358" s="38"/>
      <c r="FE358" s="38"/>
      <c r="FF358" s="38"/>
      <c r="FG358" s="61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38"/>
      <c r="FY358" s="38"/>
      <c r="FZ358" s="38"/>
      <c r="GA358" s="37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116"/>
        <v/>
      </c>
      <c r="AGG358" s="43">
        <f t="shared" si="1117"/>
        <v>4</v>
      </c>
      <c r="AGH358" s="35" t="str">
        <f t="shared" si="1105"/>
        <v/>
      </c>
      <c r="AGL358" s="36" t="str">
        <f t="shared" si="1118"/>
        <v/>
      </c>
      <c r="AGM358" s="36">
        <f t="shared" si="1106"/>
        <v>5</v>
      </c>
      <c r="AGN358" s="39" t="str">
        <f t="shared" si="1119"/>
        <v/>
      </c>
      <c r="AGO358" s="36" t="str">
        <f t="shared" si="1120"/>
        <v/>
      </c>
      <c r="AGP358" s="36">
        <f t="shared" si="1107"/>
        <v>4</v>
      </c>
      <c r="AGQ358" s="39" t="str">
        <f t="shared" si="1121"/>
        <v/>
      </c>
      <c r="AGR358" s="36" t="str">
        <f t="shared" si="1122"/>
        <v/>
      </c>
      <c r="AGS358" s="36" t="str">
        <f t="shared" si="1108"/>
        <v/>
      </c>
      <c r="AGT358" s="39" t="str">
        <f t="shared" si="1123"/>
        <v/>
      </c>
      <c r="AGU358" s="36" t="str">
        <f t="shared" si="1124"/>
        <v/>
      </c>
      <c r="AGV358" s="36" t="str">
        <f t="shared" si="1109"/>
        <v/>
      </c>
      <c r="AGW358" s="39" t="str">
        <f t="shared" si="1125"/>
        <v/>
      </c>
      <c r="AGX358" s="36" t="str">
        <f t="shared" si="1126"/>
        <v/>
      </c>
      <c r="AGY358" s="36" t="str">
        <f t="shared" si="1110"/>
        <v/>
      </c>
      <c r="AGZ358" s="39" t="str">
        <f t="shared" si="1127"/>
        <v/>
      </c>
      <c r="AHA358" s="36" t="str">
        <f t="shared" si="1128"/>
        <v/>
      </c>
      <c r="AHB358" s="36" t="str">
        <f t="shared" si="1111"/>
        <v/>
      </c>
      <c r="AHC358" s="39" t="str">
        <f t="shared" si="1129"/>
        <v/>
      </c>
      <c r="AHD358" s="36" t="str">
        <f t="shared" si="1130"/>
        <v/>
      </c>
      <c r="AHE358" s="36" t="str">
        <f t="shared" si="1112"/>
        <v/>
      </c>
      <c r="AHF358" s="39" t="str">
        <f t="shared" si="1131"/>
        <v/>
      </c>
      <c r="AHG358" s="36" t="str">
        <f t="shared" si="1132"/>
        <v/>
      </c>
      <c r="AHH358" s="36" t="str">
        <f t="shared" si="1113"/>
        <v/>
      </c>
      <c r="AHI358" s="39" t="str">
        <f t="shared" si="1133"/>
        <v/>
      </c>
      <c r="AHJ358" s="36" t="str">
        <f t="shared" si="1134"/>
        <v/>
      </c>
      <c r="AHK358" s="36" t="str">
        <f t="shared" si="1114"/>
        <v/>
      </c>
      <c r="AHL358" s="39" t="str">
        <f t="shared" si="1135"/>
        <v/>
      </c>
      <c r="AHM358" s="36" t="str">
        <f t="shared" si="1136"/>
        <v/>
      </c>
      <c r="AHN358" s="36" t="str">
        <f t="shared" si="1115"/>
        <v/>
      </c>
      <c r="AHO358" s="39" t="str">
        <f t="shared" si="1137"/>
        <v/>
      </c>
    </row>
    <row r="359" spans="1:918" s="5" customFormat="1" outlineLevel="1" x14ac:dyDescent="0.25">
      <c r="A359" s="35">
        <f t="shared" si="1138"/>
        <v>5</v>
      </c>
      <c r="B359" s="48" t="s">
        <v>216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38"/>
      <c r="U359" s="38"/>
      <c r="V359" s="38"/>
      <c r="W359" s="61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38"/>
      <c r="AO359" s="38"/>
      <c r="AP359" s="38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38"/>
      <c r="CD359" s="38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38"/>
      <c r="CW359" s="38"/>
      <c r="CX359" s="38"/>
      <c r="CY359" s="61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38"/>
      <c r="DR359" s="38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38"/>
      <c r="EK359" s="38"/>
      <c r="EL359" s="38"/>
      <c r="EM359" s="61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 t="s">
        <v>389</v>
      </c>
      <c r="EZ359" s="57" t="s">
        <v>389</v>
      </c>
      <c r="FA359" s="57" t="s">
        <v>389</v>
      </c>
      <c r="FB359" s="57" t="s">
        <v>389</v>
      </c>
      <c r="FC359" s="57"/>
      <c r="FD359" s="38"/>
      <c r="FE359" s="38"/>
      <c r="FF359" s="38"/>
      <c r="FG359" s="61"/>
      <c r="FH359" s="57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116"/>
        <v/>
      </c>
      <c r="AGG359" s="43" t="str">
        <f t="shared" si="1117"/>
        <v/>
      </c>
      <c r="AGH359" s="35">
        <f t="shared" si="1105"/>
        <v>4</v>
      </c>
      <c r="AGL359" s="36" t="str">
        <f t="shared" si="1118"/>
        <v/>
      </c>
      <c r="AGM359" s="36" t="str">
        <f t="shared" si="1106"/>
        <v/>
      </c>
      <c r="AGN359" s="39" t="str">
        <f t="shared" si="1119"/>
        <v/>
      </c>
      <c r="AGO359" s="36" t="str">
        <f t="shared" si="1120"/>
        <v/>
      </c>
      <c r="AGP359" s="36" t="str">
        <f t="shared" si="1107"/>
        <v/>
      </c>
      <c r="AGQ359" s="39">
        <f t="shared" si="1121"/>
        <v>4</v>
      </c>
      <c r="AGR359" s="36" t="str">
        <f t="shared" si="1122"/>
        <v/>
      </c>
      <c r="AGS359" s="36" t="str">
        <f t="shared" si="1108"/>
        <v/>
      </c>
      <c r="AGT359" s="39" t="str">
        <f t="shared" si="1123"/>
        <v/>
      </c>
      <c r="AGU359" s="36" t="str">
        <f t="shared" si="1124"/>
        <v/>
      </c>
      <c r="AGV359" s="36" t="str">
        <f t="shared" si="1109"/>
        <v/>
      </c>
      <c r="AGW359" s="39" t="str">
        <f t="shared" si="1125"/>
        <v/>
      </c>
      <c r="AGX359" s="36" t="str">
        <f t="shared" si="1126"/>
        <v/>
      </c>
      <c r="AGY359" s="36" t="str">
        <f t="shared" si="1110"/>
        <v/>
      </c>
      <c r="AGZ359" s="39" t="str">
        <f t="shared" si="1127"/>
        <v/>
      </c>
      <c r="AHA359" s="36" t="str">
        <f t="shared" si="1128"/>
        <v/>
      </c>
      <c r="AHB359" s="36" t="str">
        <f t="shared" si="1111"/>
        <v/>
      </c>
      <c r="AHC359" s="39" t="str">
        <f t="shared" si="1129"/>
        <v/>
      </c>
      <c r="AHD359" s="36" t="str">
        <f t="shared" si="1130"/>
        <v/>
      </c>
      <c r="AHE359" s="36" t="str">
        <f t="shared" si="1112"/>
        <v/>
      </c>
      <c r="AHF359" s="39" t="str">
        <f t="shared" si="1131"/>
        <v/>
      </c>
      <c r="AHG359" s="36" t="str">
        <f t="shared" si="1132"/>
        <v/>
      </c>
      <c r="AHH359" s="36" t="str">
        <f t="shared" si="1113"/>
        <v/>
      </c>
      <c r="AHI359" s="39" t="str">
        <f t="shared" si="1133"/>
        <v/>
      </c>
      <c r="AHJ359" s="36" t="str">
        <f t="shared" si="1134"/>
        <v/>
      </c>
      <c r="AHK359" s="36" t="str">
        <f t="shared" si="1114"/>
        <v/>
      </c>
      <c r="AHL359" s="39" t="str">
        <f t="shared" si="1135"/>
        <v/>
      </c>
      <c r="AHM359" s="36" t="str">
        <f t="shared" si="1136"/>
        <v/>
      </c>
      <c r="AHN359" s="36" t="str">
        <f t="shared" si="1115"/>
        <v/>
      </c>
      <c r="AHO359" s="39" t="str">
        <f t="shared" si="1137"/>
        <v/>
      </c>
    </row>
    <row r="360" spans="1:918" s="5" customFormat="1" outlineLevel="1" x14ac:dyDescent="0.25">
      <c r="A360" s="35">
        <f t="shared" si="1138"/>
        <v>6</v>
      </c>
      <c r="B360" s="48" t="s">
        <v>217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 t="s">
        <v>389</v>
      </c>
      <c r="R360" s="57" t="s">
        <v>389</v>
      </c>
      <c r="S360" s="57"/>
      <c r="T360" s="38"/>
      <c r="U360" s="38"/>
      <c r="V360" s="38"/>
      <c r="W360" s="61"/>
      <c r="X360" s="57"/>
      <c r="Y360" s="57"/>
      <c r="Z360" s="57"/>
      <c r="AA360" s="57"/>
      <c r="AB360" s="57"/>
      <c r="AC360" s="57"/>
      <c r="AD360" s="57"/>
      <c r="AE360" s="57" t="s">
        <v>389</v>
      </c>
      <c r="AF360" s="57"/>
      <c r="AG360" s="57" t="s">
        <v>389</v>
      </c>
      <c r="AH360" s="57"/>
      <c r="AI360" s="57"/>
      <c r="AJ360" s="57"/>
      <c r="AK360" s="57"/>
      <c r="AL360" s="57"/>
      <c r="AM360" s="57" t="s">
        <v>389</v>
      </c>
      <c r="AN360" s="38"/>
      <c r="AO360" s="38"/>
      <c r="AP360" s="38"/>
      <c r="AQ360" s="57"/>
      <c r="AR360" s="57"/>
      <c r="AS360" s="57"/>
      <c r="AT360" s="57"/>
      <c r="AU360" s="57"/>
      <c r="AV360" s="57" t="s">
        <v>389</v>
      </c>
      <c r="AW360" s="57" t="s">
        <v>389</v>
      </c>
      <c r="AX360" s="57"/>
      <c r="AY360" s="57" t="s">
        <v>389</v>
      </c>
      <c r="AZ360" s="57"/>
      <c r="BA360" s="57" t="s">
        <v>389</v>
      </c>
      <c r="BB360" s="57"/>
      <c r="BC360" s="57"/>
      <c r="BD360" s="57"/>
      <c r="BE360" s="57" t="s">
        <v>389</v>
      </c>
      <c r="BF360" s="57"/>
      <c r="BG360" s="57"/>
      <c r="BH360" s="57"/>
      <c r="BI360" s="38"/>
      <c r="BJ360" s="38"/>
      <c r="BK360" s="61"/>
      <c r="BL360" s="57" t="s">
        <v>389</v>
      </c>
      <c r="BM360" s="57" t="s">
        <v>389</v>
      </c>
      <c r="BN360" s="57" t="s">
        <v>389</v>
      </c>
      <c r="BO360" s="57"/>
      <c r="BP360" s="57" t="s">
        <v>389</v>
      </c>
      <c r="BQ360" s="57"/>
      <c r="BR360" s="57"/>
      <c r="BS360" s="57" t="s">
        <v>389</v>
      </c>
      <c r="BT360" s="57" t="s">
        <v>389</v>
      </c>
      <c r="BU360" s="57"/>
      <c r="BV360" s="57"/>
      <c r="BW360" s="57"/>
      <c r="BX360" s="57"/>
      <c r="BY360" s="57"/>
      <c r="BZ360" s="57"/>
      <c r="CA360" s="57"/>
      <c r="CB360" s="57"/>
      <c r="CC360" s="38"/>
      <c r="CD360" s="38"/>
      <c r="CE360" s="57" t="s">
        <v>389</v>
      </c>
      <c r="CF360" s="57" t="s">
        <v>389</v>
      </c>
      <c r="CG360" s="57" t="s">
        <v>389</v>
      </c>
      <c r="CH360" s="57" t="s">
        <v>389</v>
      </c>
      <c r="CI360" s="57"/>
      <c r="CJ360" s="57" t="s">
        <v>389</v>
      </c>
      <c r="CK360" s="57" t="s">
        <v>389</v>
      </c>
      <c r="CL360" s="57"/>
      <c r="CM360" s="57" t="s">
        <v>389</v>
      </c>
      <c r="CN360" s="57" t="s">
        <v>389</v>
      </c>
      <c r="CO360" s="57" t="s">
        <v>389</v>
      </c>
      <c r="CP360" s="57"/>
      <c r="CQ360" s="57"/>
      <c r="CR360" s="57" t="s">
        <v>389</v>
      </c>
      <c r="CS360" s="57" t="s">
        <v>389</v>
      </c>
      <c r="CT360" s="57" t="s">
        <v>389</v>
      </c>
      <c r="CU360" s="57" t="s">
        <v>389</v>
      </c>
      <c r="CV360" s="38"/>
      <c r="CW360" s="38"/>
      <c r="CX360" s="38"/>
      <c r="CY360" s="61"/>
      <c r="CZ360" s="57" t="s">
        <v>389</v>
      </c>
      <c r="DA360" s="57" t="s">
        <v>389</v>
      </c>
      <c r="DB360" s="57" t="s">
        <v>389</v>
      </c>
      <c r="DC360" s="57"/>
      <c r="DD360" s="57" t="s">
        <v>389</v>
      </c>
      <c r="DE360" s="57" t="s">
        <v>389</v>
      </c>
      <c r="DF360" s="57"/>
      <c r="DG360" s="57" t="s">
        <v>389</v>
      </c>
      <c r="DH360" s="57" t="s">
        <v>389</v>
      </c>
      <c r="DI360" s="57" t="s">
        <v>389</v>
      </c>
      <c r="DJ360" s="57"/>
      <c r="DK360" s="57"/>
      <c r="DL360" s="57" t="s">
        <v>389</v>
      </c>
      <c r="DM360" s="57" t="s">
        <v>389</v>
      </c>
      <c r="DN360" s="57" t="s">
        <v>389</v>
      </c>
      <c r="DO360" s="57" t="s">
        <v>389</v>
      </c>
      <c r="DP360" s="57"/>
      <c r="DQ360" s="38"/>
      <c r="DR360" s="38"/>
      <c r="DS360" s="57" t="s">
        <v>389</v>
      </c>
      <c r="DT360" s="57" t="s">
        <v>389</v>
      </c>
      <c r="DU360" s="57" t="s">
        <v>389</v>
      </c>
      <c r="DV360" s="57" t="s">
        <v>389</v>
      </c>
      <c r="DW360" s="57"/>
      <c r="DX360" s="57"/>
      <c r="DY360" s="57"/>
      <c r="DZ360" s="57"/>
      <c r="EA360" s="57" t="s">
        <v>389</v>
      </c>
      <c r="EB360" s="57" t="s">
        <v>389</v>
      </c>
      <c r="EC360" s="57" t="s">
        <v>389</v>
      </c>
      <c r="ED360" s="57"/>
      <c r="EE360" s="57"/>
      <c r="EF360" s="57" t="s">
        <v>389</v>
      </c>
      <c r="EG360" s="57" t="s">
        <v>389</v>
      </c>
      <c r="EH360" s="57" t="s">
        <v>389</v>
      </c>
      <c r="EI360" s="57" t="s">
        <v>389</v>
      </c>
      <c r="EJ360" s="38"/>
      <c r="EK360" s="38"/>
      <c r="EL360" s="38"/>
      <c r="EM360" s="57" t="s">
        <v>389</v>
      </c>
      <c r="EN360" s="57" t="s">
        <v>389</v>
      </c>
      <c r="EO360" s="57" t="s">
        <v>389</v>
      </c>
      <c r="EP360" s="57" t="s">
        <v>389</v>
      </c>
      <c r="EQ360" s="57"/>
      <c r="ER360" s="57" t="s">
        <v>389</v>
      </c>
      <c r="ES360" s="57"/>
      <c r="ET360" s="57"/>
      <c r="EU360" s="57" t="s">
        <v>389</v>
      </c>
      <c r="EV360" s="57" t="s">
        <v>389</v>
      </c>
      <c r="EW360" s="57" t="s">
        <v>389</v>
      </c>
      <c r="EX360" s="57"/>
      <c r="EY360" s="57"/>
      <c r="EZ360" s="57" t="s">
        <v>389</v>
      </c>
      <c r="FA360" s="57" t="s">
        <v>389</v>
      </c>
      <c r="FB360" s="57" t="s">
        <v>389</v>
      </c>
      <c r="FC360" s="57" t="s">
        <v>389</v>
      </c>
      <c r="FD360" s="38"/>
      <c r="FE360" s="38"/>
      <c r="FF360" s="38"/>
      <c r="FG360" s="57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16"/>
        <v/>
      </c>
      <c r="AGG360" s="43" t="str">
        <f t="shared" si="1117"/>
        <v/>
      </c>
      <c r="AGH360" s="35">
        <f t="shared" si="1105"/>
        <v>12</v>
      </c>
      <c r="AGL360" s="36" t="str">
        <f t="shared" si="1118"/>
        <v/>
      </c>
      <c r="AGM360" s="36" t="str">
        <f t="shared" si="1106"/>
        <v/>
      </c>
      <c r="AGN360" s="39">
        <f t="shared" si="1119"/>
        <v>25</v>
      </c>
      <c r="AGO360" s="36" t="str">
        <f t="shared" si="1120"/>
        <v/>
      </c>
      <c r="AGP360" s="36" t="str">
        <f t="shared" si="1107"/>
        <v/>
      </c>
      <c r="AGQ360" s="39">
        <f t="shared" si="1121"/>
        <v>39</v>
      </c>
      <c r="AGR360" s="36" t="str">
        <f t="shared" si="1122"/>
        <v/>
      </c>
      <c r="AGS360" s="36" t="str">
        <f t="shared" si="1108"/>
        <v/>
      </c>
      <c r="AGT360" s="39" t="str">
        <f t="shared" si="1123"/>
        <v/>
      </c>
      <c r="AGU360" s="36" t="str">
        <f t="shared" si="1124"/>
        <v/>
      </c>
      <c r="AGV360" s="36" t="str">
        <f t="shared" si="1109"/>
        <v/>
      </c>
      <c r="AGW360" s="39" t="str">
        <f t="shared" si="1125"/>
        <v/>
      </c>
      <c r="AGX360" s="36" t="str">
        <f t="shared" si="1126"/>
        <v/>
      </c>
      <c r="AGY360" s="36" t="str">
        <f t="shared" si="1110"/>
        <v/>
      </c>
      <c r="AGZ360" s="39" t="str">
        <f t="shared" si="1127"/>
        <v/>
      </c>
      <c r="AHA360" s="36" t="str">
        <f t="shared" si="1128"/>
        <v/>
      </c>
      <c r="AHB360" s="36" t="str">
        <f t="shared" si="1111"/>
        <v/>
      </c>
      <c r="AHC360" s="39" t="str">
        <f t="shared" si="1129"/>
        <v/>
      </c>
      <c r="AHD360" s="36" t="str">
        <f t="shared" si="1130"/>
        <v/>
      </c>
      <c r="AHE360" s="36" t="str">
        <f t="shared" si="1112"/>
        <v/>
      </c>
      <c r="AHF360" s="39" t="str">
        <f t="shared" si="1131"/>
        <v/>
      </c>
      <c r="AHG360" s="36" t="str">
        <f t="shared" si="1132"/>
        <v/>
      </c>
      <c r="AHH360" s="36" t="str">
        <f t="shared" si="1113"/>
        <v/>
      </c>
      <c r="AHI360" s="39" t="str">
        <f t="shared" si="1133"/>
        <v/>
      </c>
      <c r="AHJ360" s="36" t="str">
        <f t="shared" si="1134"/>
        <v/>
      </c>
      <c r="AHK360" s="36" t="str">
        <f t="shared" si="1114"/>
        <v/>
      </c>
      <c r="AHL360" s="39" t="str">
        <f t="shared" si="1135"/>
        <v/>
      </c>
      <c r="AHM360" s="36" t="str">
        <f t="shared" si="1136"/>
        <v/>
      </c>
      <c r="AHN360" s="36" t="str">
        <f t="shared" si="1115"/>
        <v/>
      </c>
      <c r="AHO360" s="39" t="str">
        <f t="shared" si="1137"/>
        <v/>
      </c>
    </row>
    <row r="361" spans="1:918" s="5" customFormat="1" outlineLevel="1" x14ac:dyDescent="0.25">
      <c r="A361" s="35">
        <f t="shared" si="1138"/>
        <v>7</v>
      </c>
      <c r="B361" s="48" t="s">
        <v>218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38"/>
      <c r="U361" s="38"/>
      <c r="V361" s="38"/>
      <c r="W361" s="61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38"/>
      <c r="AO361" s="38"/>
      <c r="AP361" s="38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38"/>
      <c r="CD361" s="38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38"/>
      <c r="CW361" s="38"/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38"/>
      <c r="DR361" s="38"/>
      <c r="DS361" s="57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57"/>
      <c r="EI361" s="57"/>
      <c r="EJ361" s="38"/>
      <c r="EK361" s="38"/>
      <c r="EL361" s="38"/>
      <c r="EM361" s="57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57"/>
      <c r="FD361" s="38"/>
      <c r="FE361" s="38"/>
      <c r="FF361" s="38"/>
      <c r="FG361" s="57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38"/>
      <c r="FY361" s="38"/>
      <c r="FZ361" s="38"/>
      <c r="GA361" s="37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16"/>
        <v/>
      </c>
      <c r="AGG361" s="43" t="str">
        <f t="shared" si="1117"/>
        <v/>
      </c>
      <c r="AGH361" s="35" t="str">
        <f t="shared" si="1105"/>
        <v/>
      </c>
      <c r="AGL361" s="36" t="str">
        <f t="shared" si="1118"/>
        <v/>
      </c>
      <c r="AGM361" s="36" t="str">
        <f t="shared" si="1106"/>
        <v/>
      </c>
      <c r="AGN361" s="39" t="str">
        <f t="shared" si="1119"/>
        <v/>
      </c>
      <c r="AGO361" s="36" t="str">
        <f t="shared" si="1120"/>
        <v/>
      </c>
      <c r="AGP361" s="36" t="str">
        <f t="shared" si="1107"/>
        <v/>
      </c>
      <c r="AGQ361" s="39" t="str">
        <f t="shared" si="1121"/>
        <v/>
      </c>
      <c r="AGR361" s="36" t="str">
        <f t="shared" si="1122"/>
        <v/>
      </c>
      <c r="AGS361" s="36" t="str">
        <f t="shared" si="1108"/>
        <v/>
      </c>
      <c r="AGT361" s="39" t="str">
        <f t="shared" si="1123"/>
        <v/>
      </c>
      <c r="AGU361" s="36" t="str">
        <f t="shared" si="1124"/>
        <v/>
      </c>
      <c r="AGV361" s="36" t="str">
        <f t="shared" si="1109"/>
        <v/>
      </c>
      <c r="AGW361" s="39" t="str">
        <f t="shared" si="1125"/>
        <v/>
      </c>
      <c r="AGX361" s="36" t="str">
        <f t="shared" si="1126"/>
        <v/>
      </c>
      <c r="AGY361" s="36" t="str">
        <f t="shared" si="1110"/>
        <v/>
      </c>
      <c r="AGZ361" s="39" t="str">
        <f t="shared" si="1127"/>
        <v/>
      </c>
      <c r="AHA361" s="36" t="str">
        <f t="shared" si="1128"/>
        <v/>
      </c>
      <c r="AHB361" s="36" t="str">
        <f t="shared" si="1111"/>
        <v/>
      </c>
      <c r="AHC361" s="39" t="str">
        <f t="shared" si="1129"/>
        <v/>
      </c>
      <c r="AHD361" s="36" t="str">
        <f t="shared" si="1130"/>
        <v/>
      </c>
      <c r="AHE361" s="36" t="str">
        <f t="shared" si="1112"/>
        <v/>
      </c>
      <c r="AHF361" s="39" t="str">
        <f t="shared" si="1131"/>
        <v/>
      </c>
      <c r="AHG361" s="36" t="str">
        <f t="shared" si="1132"/>
        <v/>
      </c>
      <c r="AHH361" s="36" t="str">
        <f t="shared" si="1113"/>
        <v/>
      </c>
      <c r="AHI361" s="39" t="str">
        <f t="shared" si="1133"/>
        <v/>
      </c>
      <c r="AHJ361" s="36" t="str">
        <f t="shared" si="1134"/>
        <v/>
      </c>
      <c r="AHK361" s="36" t="str">
        <f t="shared" si="1114"/>
        <v/>
      </c>
      <c r="AHL361" s="39" t="str">
        <f t="shared" si="1135"/>
        <v/>
      </c>
      <c r="AHM361" s="36" t="str">
        <f t="shared" si="1136"/>
        <v/>
      </c>
      <c r="AHN361" s="36" t="str">
        <f t="shared" si="1115"/>
        <v/>
      </c>
      <c r="AHO361" s="39" t="str">
        <f t="shared" si="1137"/>
        <v/>
      </c>
    </row>
    <row r="362" spans="1:918" s="5" customFormat="1" outlineLevel="1" x14ac:dyDescent="0.25">
      <c r="A362" s="35">
        <f t="shared" si="1138"/>
        <v>8</v>
      </c>
      <c r="B362" s="48" t="s">
        <v>219</v>
      </c>
      <c r="C362" s="37"/>
      <c r="D362" s="35"/>
      <c r="E362" s="35"/>
      <c r="F362" s="35"/>
      <c r="G362" s="57"/>
      <c r="H362" s="57" t="s">
        <v>389</v>
      </c>
      <c r="I362" s="57" t="s">
        <v>389</v>
      </c>
      <c r="J362" s="57"/>
      <c r="K362" s="57" t="s">
        <v>389</v>
      </c>
      <c r="L362" s="57" t="s">
        <v>389</v>
      </c>
      <c r="M362" s="57" t="s">
        <v>389</v>
      </c>
      <c r="N362" s="57"/>
      <c r="O362" s="57"/>
      <c r="P362" s="57" t="s">
        <v>389</v>
      </c>
      <c r="Q362" s="57" t="s">
        <v>389</v>
      </c>
      <c r="R362" s="57" t="s">
        <v>389</v>
      </c>
      <c r="S362" s="57" t="s">
        <v>389</v>
      </c>
      <c r="T362" s="38"/>
      <c r="U362" s="38"/>
      <c r="V362" s="38"/>
      <c r="W362" s="61"/>
      <c r="X362" s="57" t="s">
        <v>389</v>
      </c>
      <c r="Y362" s="57" t="s">
        <v>389</v>
      </c>
      <c r="Z362" s="57" t="s">
        <v>389</v>
      </c>
      <c r="AA362" s="57"/>
      <c r="AB362" s="57" t="s">
        <v>389</v>
      </c>
      <c r="AC362" s="57" t="s">
        <v>389</v>
      </c>
      <c r="AD362" s="57" t="s">
        <v>389</v>
      </c>
      <c r="AE362" s="57" t="s">
        <v>389</v>
      </c>
      <c r="AF362" s="57" t="s">
        <v>389</v>
      </c>
      <c r="AG362" s="57" t="s">
        <v>389</v>
      </c>
      <c r="AH362" s="57"/>
      <c r="AI362" s="57" t="s">
        <v>389</v>
      </c>
      <c r="AJ362" s="57" t="s">
        <v>389</v>
      </c>
      <c r="AK362" s="57" t="s">
        <v>389</v>
      </c>
      <c r="AL362" s="57" t="s">
        <v>389</v>
      </c>
      <c r="AM362" s="57" t="s">
        <v>389</v>
      </c>
      <c r="AN362" s="38"/>
      <c r="AO362" s="38"/>
      <c r="AP362" s="38"/>
      <c r="AQ362" s="57" t="s">
        <v>389</v>
      </c>
      <c r="AR362" s="57" t="s">
        <v>389</v>
      </c>
      <c r="AS362" s="57" t="s">
        <v>389</v>
      </c>
      <c r="AT362" s="57" t="s">
        <v>389</v>
      </c>
      <c r="AU362" s="57"/>
      <c r="AV362" s="57" t="s">
        <v>389</v>
      </c>
      <c r="AW362" s="57" t="s">
        <v>389</v>
      </c>
      <c r="AX362" s="57"/>
      <c r="AY362" s="57" t="s">
        <v>389</v>
      </c>
      <c r="AZ362" s="57" t="s">
        <v>389</v>
      </c>
      <c r="BA362" s="57" t="s">
        <v>389</v>
      </c>
      <c r="BB362" s="57"/>
      <c r="BC362" s="57"/>
      <c r="BD362" s="57" t="s">
        <v>389</v>
      </c>
      <c r="BE362" s="57" t="s">
        <v>389</v>
      </c>
      <c r="BF362" s="57"/>
      <c r="BG362" s="57" t="s">
        <v>389</v>
      </c>
      <c r="BH362" s="57"/>
      <c r="BI362" s="38"/>
      <c r="BJ362" s="38"/>
      <c r="BK362" s="61"/>
      <c r="BL362" s="57" t="s">
        <v>389</v>
      </c>
      <c r="BM362" s="57" t="s">
        <v>389</v>
      </c>
      <c r="BN362" s="57" t="s">
        <v>389</v>
      </c>
      <c r="BO362" s="57"/>
      <c r="BP362" s="57" t="s">
        <v>389</v>
      </c>
      <c r="BQ362" s="57"/>
      <c r="BR362" s="57"/>
      <c r="BS362" s="57" t="s">
        <v>389</v>
      </c>
      <c r="BT362" s="57" t="s">
        <v>389</v>
      </c>
      <c r="BU362" s="57"/>
      <c r="BV362" s="57"/>
      <c r="BW362" s="57" t="s">
        <v>389</v>
      </c>
      <c r="BX362" s="57" t="s">
        <v>389</v>
      </c>
      <c r="BY362" s="57" t="s">
        <v>389</v>
      </c>
      <c r="BZ362" s="57" t="s">
        <v>389</v>
      </c>
      <c r="CA362" s="57" t="s">
        <v>389</v>
      </c>
      <c r="CB362" s="57"/>
      <c r="CC362" s="38"/>
      <c r="CD362" s="38"/>
      <c r="CE362" s="57" t="s">
        <v>389</v>
      </c>
      <c r="CF362" s="57" t="s">
        <v>389</v>
      </c>
      <c r="CG362" s="57" t="s">
        <v>389</v>
      </c>
      <c r="CH362" s="57" t="s">
        <v>389</v>
      </c>
      <c r="CI362" s="57"/>
      <c r="CJ362" s="57" t="s">
        <v>389</v>
      </c>
      <c r="CK362" s="57" t="s">
        <v>389</v>
      </c>
      <c r="CL362" s="57"/>
      <c r="CM362" s="57" t="s">
        <v>389</v>
      </c>
      <c r="CN362" s="57" t="s">
        <v>389</v>
      </c>
      <c r="CO362" s="57" t="s">
        <v>389</v>
      </c>
      <c r="CP362" s="57"/>
      <c r="CQ362" s="57"/>
      <c r="CR362" s="57" t="s">
        <v>389</v>
      </c>
      <c r="CS362" s="57" t="s">
        <v>389</v>
      </c>
      <c r="CT362" s="57" t="s">
        <v>389</v>
      </c>
      <c r="CU362" s="57" t="s">
        <v>389</v>
      </c>
      <c r="CV362" s="38"/>
      <c r="CW362" s="38"/>
      <c r="CX362" s="38"/>
      <c r="CY362" s="61"/>
      <c r="CZ362" s="57" t="s">
        <v>389</v>
      </c>
      <c r="DA362" s="57" t="s">
        <v>389</v>
      </c>
      <c r="DB362" s="57" t="s">
        <v>389</v>
      </c>
      <c r="DC362" s="57"/>
      <c r="DD362" s="57" t="s">
        <v>389</v>
      </c>
      <c r="DE362" s="57" t="s">
        <v>389</v>
      </c>
      <c r="DF362" s="57"/>
      <c r="DG362" s="57" t="s">
        <v>389</v>
      </c>
      <c r="DH362" s="57" t="s">
        <v>389</v>
      </c>
      <c r="DI362" s="57" t="s">
        <v>389</v>
      </c>
      <c r="DJ362" s="57"/>
      <c r="DK362" s="57"/>
      <c r="DL362" s="57" t="s">
        <v>389</v>
      </c>
      <c r="DM362" s="57" t="s">
        <v>389</v>
      </c>
      <c r="DN362" s="57" t="s">
        <v>389</v>
      </c>
      <c r="DO362" s="57" t="s">
        <v>389</v>
      </c>
      <c r="DP362" s="57"/>
      <c r="DQ362" s="38"/>
      <c r="DR362" s="38"/>
      <c r="DS362" s="57" t="s">
        <v>389</v>
      </c>
      <c r="DT362" s="57" t="s">
        <v>389</v>
      </c>
      <c r="DU362" s="57" t="s">
        <v>389</v>
      </c>
      <c r="DV362" s="57" t="s">
        <v>389</v>
      </c>
      <c r="DW362" s="57"/>
      <c r="DX362" s="57" t="s">
        <v>389</v>
      </c>
      <c r="DY362" s="57" t="s">
        <v>389</v>
      </c>
      <c r="DZ362" s="57"/>
      <c r="EA362" s="57" t="s">
        <v>389</v>
      </c>
      <c r="EB362" s="57" t="s">
        <v>389</v>
      </c>
      <c r="EC362" s="57" t="s">
        <v>389</v>
      </c>
      <c r="ED362" s="57"/>
      <c r="EE362" s="57"/>
      <c r="EF362" s="57" t="s">
        <v>389</v>
      </c>
      <c r="EG362" s="57" t="s">
        <v>389</v>
      </c>
      <c r="EH362" s="57" t="s">
        <v>389</v>
      </c>
      <c r="EI362" s="57" t="s">
        <v>389</v>
      </c>
      <c r="EJ362" s="38"/>
      <c r="EK362" s="38"/>
      <c r="EL362" s="38"/>
      <c r="EM362" s="57" t="s">
        <v>389</v>
      </c>
      <c r="EN362" s="57" t="s">
        <v>389</v>
      </c>
      <c r="EO362" s="57" t="s">
        <v>389</v>
      </c>
      <c r="EP362" s="57" t="s">
        <v>389</v>
      </c>
      <c r="EQ362" s="57"/>
      <c r="ER362" s="57" t="s">
        <v>389</v>
      </c>
      <c r="ES362" s="57" t="s">
        <v>389</v>
      </c>
      <c r="ET362" s="57"/>
      <c r="EU362" s="57" t="s">
        <v>389</v>
      </c>
      <c r="EV362" s="57" t="s">
        <v>389</v>
      </c>
      <c r="EW362" s="57" t="s">
        <v>389</v>
      </c>
      <c r="EX362" s="57"/>
      <c r="EY362" s="57"/>
      <c r="EZ362" s="57" t="s">
        <v>389</v>
      </c>
      <c r="FA362" s="57" t="s">
        <v>389</v>
      </c>
      <c r="FB362" s="57" t="s">
        <v>389</v>
      </c>
      <c r="FC362" s="57" t="s">
        <v>389</v>
      </c>
      <c r="FD362" s="38"/>
      <c r="FE362" s="38"/>
      <c r="FF362" s="38"/>
      <c r="FG362" s="57"/>
      <c r="FH362" s="57"/>
      <c r="FI362" s="57"/>
      <c r="FJ362" s="57"/>
      <c r="FK362" s="57"/>
      <c r="FL362" s="57"/>
      <c r="FM362" s="57"/>
      <c r="FN362" s="57"/>
      <c r="FO362" s="57"/>
      <c r="FP362" s="57"/>
      <c r="FQ362" s="57"/>
      <c r="FR362" s="57"/>
      <c r="FS362" s="57"/>
      <c r="FT362" s="57"/>
      <c r="FU362" s="57"/>
      <c r="FV362" s="57"/>
      <c r="FW362" s="57"/>
      <c r="FX362" s="38"/>
      <c r="FY362" s="38"/>
      <c r="FZ362" s="38"/>
      <c r="GA362" s="37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>
        <f t="shared" si="1105"/>
        <v>13</v>
      </c>
      <c r="AGL362" s="36" t="str">
        <f t="shared" si="1118"/>
        <v/>
      </c>
      <c r="AGM362" s="36" t="str">
        <f t="shared" si="1106"/>
        <v/>
      </c>
      <c r="AGN362" s="39">
        <f t="shared" si="1119"/>
        <v>55</v>
      </c>
      <c r="AGO362" s="36" t="str">
        <f t="shared" si="1120"/>
        <v/>
      </c>
      <c r="AGP362" s="36" t="str">
        <f t="shared" si="1107"/>
        <v/>
      </c>
      <c r="AGQ362" s="39">
        <f t="shared" si="1121"/>
        <v>42</v>
      </c>
      <c r="AGR362" s="36" t="str">
        <f t="shared" si="1122"/>
        <v/>
      </c>
      <c r="AGS362" s="36" t="str">
        <f t="shared" si="1108"/>
        <v/>
      </c>
      <c r="AGT362" s="39" t="str">
        <f t="shared" si="1123"/>
        <v/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9</v>
      </c>
      <c r="B363" s="48" t="s">
        <v>220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 t="s">
        <v>389</v>
      </c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 t="s">
        <v>389</v>
      </c>
      <c r="AF363" s="57" t="s">
        <v>389</v>
      </c>
      <c r="AG363" s="57" t="s">
        <v>389</v>
      </c>
      <c r="AH363" s="57"/>
      <c r="AI363" s="57" t="s">
        <v>389</v>
      </c>
      <c r="AJ363" s="57" t="s">
        <v>389</v>
      </c>
      <c r="AK363" s="57" t="s">
        <v>389</v>
      </c>
      <c r="AL363" s="57" t="s">
        <v>389</v>
      </c>
      <c r="AM363" s="57" t="s">
        <v>389</v>
      </c>
      <c r="AN363" s="38"/>
      <c r="AO363" s="38"/>
      <c r="AP363" s="38"/>
      <c r="AQ363" s="57"/>
      <c r="AR363" s="57"/>
      <c r="AS363" s="57"/>
      <c r="AT363" s="57"/>
      <c r="AU363" s="57"/>
      <c r="AV363" s="57" t="s">
        <v>389</v>
      </c>
      <c r="AW363" s="57" t="s">
        <v>389</v>
      </c>
      <c r="AX363" s="57"/>
      <c r="AY363" s="57" t="s">
        <v>389</v>
      </c>
      <c r="AZ363" s="57"/>
      <c r="BA363" s="57" t="s">
        <v>389</v>
      </c>
      <c r="BB363" s="57"/>
      <c r="BC363" s="57"/>
      <c r="BD363" s="57"/>
      <c r="BE363" s="57" t="s">
        <v>389</v>
      </c>
      <c r="BF363" s="57"/>
      <c r="BG363" s="57" t="s">
        <v>389</v>
      </c>
      <c r="BH363" s="57"/>
      <c r="BI363" s="38"/>
      <c r="BJ363" s="38"/>
      <c r="BK363" s="61"/>
      <c r="BL363" s="57"/>
      <c r="BM363" s="57"/>
      <c r="BN363" s="57" t="s">
        <v>389</v>
      </c>
      <c r="BO363" s="57"/>
      <c r="BP363" s="57"/>
      <c r="BQ363" s="57"/>
      <c r="BR363" s="57"/>
      <c r="BS363" s="57"/>
      <c r="BT363" s="57" t="s">
        <v>389</v>
      </c>
      <c r="BU363" s="57"/>
      <c r="BV363" s="57"/>
      <c r="BW363" s="57"/>
      <c r="BX363" s="57"/>
      <c r="BY363" s="57"/>
      <c r="BZ363" s="57"/>
      <c r="CA363" s="57" t="s">
        <v>389</v>
      </c>
      <c r="CB363" s="57"/>
      <c r="CC363" s="38"/>
      <c r="CD363" s="38"/>
      <c r="CE363" s="57" t="s">
        <v>389</v>
      </c>
      <c r="CF363" s="57" t="s">
        <v>389</v>
      </c>
      <c r="CG363" s="57" t="s">
        <v>389</v>
      </c>
      <c r="CH363" s="57" t="s">
        <v>389</v>
      </c>
      <c r="CI363" s="57"/>
      <c r="CJ363" s="57" t="s">
        <v>389</v>
      </c>
      <c r="CK363" s="57" t="s">
        <v>389</v>
      </c>
      <c r="CL363" s="57"/>
      <c r="CM363" s="57" t="s">
        <v>389</v>
      </c>
      <c r="CN363" s="57" t="s">
        <v>389</v>
      </c>
      <c r="CO363" s="57" t="s">
        <v>389</v>
      </c>
      <c r="CP363" s="57"/>
      <c r="CQ363" s="57"/>
      <c r="CR363" s="57" t="s">
        <v>389</v>
      </c>
      <c r="CS363" s="57" t="s">
        <v>389</v>
      </c>
      <c r="CT363" s="57" t="s">
        <v>389</v>
      </c>
      <c r="CU363" s="57" t="s">
        <v>389</v>
      </c>
      <c r="CV363" s="38"/>
      <c r="CW363" s="38"/>
      <c r="CX363" s="38"/>
      <c r="CY363" s="61"/>
      <c r="CZ363" s="57" t="s">
        <v>389</v>
      </c>
      <c r="DA363" s="57" t="s">
        <v>389</v>
      </c>
      <c r="DB363" s="57" t="s">
        <v>389</v>
      </c>
      <c r="DC363" s="57"/>
      <c r="DD363" s="57" t="s">
        <v>389</v>
      </c>
      <c r="DE363" s="57" t="s">
        <v>389</v>
      </c>
      <c r="DF363" s="57"/>
      <c r="DG363" s="57" t="s">
        <v>389</v>
      </c>
      <c r="DH363" s="57" t="s">
        <v>389</v>
      </c>
      <c r="DI363" s="57" t="s">
        <v>389</v>
      </c>
      <c r="DJ363" s="57"/>
      <c r="DK363" s="57"/>
      <c r="DL363" s="57" t="s">
        <v>389</v>
      </c>
      <c r="DM363" s="57" t="s">
        <v>389</v>
      </c>
      <c r="DN363" s="57" t="s">
        <v>389</v>
      </c>
      <c r="DO363" s="57" t="s">
        <v>389</v>
      </c>
      <c r="DP363" s="57"/>
      <c r="DQ363" s="38"/>
      <c r="DR363" s="38"/>
      <c r="DS363" s="57" t="s">
        <v>389</v>
      </c>
      <c r="DT363" s="57" t="s">
        <v>389</v>
      </c>
      <c r="DU363" s="57" t="s">
        <v>389</v>
      </c>
      <c r="DV363" s="57" t="s">
        <v>389</v>
      </c>
      <c r="DW363" s="57"/>
      <c r="DX363" s="57"/>
      <c r="DY363" s="57"/>
      <c r="DZ363" s="57"/>
      <c r="EA363" s="57" t="s">
        <v>389</v>
      </c>
      <c r="EB363" s="57" t="s">
        <v>389</v>
      </c>
      <c r="EC363" s="57" t="s">
        <v>389</v>
      </c>
      <c r="ED363" s="57"/>
      <c r="EE363" s="57"/>
      <c r="EF363" s="57" t="s">
        <v>389</v>
      </c>
      <c r="EG363" s="57" t="s">
        <v>389</v>
      </c>
      <c r="EH363" s="57" t="s">
        <v>389</v>
      </c>
      <c r="EI363" s="57" t="s">
        <v>389</v>
      </c>
      <c r="EJ363" s="38"/>
      <c r="EK363" s="38"/>
      <c r="EL363" s="38"/>
      <c r="EM363" s="57" t="s">
        <v>389</v>
      </c>
      <c r="EN363" s="57" t="s">
        <v>389</v>
      </c>
      <c r="EO363" s="57" t="s">
        <v>389</v>
      </c>
      <c r="EP363" s="57" t="s">
        <v>389</v>
      </c>
      <c r="EQ363" s="57"/>
      <c r="ER363" s="57" t="s">
        <v>389</v>
      </c>
      <c r="ES363" s="57"/>
      <c r="ET363" s="57"/>
      <c r="EU363" s="57" t="s">
        <v>389</v>
      </c>
      <c r="EV363" s="57" t="s">
        <v>389</v>
      </c>
      <c r="EW363" s="57" t="s">
        <v>389</v>
      </c>
      <c r="EX363" s="57"/>
      <c r="EY363" s="57"/>
      <c r="EZ363" s="57" t="s">
        <v>389</v>
      </c>
      <c r="FA363" s="57" t="s">
        <v>389</v>
      </c>
      <c r="FB363" s="57" t="s">
        <v>389</v>
      </c>
      <c r="FC363" s="57" t="s">
        <v>389</v>
      </c>
      <c r="FD363" s="38"/>
      <c r="FE363" s="38"/>
      <c r="FF363" s="38"/>
      <c r="FG363" s="57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>
        <f t="shared" si="1105"/>
        <v>12</v>
      </c>
      <c r="AGL363" s="36" t="str">
        <f t="shared" si="1118"/>
        <v/>
      </c>
      <c r="AGM363" s="36" t="str">
        <f t="shared" si="1106"/>
        <v/>
      </c>
      <c r="AGN363" s="39">
        <f t="shared" si="1119"/>
        <v>27</v>
      </c>
      <c r="AGO363" s="36" t="str">
        <f t="shared" si="1120"/>
        <v/>
      </c>
      <c r="AGP363" s="36" t="str">
        <f t="shared" si="1107"/>
        <v/>
      </c>
      <c r="AGQ363" s="39">
        <f t="shared" si="1121"/>
        <v>39</v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10</v>
      </c>
      <c r="B364" s="48" t="s">
        <v>221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 t="s">
        <v>389</v>
      </c>
      <c r="AH364" s="57"/>
      <c r="AI364" s="57"/>
      <c r="AJ364" s="57"/>
      <c r="AK364" s="57" t="s">
        <v>389</v>
      </c>
      <c r="AL364" s="57" t="s">
        <v>389</v>
      </c>
      <c r="AM364" s="57" t="s">
        <v>389</v>
      </c>
      <c r="AN364" s="38"/>
      <c r="AO364" s="38"/>
      <c r="AP364" s="38"/>
      <c r="AQ364" s="57"/>
      <c r="AR364" s="57"/>
      <c r="AS364" s="57"/>
      <c r="AT364" s="57"/>
      <c r="AU364" s="57"/>
      <c r="AV364" s="57" t="s">
        <v>389</v>
      </c>
      <c r="AW364" s="57" t="s">
        <v>389</v>
      </c>
      <c r="AX364" s="57"/>
      <c r="AY364" s="57" t="s">
        <v>389</v>
      </c>
      <c r="AZ364" s="57"/>
      <c r="BA364" s="57" t="s">
        <v>389</v>
      </c>
      <c r="BB364" s="57"/>
      <c r="BC364" s="57"/>
      <c r="BD364" s="57"/>
      <c r="BE364" s="57" t="s">
        <v>389</v>
      </c>
      <c r="BF364" s="57"/>
      <c r="BG364" s="57"/>
      <c r="BH364" s="57"/>
      <c r="BI364" s="38"/>
      <c r="BJ364" s="38"/>
      <c r="BK364" s="61"/>
      <c r="BL364" s="57"/>
      <c r="BM364" s="57"/>
      <c r="BN364" s="57" t="s">
        <v>389</v>
      </c>
      <c r="BO364" s="57"/>
      <c r="BP364" s="57"/>
      <c r="BQ364" s="57"/>
      <c r="BR364" s="57"/>
      <c r="BS364" s="57"/>
      <c r="BT364" s="57" t="s">
        <v>389</v>
      </c>
      <c r="BU364" s="57"/>
      <c r="BV364" s="57"/>
      <c r="BW364" s="57"/>
      <c r="BX364" s="57"/>
      <c r="BY364" s="57"/>
      <c r="BZ364" s="57"/>
      <c r="CA364" s="57"/>
      <c r="CB364" s="57"/>
      <c r="CC364" s="38"/>
      <c r="CD364" s="38"/>
      <c r="CE364" s="57" t="s">
        <v>389</v>
      </c>
      <c r="CF364" s="57" t="s">
        <v>389</v>
      </c>
      <c r="CG364" s="57" t="s">
        <v>389</v>
      </c>
      <c r="CH364" s="57" t="s">
        <v>389</v>
      </c>
      <c r="CI364" s="57"/>
      <c r="CJ364" s="57" t="s">
        <v>389</v>
      </c>
      <c r="CK364" s="57" t="s">
        <v>389</v>
      </c>
      <c r="CL364" s="57"/>
      <c r="CM364" s="57" t="s">
        <v>389</v>
      </c>
      <c r="CN364" s="57" t="s">
        <v>389</v>
      </c>
      <c r="CO364" s="57" t="s">
        <v>389</v>
      </c>
      <c r="CP364" s="57"/>
      <c r="CQ364" s="57"/>
      <c r="CR364" s="57" t="s">
        <v>389</v>
      </c>
      <c r="CS364" s="57" t="s">
        <v>389</v>
      </c>
      <c r="CT364" s="57" t="s">
        <v>389</v>
      </c>
      <c r="CU364" s="57" t="s">
        <v>389</v>
      </c>
      <c r="CV364" s="38"/>
      <c r="CW364" s="38"/>
      <c r="CX364" s="38"/>
      <c r="CY364" s="61"/>
      <c r="CZ364" s="57" t="s">
        <v>389</v>
      </c>
      <c r="DA364" s="57" t="s">
        <v>389</v>
      </c>
      <c r="DB364" s="57" t="s">
        <v>389</v>
      </c>
      <c r="DC364" s="57"/>
      <c r="DD364" s="57" t="s">
        <v>389</v>
      </c>
      <c r="DE364" s="57" t="s">
        <v>389</v>
      </c>
      <c r="DF364" s="57"/>
      <c r="DG364" s="57" t="s">
        <v>389</v>
      </c>
      <c r="DH364" s="57" t="s">
        <v>389</v>
      </c>
      <c r="DI364" s="57" t="s">
        <v>389</v>
      </c>
      <c r="DJ364" s="57"/>
      <c r="DK364" s="57"/>
      <c r="DL364" s="57" t="s">
        <v>389</v>
      </c>
      <c r="DM364" s="57" t="s">
        <v>389</v>
      </c>
      <c r="DN364" s="57" t="s">
        <v>389</v>
      </c>
      <c r="DO364" s="57" t="s">
        <v>389</v>
      </c>
      <c r="DP364" s="57"/>
      <c r="DQ364" s="38"/>
      <c r="DR364" s="38"/>
      <c r="DS364" s="57" t="s">
        <v>389</v>
      </c>
      <c r="DT364" s="57" t="s">
        <v>389</v>
      </c>
      <c r="DU364" s="57" t="s">
        <v>389</v>
      </c>
      <c r="DV364" s="57" t="s">
        <v>389</v>
      </c>
      <c r="DW364" s="57"/>
      <c r="DX364" s="57"/>
      <c r="DY364" s="57"/>
      <c r="DZ364" s="57"/>
      <c r="EA364" s="57" t="s">
        <v>389</v>
      </c>
      <c r="EB364" s="57" t="s">
        <v>389</v>
      </c>
      <c r="EC364" s="57" t="s">
        <v>389</v>
      </c>
      <c r="ED364" s="57"/>
      <c r="EE364" s="57"/>
      <c r="EF364" s="57" t="s">
        <v>389</v>
      </c>
      <c r="EG364" s="57" t="s">
        <v>389</v>
      </c>
      <c r="EH364" s="57" t="s">
        <v>389</v>
      </c>
      <c r="EI364" s="57" t="s">
        <v>389</v>
      </c>
      <c r="EJ364" s="38"/>
      <c r="EK364" s="38"/>
      <c r="EL364" s="38"/>
      <c r="EM364" s="57" t="s">
        <v>389</v>
      </c>
      <c r="EN364" s="57" t="s">
        <v>389</v>
      </c>
      <c r="EO364" s="57" t="s">
        <v>389</v>
      </c>
      <c r="EP364" s="57" t="s">
        <v>389</v>
      </c>
      <c r="EQ364" s="57"/>
      <c r="ER364" s="57" t="s">
        <v>389</v>
      </c>
      <c r="ES364" s="57"/>
      <c r="ET364" s="57"/>
      <c r="EU364" s="57" t="s">
        <v>389</v>
      </c>
      <c r="EV364" s="57" t="s">
        <v>389</v>
      </c>
      <c r="EW364" s="57" t="s">
        <v>389</v>
      </c>
      <c r="EX364" s="57"/>
      <c r="EY364" s="57"/>
      <c r="EZ364" s="57" t="s">
        <v>389</v>
      </c>
      <c r="FA364" s="57" t="s">
        <v>389</v>
      </c>
      <c r="FB364" s="57" t="s">
        <v>389</v>
      </c>
      <c r="FC364" s="57" t="s">
        <v>389</v>
      </c>
      <c r="FD364" s="38"/>
      <c r="FE364" s="38"/>
      <c r="FF364" s="38"/>
      <c r="FG364" s="57"/>
      <c r="FH364" s="57"/>
      <c r="FI364" s="57"/>
      <c r="FJ364" s="57"/>
      <c r="FK364" s="57"/>
      <c r="FL364" s="57"/>
      <c r="FM364" s="57"/>
      <c r="FN364" s="57"/>
      <c r="FO364" s="57"/>
      <c r="FP364" s="57"/>
      <c r="FQ364" s="57"/>
      <c r="FR364" s="57"/>
      <c r="FS364" s="57"/>
      <c r="FT364" s="57"/>
      <c r="FU364" s="57"/>
      <c r="FV364" s="57"/>
      <c r="FW364" s="57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>
        <f t="shared" si="1105"/>
        <v>12</v>
      </c>
      <c r="AGL364" s="36" t="str">
        <f t="shared" si="1118"/>
        <v/>
      </c>
      <c r="AGM364" s="36" t="str">
        <f t="shared" si="1106"/>
        <v/>
      </c>
      <c r="AGN364" s="39">
        <f t="shared" si="1119"/>
        <v>20</v>
      </c>
      <c r="AGO364" s="36" t="str">
        <f t="shared" si="1120"/>
        <v/>
      </c>
      <c r="AGP364" s="36" t="str">
        <f t="shared" si="1107"/>
        <v/>
      </c>
      <c r="AGQ364" s="39">
        <f t="shared" si="1121"/>
        <v>39</v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11</v>
      </c>
      <c r="B365" s="48" t="s">
        <v>222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38"/>
      <c r="U365" s="38"/>
      <c r="V365" s="38"/>
      <c r="W365" s="61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 t="s">
        <v>400</v>
      </c>
      <c r="AR365" s="57" t="s">
        <v>400</v>
      </c>
      <c r="AS365" s="57" t="s">
        <v>400</v>
      </c>
      <c r="AT365" s="57" t="s">
        <v>400</v>
      </c>
      <c r="AU365" s="57"/>
      <c r="AV365" s="57" t="s">
        <v>400</v>
      </c>
      <c r="AW365" s="57" t="s">
        <v>400</v>
      </c>
      <c r="AX365" s="57"/>
      <c r="AY365" s="57" t="s">
        <v>400</v>
      </c>
      <c r="AZ365" s="57" t="s">
        <v>400</v>
      </c>
      <c r="BA365" s="57" t="s">
        <v>400</v>
      </c>
      <c r="BB365" s="57"/>
      <c r="BC365" s="57"/>
      <c r="BD365" s="57" t="s">
        <v>400</v>
      </c>
      <c r="BE365" s="57" t="s">
        <v>400</v>
      </c>
      <c r="BF365" s="57"/>
      <c r="BG365" s="57" t="s">
        <v>400</v>
      </c>
      <c r="BH365" s="57"/>
      <c r="BI365" s="38"/>
      <c r="BJ365" s="38"/>
      <c r="BK365" s="61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38"/>
      <c r="CD365" s="38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38"/>
      <c r="CW365" s="38"/>
      <c r="CX365" s="38"/>
      <c r="CY365" s="61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38"/>
      <c r="DR365" s="38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57"/>
      <c r="ED365" s="57"/>
      <c r="EE365" s="57"/>
      <c r="EF365" s="57"/>
      <c r="EG365" s="57"/>
      <c r="EH365" s="57"/>
      <c r="EI365" s="57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57"/>
      <c r="FD365" s="38"/>
      <c r="FE365" s="38"/>
      <c r="FF365" s="38"/>
      <c r="FG365" s="61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/>
      <c r="FV365" s="57"/>
      <c r="FW365" s="57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 t="str">
        <f t="shared" si="1105"/>
        <v/>
      </c>
      <c r="AGL365" s="36">
        <f t="shared" si="1118"/>
        <v>12</v>
      </c>
      <c r="AGM365" s="36" t="str">
        <f t="shared" si="1106"/>
        <v/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12</v>
      </c>
      <c r="B366" s="36"/>
      <c r="C366" s="37"/>
      <c r="D366" s="35"/>
      <c r="E366" s="35"/>
      <c r="F366" s="35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7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57"/>
      <c r="ED366" s="57"/>
      <c r="EE366" s="57"/>
      <c r="EF366" s="57"/>
      <c r="EG366" s="57"/>
      <c r="EH366" s="57"/>
      <c r="EI366" s="57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13</v>
      </c>
      <c r="B367" s="36"/>
      <c r="C367" s="37"/>
      <c r="D367" s="35"/>
      <c r="E367" s="35"/>
      <c r="F367" s="35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7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 t="str">
        <f t="shared" si="1105"/>
        <v/>
      </c>
      <c r="AGL367" s="36" t="str">
        <f t="shared" si="1118"/>
        <v/>
      </c>
      <c r="AGM367" s="36" t="str">
        <f t="shared" si="1106"/>
        <v/>
      </c>
      <c r="AGN367" s="39" t="str">
        <f t="shared" si="1119"/>
        <v/>
      </c>
      <c r="AGO367" s="36" t="str">
        <f t="shared" si="1120"/>
        <v/>
      </c>
      <c r="AGP367" s="36" t="str">
        <f t="shared" si="1107"/>
        <v/>
      </c>
      <c r="AGQ367" s="39" t="str">
        <f t="shared" si="1121"/>
        <v/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32" customFormat="1" x14ac:dyDescent="0.25">
      <c r="A368" s="31" t="s">
        <v>49</v>
      </c>
      <c r="C368" s="33"/>
      <c r="D368" s="33"/>
      <c r="E368" s="33"/>
      <c r="F368" s="34"/>
      <c r="G368" s="33"/>
      <c r="H368" s="33"/>
      <c r="I368" s="33"/>
      <c r="J368" s="34"/>
      <c r="K368" s="33"/>
      <c r="L368" s="33"/>
      <c r="M368" s="33"/>
      <c r="N368" s="34"/>
      <c r="O368" s="33"/>
      <c r="P368" s="33"/>
      <c r="Q368" s="33"/>
      <c r="R368" s="34"/>
      <c r="S368" s="33"/>
      <c r="T368" s="33"/>
      <c r="U368" s="33"/>
      <c r="V368" s="34"/>
      <c r="W368" s="33"/>
      <c r="X368" s="33"/>
      <c r="Y368" s="33"/>
      <c r="Z368" s="34"/>
      <c r="AA368" s="33"/>
      <c r="AB368" s="33"/>
      <c r="AC368" s="33"/>
      <c r="AD368" s="34"/>
      <c r="AE368" s="33"/>
      <c r="AF368" s="33"/>
      <c r="AG368" s="33"/>
      <c r="AH368" s="34"/>
      <c r="AI368" s="33"/>
      <c r="AJ368" s="33"/>
      <c r="AK368" s="33"/>
      <c r="AL368" s="34"/>
      <c r="AM368" s="33"/>
      <c r="AN368" s="33"/>
      <c r="AO368" s="33"/>
      <c r="AP368" s="34"/>
      <c r="AQ368" s="33"/>
      <c r="AR368" s="33"/>
      <c r="AS368" s="33"/>
      <c r="AT368" s="34"/>
      <c r="AU368" s="33"/>
      <c r="AV368" s="33"/>
      <c r="AW368" s="33"/>
      <c r="AX368" s="34"/>
      <c r="AY368" s="33"/>
      <c r="AZ368" s="33"/>
      <c r="BA368" s="33"/>
      <c r="BB368" s="34"/>
      <c r="BC368" s="33"/>
      <c r="BD368" s="33"/>
      <c r="BE368" s="33"/>
      <c r="BF368" s="34"/>
      <c r="BG368" s="33"/>
      <c r="BH368" s="33"/>
      <c r="BI368" s="33"/>
      <c r="BJ368" s="34"/>
      <c r="BK368" s="33"/>
      <c r="BL368" s="33"/>
      <c r="BM368" s="33"/>
      <c r="BN368" s="34"/>
      <c r="BO368" s="33"/>
      <c r="BP368" s="33"/>
      <c r="BQ368" s="33"/>
      <c r="BR368" s="34"/>
      <c r="BS368" s="33"/>
      <c r="BT368" s="33"/>
      <c r="BU368" s="33"/>
      <c r="BV368" s="34"/>
      <c r="BW368" s="33"/>
      <c r="BX368" s="33"/>
      <c r="BY368" s="33"/>
      <c r="BZ368" s="34"/>
      <c r="CA368" s="33"/>
      <c r="CB368" s="33"/>
      <c r="CC368" s="33"/>
      <c r="CD368" s="34"/>
      <c r="CE368" s="33"/>
      <c r="CF368" s="33"/>
      <c r="CG368" s="33"/>
      <c r="CH368" s="34"/>
      <c r="CI368" s="33"/>
      <c r="CJ368" s="33"/>
      <c r="CK368" s="33"/>
      <c r="CL368" s="34"/>
      <c r="CM368" s="33"/>
      <c r="CN368" s="33"/>
      <c r="CO368" s="33"/>
      <c r="CP368" s="34"/>
      <c r="CQ368" s="33"/>
      <c r="CR368" s="33"/>
      <c r="CS368" s="33"/>
      <c r="CT368" s="34"/>
      <c r="CU368" s="33"/>
      <c r="CV368" s="33"/>
      <c r="CW368" s="33"/>
      <c r="CX368" s="34"/>
      <c r="CY368" s="33"/>
      <c r="CZ368" s="33"/>
      <c r="DA368" s="33"/>
      <c r="DB368" s="34"/>
      <c r="DC368" s="33"/>
      <c r="DD368" s="33"/>
      <c r="DE368" s="33"/>
      <c r="DF368" s="34"/>
      <c r="DG368" s="33"/>
      <c r="DH368" s="33"/>
      <c r="DI368" s="33"/>
      <c r="DJ368" s="34"/>
      <c r="DK368" s="33"/>
      <c r="DL368" s="33"/>
      <c r="DM368" s="33"/>
      <c r="DN368" s="34"/>
      <c r="DO368" s="33"/>
      <c r="DP368" s="33"/>
      <c r="DQ368" s="33"/>
      <c r="DR368" s="34"/>
      <c r="DS368" s="33"/>
      <c r="DT368" s="33"/>
      <c r="DU368" s="33"/>
      <c r="DV368" s="34"/>
      <c r="DW368" s="33"/>
      <c r="DX368" s="33"/>
      <c r="DY368" s="33"/>
      <c r="DZ368" s="34"/>
      <c r="EA368" s="33"/>
      <c r="EB368" s="33"/>
      <c r="EC368" s="33"/>
      <c r="ED368" s="34"/>
      <c r="EE368" s="33"/>
      <c r="EF368" s="33"/>
      <c r="EG368" s="33"/>
      <c r="EH368" s="34"/>
      <c r="EI368" s="33"/>
      <c r="EJ368" s="33"/>
      <c r="EK368" s="33"/>
      <c r="EL368" s="34"/>
      <c r="EM368" s="33"/>
      <c r="EN368" s="33"/>
      <c r="EO368" s="33"/>
      <c r="EP368" s="34"/>
      <c r="EQ368" s="33"/>
      <c r="ER368" s="33"/>
      <c r="ES368" s="33"/>
      <c r="ET368" s="34"/>
      <c r="EU368" s="33"/>
      <c r="EV368" s="33"/>
      <c r="EW368" s="33"/>
      <c r="EX368" s="34"/>
      <c r="EY368" s="33"/>
      <c r="EZ368" s="33"/>
      <c r="FA368" s="33"/>
      <c r="FB368" s="34"/>
      <c r="FC368" s="33"/>
      <c r="FD368" s="33"/>
      <c r="FE368" s="33"/>
      <c r="FF368" s="34"/>
      <c r="FG368" s="33"/>
      <c r="FH368" s="33"/>
      <c r="FI368" s="33"/>
      <c r="FJ368" s="34"/>
      <c r="FK368" s="33"/>
      <c r="FL368" s="33"/>
      <c r="FM368" s="33"/>
      <c r="FN368" s="34"/>
      <c r="FO368" s="33"/>
      <c r="FP368" s="33"/>
      <c r="FQ368" s="33"/>
      <c r="FR368" s="34"/>
      <c r="FS368" s="33"/>
      <c r="FT368" s="33"/>
      <c r="FU368" s="33"/>
      <c r="FV368" s="34"/>
      <c r="FW368" s="33"/>
      <c r="FX368" s="33"/>
      <c r="FY368" s="33"/>
      <c r="FZ368" s="34"/>
      <c r="GA368" s="33"/>
      <c r="GB368" s="33"/>
      <c r="GC368" s="33"/>
      <c r="GD368" s="34"/>
      <c r="GE368" s="33"/>
      <c r="GF368" s="33"/>
      <c r="GG368" s="33"/>
      <c r="GH368" s="34"/>
      <c r="GI368" s="33"/>
      <c r="GJ368" s="33"/>
      <c r="GK368" s="33"/>
      <c r="GL368" s="34"/>
      <c r="GM368" s="33"/>
      <c r="GN368" s="33"/>
      <c r="GO368" s="33"/>
      <c r="GP368" s="34"/>
      <c r="GQ368" s="33"/>
      <c r="GR368" s="33"/>
      <c r="GS368" s="33"/>
      <c r="GT368" s="34"/>
      <c r="GU368" s="33"/>
      <c r="GV368" s="33"/>
      <c r="GW368" s="33"/>
      <c r="GX368" s="34"/>
      <c r="GY368" s="33"/>
      <c r="GZ368" s="33"/>
      <c r="HA368" s="33"/>
      <c r="HB368" s="34"/>
      <c r="HC368" s="33"/>
      <c r="HD368" s="33"/>
      <c r="HE368" s="33"/>
      <c r="HF368" s="34"/>
      <c r="HG368" s="33"/>
      <c r="HH368" s="33"/>
      <c r="HI368" s="33"/>
      <c r="HJ368" s="34"/>
      <c r="HK368" s="33"/>
      <c r="HL368" s="33"/>
      <c r="HM368" s="33"/>
      <c r="HN368" s="34"/>
      <c r="HO368" s="33"/>
      <c r="HP368" s="33"/>
      <c r="HQ368" s="33"/>
      <c r="HR368" s="34"/>
      <c r="HS368" s="33"/>
      <c r="HT368" s="33"/>
      <c r="HU368" s="33"/>
      <c r="HV368" s="34"/>
      <c r="HW368" s="33"/>
      <c r="HX368" s="33"/>
      <c r="HY368" s="33"/>
      <c r="HZ368" s="34"/>
      <c r="IA368" s="33"/>
      <c r="IB368" s="33"/>
      <c r="IC368" s="33"/>
      <c r="ID368" s="34"/>
      <c r="IE368" s="33"/>
      <c r="IF368" s="33"/>
      <c r="IG368" s="33"/>
      <c r="IH368" s="34"/>
      <c r="II368" s="33"/>
      <c r="IJ368" s="33"/>
      <c r="IK368" s="33"/>
      <c r="IL368" s="34"/>
      <c r="IM368" s="33"/>
      <c r="IN368" s="33"/>
      <c r="IO368" s="33"/>
      <c r="IP368" s="34"/>
      <c r="IQ368" s="33"/>
      <c r="IR368" s="33"/>
      <c r="IS368" s="33"/>
      <c r="IT368" s="34"/>
      <c r="IU368" s="33"/>
      <c r="IV368" s="33"/>
      <c r="IW368" s="33"/>
      <c r="IX368" s="34"/>
      <c r="IY368" s="33"/>
      <c r="IZ368" s="33"/>
      <c r="JA368" s="33"/>
      <c r="JB368" s="34"/>
      <c r="JC368" s="33"/>
      <c r="JD368" s="33"/>
      <c r="JE368" s="33"/>
      <c r="JF368" s="34"/>
      <c r="JG368" s="33"/>
      <c r="JH368" s="33"/>
      <c r="JI368" s="33"/>
      <c r="JJ368" s="34"/>
      <c r="JK368" s="33"/>
      <c r="JL368" s="33"/>
      <c r="JM368" s="33"/>
      <c r="JN368" s="34"/>
      <c r="JO368" s="33"/>
      <c r="JP368" s="33"/>
      <c r="JQ368" s="33"/>
      <c r="JR368" s="34"/>
      <c r="JS368" s="33"/>
      <c r="JT368" s="33"/>
      <c r="JU368" s="33"/>
      <c r="JV368" s="34"/>
      <c r="JW368" s="33"/>
      <c r="JX368" s="33"/>
      <c r="JY368" s="33"/>
      <c r="JZ368" s="34"/>
      <c r="KA368" s="33"/>
      <c r="KB368" s="33"/>
      <c r="KC368" s="33"/>
      <c r="KD368" s="34"/>
      <c r="KE368" s="33"/>
      <c r="KF368" s="33"/>
      <c r="KG368" s="33"/>
      <c r="KH368" s="34"/>
      <c r="KI368" s="33"/>
      <c r="KJ368" s="33"/>
      <c r="KK368" s="33"/>
      <c r="KL368" s="34"/>
      <c r="KM368" s="33"/>
      <c r="KN368" s="33"/>
      <c r="KO368" s="33"/>
      <c r="KP368" s="34"/>
      <c r="KQ368" s="33"/>
      <c r="KR368" s="33"/>
      <c r="KS368" s="33"/>
      <c r="KT368" s="34"/>
      <c r="KU368" s="33"/>
      <c r="KV368" s="33"/>
      <c r="KW368" s="33"/>
      <c r="KX368" s="34"/>
      <c r="KY368" s="33"/>
      <c r="KZ368" s="33"/>
      <c r="LA368" s="33"/>
      <c r="LB368" s="34"/>
      <c r="LC368" s="33"/>
      <c r="LD368" s="33"/>
      <c r="LE368" s="33"/>
      <c r="LF368" s="34"/>
      <c r="LG368" s="33"/>
      <c r="LH368" s="33"/>
      <c r="LI368" s="33"/>
      <c r="LJ368" s="34"/>
      <c r="LK368" s="33"/>
      <c r="LL368" s="33"/>
      <c r="LM368" s="33"/>
      <c r="LN368" s="34"/>
      <c r="LO368" s="33"/>
      <c r="LP368" s="33"/>
      <c r="LQ368" s="33"/>
      <c r="LR368" s="34"/>
      <c r="LS368" s="33"/>
      <c r="LT368" s="33"/>
      <c r="LU368" s="33"/>
      <c r="LV368" s="34"/>
      <c r="LW368" s="33"/>
      <c r="LX368" s="33"/>
      <c r="LY368" s="33"/>
      <c r="LZ368" s="34"/>
      <c r="MA368" s="33"/>
      <c r="MB368" s="33"/>
      <c r="MC368" s="33"/>
      <c r="MD368" s="34"/>
      <c r="ME368" s="33"/>
      <c r="MF368" s="33"/>
      <c r="MG368" s="33"/>
      <c r="MH368" s="34"/>
      <c r="MI368" s="33"/>
      <c r="MJ368" s="33"/>
      <c r="MK368" s="33"/>
      <c r="ML368" s="34"/>
      <c r="MM368" s="33"/>
      <c r="MN368" s="33"/>
      <c r="MO368" s="33"/>
      <c r="MP368" s="34"/>
      <c r="MQ368" s="33"/>
      <c r="MR368" s="33"/>
      <c r="MS368" s="33"/>
      <c r="MT368" s="34"/>
      <c r="MU368" s="33"/>
      <c r="MV368" s="33"/>
      <c r="MW368" s="33"/>
      <c r="MX368" s="34"/>
      <c r="MY368" s="33"/>
      <c r="MZ368" s="33"/>
      <c r="NA368" s="33"/>
      <c r="NB368" s="34"/>
      <c r="NC368" s="33"/>
      <c r="ND368" s="33"/>
      <c r="NE368" s="33"/>
      <c r="NF368" s="34"/>
      <c r="NG368" s="33"/>
      <c r="NH368" s="33"/>
      <c r="NI368" s="33"/>
      <c r="NJ368" s="34"/>
      <c r="NK368" s="33"/>
      <c r="NL368" s="33"/>
      <c r="NM368" s="33"/>
      <c r="NN368" s="34"/>
      <c r="NO368" s="33"/>
      <c r="NP368" s="33"/>
      <c r="NQ368" s="33"/>
      <c r="NR368" s="34"/>
      <c r="NS368" s="33"/>
      <c r="NT368" s="33"/>
      <c r="NU368" s="33"/>
      <c r="NV368" s="34"/>
      <c r="NW368" s="33"/>
      <c r="NX368" s="33"/>
      <c r="NY368" s="33"/>
      <c r="NZ368" s="34"/>
      <c r="OA368" s="33"/>
      <c r="OB368" s="33"/>
      <c r="OC368" s="33"/>
      <c r="OD368" s="34"/>
      <c r="OE368" s="33"/>
      <c r="OF368" s="33"/>
      <c r="OG368" s="33"/>
      <c r="OH368" s="34"/>
      <c r="OI368" s="33"/>
      <c r="OJ368" s="33"/>
      <c r="OK368" s="33"/>
      <c r="OL368" s="34"/>
      <c r="OM368" s="33"/>
      <c r="ON368" s="33"/>
      <c r="OO368" s="33"/>
      <c r="OP368" s="34"/>
      <c r="OQ368" s="33"/>
      <c r="OR368" s="33"/>
      <c r="OS368" s="33"/>
      <c r="OT368" s="34"/>
      <c r="OU368" s="33"/>
      <c r="OV368" s="33"/>
      <c r="OW368" s="33"/>
      <c r="OX368" s="34"/>
      <c r="OY368" s="33"/>
      <c r="OZ368" s="33"/>
      <c r="PA368" s="33"/>
      <c r="PB368" s="34"/>
      <c r="PC368" s="33"/>
      <c r="PD368" s="33"/>
      <c r="PE368" s="33"/>
      <c r="PF368" s="34"/>
      <c r="PG368" s="33"/>
      <c r="PH368" s="33"/>
      <c r="PI368" s="33"/>
      <c r="PJ368" s="34"/>
      <c r="PK368" s="33"/>
      <c r="PL368" s="33"/>
      <c r="PM368" s="33"/>
      <c r="PN368" s="34"/>
      <c r="PO368" s="33"/>
      <c r="PP368" s="33"/>
      <c r="PQ368" s="33"/>
      <c r="PR368" s="34"/>
      <c r="PS368" s="33"/>
      <c r="PT368" s="33"/>
      <c r="PU368" s="33"/>
      <c r="PV368" s="34"/>
      <c r="PW368" s="33"/>
      <c r="PX368" s="33"/>
      <c r="PY368" s="33"/>
      <c r="PZ368" s="34"/>
      <c r="QA368" s="33"/>
      <c r="QB368" s="33"/>
      <c r="QC368" s="33"/>
      <c r="QD368" s="34"/>
      <c r="QE368" s="33"/>
      <c r="QF368" s="33"/>
      <c r="QG368" s="33"/>
      <c r="QH368" s="34"/>
      <c r="QI368" s="33"/>
      <c r="QJ368" s="33"/>
      <c r="QK368" s="33"/>
      <c r="QL368" s="34"/>
      <c r="QM368" s="33"/>
      <c r="QN368" s="33"/>
      <c r="QO368" s="33"/>
      <c r="QP368" s="34"/>
      <c r="QQ368" s="33"/>
      <c r="QR368" s="33"/>
      <c r="QS368" s="33"/>
      <c r="QT368" s="34"/>
      <c r="QU368" s="33"/>
      <c r="QV368" s="33"/>
      <c r="QW368" s="33"/>
      <c r="QX368" s="34"/>
      <c r="QY368" s="33"/>
      <c r="QZ368" s="33"/>
      <c r="RA368" s="33"/>
      <c r="RB368" s="34"/>
      <c r="RC368" s="33"/>
      <c r="RD368" s="33"/>
      <c r="RE368" s="33"/>
      <c r="RF368" s="34"/>
      <c r="RG368" s="33"/>
      <c r="RH368" s="33"/>
      <c r="RI368" s="33"/>
      <c r="RJ368" s="34"/>
      <c r="RK368" s="33"/>
      <c r="RL368" s="33"/>
      <c r="RM368" s="33"/>
      <c r="RN368" s="34"/>
      <c r="RO368" s="33"/>
      <c r="RP368" s="33"/>
      <c r="RQ368" s="33"/>
      <c r="RR368" s="34"/>
      <c r="RS368" s="33"/>
      <c r="RT368" s="33"/>
      <c r="RU368" s="33"/>
      <c r="RV368" s="34"/>
      <c r="RW368" s="33"/>
      <c r="RX368" s="33"/>
      <c r="RY368" s="33"/>
      <c r="RZ368" s="34"/>
      <c r="SA368" s="33"/>
      <c r="SB368" s="33"/>
      <c r="SC368" s="33"/>
      <c r="SD368" s="34"/>
      <c r="SE368" s="33"/>
      <c r="SF368" s="33"/>
      <c r="SG368" s="33"/>
      <c r="SH368" s="34"/>
      <c r="SI368" s="33"/>
      <c r="SJ368" s="33"/>
      <c r="SK368" s="33"/>
      <c r="SL368" s="34"/>
      <c r="SM368" s="33"/>
      <c r="SN368" s="33"/>
      <c r="SO368" s="33"/>
      <c r="SP368" s="34"/>
      <c r="SQ368" s="33"/>
      <c r="SR368" s="33"/>
      <c r="SS368" s="33"/>
      <c r="ST368" s="34"/>
      <c r="SU368" s="33"/>
      <c r="SV368" s="33"/>
      <c r="SW368" s="33"/>
      <c r="SX368" s="34"/>
      <c r="SY368" s="33"/>
      <c r="SZ368" s="33"/>
      <c r="TA368" s="33"/>
      <c r="TB368" s="34"/>
      <c r="TC368" s="33"/>
      <c r="TD368" s="33"/>
      <c r="TE368" s="33"/>
      <c r="TF368" s="34"/>
      <c r="TG368" s="33"/>
      <c r="TH368" s="33"/>
      <c r="TI368" s="33"/>
      <c r="TJ368" s="34"/>
      <c r="TK368" s="33"/>
      <c r="TL368" s="33"/>
      <c r="TM368" s="33"/>
      <c r="TN368" s="34"/>
      <c r="TO368" s="33"/>
      <c r="TP368" s="33"/>
      <c r="TQ368" s="33"/>
      <c r="TR368" s="34"/>
      <c r="TS368" s="33"/>
      <c r="TT368" s="33"/>
      <c r="TU368" s="33"/>
      <c r="TV368" s="34"/>
      <c r="TW368" s="33"/>
      <c r="TX368" s="33"/>
      <c r="TY368" s="33"/>
      <c r="TZ368" s="34"/>
      <c r="UA368" s="33"/>
      <c r="UB368" s="33"/>
      <c r="UC368" s="33"/>
      <c r="UD368" s="34"/>
      <c r="UE368" s="33"/>
      <c r="UF368" s="33"/>
      <c r="UG368" s="33"/>
      <c r="UH368" s="34"/>
      <c r="UI368" s="33"/>
      <c r="UJ368" s="33"/>
      <c r="UK368" s="33"/>
      <c r="UL368" s="34"/>
      <c r="UM368" s="33"/>
      <c r="UN368" s="33"/>
      <c r="UO368" s="33"/>
      <c r="UP368" s="34"/>
      <c r="UQ368" s="33"/>
      <c r="UR368" s="33"/>
      <c r="US368" s="33"/>
      <c r="UT368" s="34"/>
      <c r="UU368" s="33"/>
      <c r="UV368" s="33"/>
      <c r="UW368" s="33"/>
      <c r="UX368" s="34"/>
      <c r="UY368" s="33"/>
      <c r="UZ368" s="33"/>
      <c r="VA368" s="33"/>
      <c r="VB368" s="34"/>
      <c r="VC368" s="33"/>
      <c r="VD368" s="33"/>
      <c r="VE368" s="33"/>
      <c r="VF368" s="34"/>
      <c r="VG368" s="33"/>
      <c r="VH368" s="33"/>
      <c r="VI368" s="33"/>
      <c r="VJ368" s="34"/>
      <c r="VK368" s="33"/>
      <c r="VL368" s="33"/>
      <c r="VM368" s="33"/>
      <c r="VN368" s="34"/>
      <c r="VO368" s="33"/>
      <c r="VP368" s="33"/>
      <c r="VQ368" s="33"/>
      <c r="VR368" s="34"/>
      <c r="VS368" s="33"/>
      <c r="VT368" s="33"/>
      <c r="VU368" s="33"/>
      <c r="VV368" s="34"/>
      <c r="VW368" s="33"/>
      <c r="VX368" s="33"/>
      <c r="VY368" s="33"/>
      <c r="VZ368" s="34"/>
      <c r="WA368" s="33"/>
      <c r="WB368" s="33"/>
      <c r="WC368" s="33"/>
      <c r="WD368" s="34"/>
      <c r="WE368" s="33"/>
      <c r="WF368" s="33"/>
      <c r="WG368" s="33"/>
      <c r="WH368" s="34"/>
      <c r="WI368" s="33"/>
      <c r="WJ368" s="33"/>
      <c r="WK368" s="33"/>
      <c r="WL368" s="34"/>
      <c r="WM368" s="33"/>
      <c r="WN368" s="33"/>
      <c r="WO368" s="33"/>
      <c r="WP368" s="34"/>
      <c r="WQ368" s="33"/>
      <c r="WR368" s="33"/>
      <c r="WS368" s="33"/>
      <c r="WT368" s="34"/>
      <c r="WU368" s="33"/>
      <c r="WV368" s="33"/>
      <c r="WW368" s="33"/>
      <c r="WX368" s="34"/>
      <c r="WY368" s="33"/>
      <c r="WZ368" s="33"/>
      <c r="XA368" s="33"/>
      <c r="XB368" s="34"/>
      <c r="XC368" s="33"/>
      <c r="XD368" s="33"/>
      <c r="XE368" s="33"/>
      <c r="XF368" s="34"/>
      <c r="XG368" s="33"/>
      <c r="XH368" s="33"/>
      <c r="XI368" s="33"/>
      <c r="XJ368" s="34"/>
      <c r="XK368" s="33"/>
      <c r="XL368" s="33"/>
      <c r="XM368" s="33"/>
      <c r="XN368" s="34"/>
      <c r="XO368" s="33"/>
      <c r="XP368" s="33"/>
      <c r="XQ368" s="33"/>
      <c r="XR368" s="34"/>
      <c r="XS368" s="33"/>
      <c r="XT368" s="33"/>
      <c r="XU368" s="33"/>
      <c r="XV368" s="34"/>
      <c r="XW368" s="33"/>
      <c r="XX368" s="33"/>
      <c r="XY368" s="33"/>
      <c r="XZ368" s="34"/>
      <c r="YA368" s="33"/>
      <c r="YB368" s="33"/>
      <c r="YC368" s="33"/>
      <c r="YD368" s="34"/>
      <c r="YE368" s="33"/>
      <c r="YF368" s="33"/>
      <c r="YG368" s="33"/>
      <c r="YH368" s="34"/>
      <c r="YI368" s="33"/>
      <c r="YJ368" s="33"/>
      <c r="YK368" s="33"/>
      <c r="YL368" s="34"/>
      <c r="YM368" s="33"/>
      <c r="YN368" s="33"/>
      <c r="YO368" s="33"/>
      <c r="YP368" s="34"/>
      <c r="YQ368" s="33"/>
      <c r="YR368" s="33"/>
      <c r="YS368" s="33"/>
      <c r="YT368" s="34"/>
      <c r="YU368" s="33"/>
      <c r="YV368" s="33"/>
      <c r="YW368" s="33"/>
      <c r="YX368" s="34"/>
      <c r="YY368" s="33"/>
      <c r="YZ368" s="33"/>
      <c r="ZA368" s="33"/>
      <c r="ZB368" s="34"/>
      <c r="ZC368" s="33"/>
      <c r="ZD368" s="33"/>
      <c r="ZE368" s="33"/>
      <c r="ZF368" s="34"/>
      <c r="ZG368" s="33"/>
      <c r="ZH368" s="33"/>
      <c r="ZI368" s="33"/>
      <c r="ZJ368" s="34"/>
      <c r="ZK368" s="33"/>
      <c r="ZL368" s="33"/>
      <c r="ZM368" s="33"/>
      <c r="ZN368" s="34"/>
      <c r="ZO368" s="33"/>
      <c r="ZP368" s="33"/>
      <c r="ZQ368" s="33"/>
      <c r="ZR368" s="34"/>
      <c r="ZS368" s="33"/>
      <c r="ZT368" s="33"/>
      <c r="ZU368" s="33"/>
      <c r="ZV368" s="34"/>
      <c r="ZW368" s="33"/>
      <c r="ZX368" s="33"/>
      <c r="ZY368" s="33"/>
      <c r="ZZ368" s="34"/>
      <c r="AAA368" s="33"/>
      <c r="AAB368" s="33"/>
      <c r="AAC368" s="33"/>
      <c r="AAD368" s="34"/>
      <c r="AAE368" s="33"/>
      <c r="AAF368" s="33"/>
      <c r="AAG368" s="33"/>
      <c r="AAH368" s="34"/>
      <c r="AAI368" s="33"/>
      <c r="AAJ368" s="33"/>
      <c r="AAK368" s="33"/>
      <c r="AAL368" s="34"/>
      <c r="AAM368" s="33"/>
      <c r="AAN368" s="33"/>
      <c r="AAO368" s="33"/>
      <c r="AAP368" s="34"/>
      <c r="AAQ368" s="33"/>
      <c r="AAR368" s="33"/>
      <c r="AAS368" s="33"/>
      <c r="AAT368" s="34"/>
      <c r="AAU368" s="33"/>
      <c r="AAV368" s="33"/>
      <c r="AAW368" s="33"/>
      <c r="AAX368" s="34"/>
      <c r="AAY368" s="33"/>
      <c r="AAZ368" s="33"/>
      <c r="ABA368" s="33"/>
      <c r="ABB368" s="34"/>
      <c r="ABC368" s="33"/>
      <c r="ABD368" s="33"/>
      <c r="ABE368" s="33"/>
      <c r="ABF368" s="34"/>
      <c r="ABG368" s="33"/>
      <c r="ABH368" s="33"/>
      <c r="ABI368" s="33"/>
      <c r="ABJ368" s="34"/>
      <c r="ABK368" s="33"/>
      <c r="ABL368" s="33"/>
      <c r="ABM368" s="33"/>
      <c r="ABN368" s="34"/>
      <c r="ABO368" s="33"/>
      <c r="ABP368" s="33"/>
      <c r="ABQ368" s="33"/>
      <c r="ABR368" s="34"/>
      <c r="ABS368" s="33"/>
      <c r="ABT368" s="33"/>
      <c r="ABU368" s="33"/>
      <c r="ABV368" s="34"/>
      <c r="ABW368" s="33"/>
      <c r="ABX368" s="33"/>
      <c r="ABY368" s="33"/>
      <c r="ABZ368" s="34"/>
      <c r="ACA368" s="33"/>
      <c r="ACB368" s="33"/>
      <c r="ACC368" s="33"/>
      <c r="ACD368" s="34"/>
      <c r="ACE368" s="33"/>
      <c r="ACF368" s="33"/>
      <c r="ACG368" s="33"/>
      <c r="ACH368" s="34"/>
      <c r="ACI368" s="33"/>
      <c r="ACJ368" s="33"/>
      <c r="ACK368" s="33"/>
      <c r="ACL368" s="34"/>
      <c r="ACM368" s="33"/>
      <c r="ACN368" s="33"/>
      <c r="ACO368" s="33"/>
      <c r="ACP368" s="34"/>
      <c r="ACQ368" s="33"/>
      <c r="ACR368" s="33"/>
      <c r="ACS368" s="33"/>
      <c r="ACT368" s="34"/>
      <c r="ACU368" s="33"/>
      <c r="ACV368" s="33"/>
      <c r="ACW368" s="33"/>
      <c r="ACX368" s="34"/>
      <c r="ACY368" s="33"/>
      <c r="ACZ368" s="33"/>
      <c r="ADA368" s="33"/>
      <c r="ADB368" s="34"/>
      <c r="ADC368" s="33"/>
      <c r="ADD368" s="33"/>
      <c r="ADE368" s="33"/>
      <c r="ADF368" s="34"/>
      <c r="ADG368" s="33"/>
      <c r="ADH368" s="33"/>
      <c r="ADI368" s="33"/>
      <c r="ADJ368" s="34"/>
      <c r="ADK368" s="33"/>
      <c r="ADL368" s="33"/>
      <c r="ADM368" s="33"/>
      <c r="ADN368" s="34"/>
      <c r="ADO368" s="33"/>
      <c r="ADP368" s="33"/>
      <c r="ADQ368" s="33"/>
      <c r="ADR368" s="34"/>
      <c r="ADS368" s="33"/>
      <c r="ADT368" s="33"/>
      <c r="ADU368" s="33"/>
      <c r="ADV368" s="34"/>
      <c r="ADW368" s="33"/>
      <c r="ADX368" s="33"/>
      <c r="ADY368" s="33"/>
      <c r="ADZ368" s="34"/>
      <c r="AEA368" s="33"/>
      <c r="AEB368" s="33"/>
      <c r="AEC368" s="33"/>
      <c r="AED368" s="34"/>
      <c r="AEE368" s="33"/>
      <c r="AEF368" s="33"/>
      <c r="AEG368" s="33"/>
      <c r="AEH368" s="34"/>
      <c r="AEI368" s="33"/>
      <c r="AEJ368" s="33"/>
      <c r="AEK368" s="33"/>
      <c r="AEL368" s="34"/>
      <c r="AEM368" s="33"/>
      <c r="AEN368" s="33"/>
      <c r="AEO368" s="33"/>
      <c r="AEP368" s="34"/>
      <c r="AEQ368" s="33"/>
      <c r="AER368" s="33"/>
      <c r="AES368" s="33"/>
      <c r="AET368" s="34"/>
      <c r="AEU368" s="33"/>
      <c r="AEV368" s="33"/>
      <c r="AEW368" s="33"/>
      <c r="AEX368" s="34"/>
      <c r="AEY368" s="33"/>
      <c r="AEZ368" s="33"/>
      <c r="AFA368" s="33"/>
      <c r="AFB368" s="34"/>
      <c r="AFC368" s="33"/>
      <c r="AFD368" s="33"/>
      <c r="AFE368" s="33"/>
      <c r="AFF368" s="34"/>
      <c r="AFG368" s="33"/>
      <c r="AFH368" s="33"/>
      <c r="AFI368" s="33"/>
      <c r="AFJ368" s="34"/>
      <c r="AFK368" s="33"/>
      <c r="AFL368" s="33"/>
      <c r="AFM368" s="33"/>
      <c r="AFN368" s="34"/>
      <c r="AFO368" s="33"/>
      <c r="AFP368" s="33"/>
      <c r="AFQ368" s="33"/>
      <c r="AFR368" s="34"/>
      <c r="AFS368" s="33"/>
      <c r="AFT368" s="33"/>
      <c r="AFU368" s="33"/>
      <c r="AFV368" s="34"/>
      <c r="AFW368" s="33"/>
      <c r="AFX368" s="33"/>
      <c r="AFY368" s="33"/>
      <c r="AFZ368" s="34"/>
      <c r="AGA368" s="33"/>
      <c r="AGB368" s="33"/>
      <c r="AGC368" s="33"/>
      <c r="AGD368" s="34"/>
      <c r="AGE368" s="33"/>
      <c r="AGF368" s="33"/>
      <c r="AGG368" s="33"/>
      <c r="AGH368" s="33"/>
      <c r="AGI368" s="33"/>
      <c r="AGJ368" s="34"/>
      <c r="AGK368" s="33"/>
      <c r="AGL368" s="33"/>
      <c r="AGM368" s="33"/>
      <c r="AGN368" s="33"/>
      <c r="AGO368" s="34"/>
      <c r="AGP368" s="34"/>
      <c r="AGQ368" s="33"/>
      <c r="AGR368" s="33"/>
      <c r="AGS368" s="33"/>
      <c r="AGT368" s="33"/>
      <c r="AGU368" s="34"/>
      <c r="AGV368" s="34"/>
      <c r="AGW368" s="33"/>
      <c r="AGX368" s="33"/>
      <c r="AGY368" s="33"/>
      <c r="AGZ368" s="33"/>
      <c r="AHA368" s="34"/>
      <c r="AHB368" s="34"/>
      <c r="AHC368" s="33"/>
      <c r="AHD368" s="33"/>
      <c r="AHE368" s="33"/>
      <c r="AHF368" s="33"/>
      <c r="AHG368" s="34"/>
      <c r="AHH368" s="34"/>
      <c r="AHI368" s="33"/>
      <c r="AHJ368" s="33"/>
      <c r="AHK368" s="33"/>
      <c r="AHL368" s="33"/>
      <c r="AHM368" s="34"/>
      <c r="AHN368" s="34"/>
      <c r="AHO368" s="33"/>
      <c r="AHP368" s="33"/>
      <c r="AHQ368" s="33"/>
      <c r="AHR368" s="34"/>
      <c r="AHS368" s="33"/>
      <c r="AHT368" s="33"/>
      <c r="AHU368" s="33"/>
      <c r="AHV368" s="34"/>
      <c r="AHW368" s="33"/>
      <c r="AHX368" s="33"/>
      <c r="AHY368" s="33"/>
      <c r="AHZ368" s="34"/>
      <c r="AIA368" s="33"/>
      <c r="AIB368" s="33"/>
      <c r="AIC368" s="33"/>
      <c r="AID368" s="34"/>
      <c r="AIE368" s="33"/>
      <c r="AIF368" s="33"/>
      <c r="AIG368" s="33"/>
      <c r="AIH368" s="34"/>
    </row>
    <row r="369" spans="1:899" s="5" customFormat="1" outlineLevel="1" x14ac:dyDescent="0.25">
      <c r="A369" s="52">
        <v>1</v>
      </c>
      <c r="B369" s="53" t="s">
        <v>65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37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7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>IF(COUNTIFS($C$7:$AGE$7,"="&amp;$AGK$5,$C369:$AGE369,"б")=0,"",COUNTIFS($C$7:$AGE$7,"="&amp;$AGK$5,$C369:$AGE369,"б"))</f>
        <v/>
      </c>
      <c r="AGG369" s="43" t="str">
        <f>IF(COUNTIFS($C$7:$AGE$7,"="&amp;$AGK$5,$C369:$AGE369,"у")=0,"",COUNTIFS($C$7:$AGE$7,"="&amp;$AGK$5,$C369:$AGE369,"у"))</f>
        <v/>
      </c>
      <c r="AGH369" s="35" t="str">
        <f t="shared" ref="AGH369:AGH389" si="1139">IF(COUNTIFS($C$7:$AGE$7,"="&amp;$AGK$1,$C369:$AGE369,"н")=0,"",COUNTIFS($C$7:$AGE$7,"="&amp;$AGK$1,$C369:$AGE369,"н"))</f>
        <v/>
      </c>
      <c r="AGL369" s="36" t="str">
        <f>IF(COUNTIFS($C$6:$AGE$6,9,$C369:$AGE369,"б")=0,"",COUNTIFS($C$6:$AGE$6,9,$C369:$AGE369,"б"))</f>
        <v/>
      </c>
      <c r="AGM369" s="36" t="str">
        <f t="shared" ref="AGM369:AGM389" si="1140">IF(COUNTIFS($C$6:$AGE$6,9,$C369:$AGE369,"у")=0,"",COUNTIFS($C$6:$AGE$6,9,$C369:$AGE369,"у"))</f>
        <v/>
      </c>
      <c r="AGN369" s="39" t="str">
        <f>IF(COUNTIFS($C$6:$AGE$6,9,$C369:$AGE369,"н")=0,"",COUNTIFS($C$6:$AGE$6,9,$C369:$AGE369,"н"))</f>
        <v/>
      </c>
      <c r="AGO369" s="36" t="str">
        <f>IF(COUNTIFS($C$6:$AGE$6,10,$C369:$AGE369,"б")=0,"",COUNTIFS($C$6:$AGE$6,10,$C369:$AGE369,"б"))</f>
        <v/>
      </c>
      <c r="AGP369" s="36" t="str">
        <f t="shared" ref="AGP369:AGP389" si="1141">IF(COUNTIFS($C$6:$AGE$6,10,$C369:$AGE369,"у")=0,"",COUNTIFS($C$6:$AGE$6,10,$C369:$AGE369,"у"))</f>
        <v/>
      </c>
      <c r="AGQ369" s="39" t="str">
        <f>IF(COUNTIFS($C$6:$AGE$6,10,$C369:$AGE369,"н")=0,"",COUNTIFS($C$6:$AGE$6,10,$C369:$AGE369,"н"))</f>
        <v/>
      </c>
      <c r="AGR369" s="36" t="str">
        <f>IF(COUNTIFS($C$6:$AGE$6,11,$C369:$AGE369,"б")=0,"",COUNTIFS($C$6:$AGE$6,11,$C369:$AGE369,"б"))</f>
        <v/>
      </c>
      <c r="AGS369" s="36" t="str">
        <f t="shared" ref="AGS369:AGS389" si="1142">IF(COUNTIFS($C$6:$AGE$6,11,$C369:$AGE369,"у")=0,"",COUNTIFS($C$6:$AGE$6,11,$C369:$AGE369,"у"))</f>
        <v/>
      </c>
      <c r="AGT369" s="39" t="str">
        <f>IF(COUNTIFS($C$6:$AGE$6,11,$C369:$AGE369,"н")=0,"",COUNTIFS($C$6:$AGE$6,11,$C369:$AGE369,"н"))</f>
        <v/>
      </c>
      <c r="AGU369" s="36" t="str">
        <f>IF(COUNTIFS($C$6:$AGE$6,12,$C369:$AGE369,"б")=0,"",COUNTIFS($C$6:$AGE$6,12,$C369:$AGE369,"б"))</f>
        <v/>
      </c>
      <c r="AGV369" s="36" t="str">
        <f t="shared" ref="AGV369:AGV389" si="1143">IF(COUNTIFS($C$6:$AGE$6,12,$C369:$AGE369,"у")=0,"",COUNTIFS($C$6:$AGE$6,12,$C369:$AGE369,"у"))</f>
        <v/>
      </c>
      <c r="AGW369" s="39" t="str">
        <f>IF(COUNTIFS($C$6:$AGE$6,12,$C369:$AGE369,"н")=0,"",COUNTIFS($C$6:$AGE$6,12,$C369:$AGE369,"н"))</f>
        <v/>
      </c>
      <c r="AGX369" s="36" t="str">
        <f>IF(COUNTIFS($C$6:$AGE$6,1,$C369:$AGE369,"б")=0,"",COUNTIFS($C$6:$AGE$6,1,$C369:$AGE369,"б"))</f>
        <v/>
      </c>
      <c r="AGY369" s="36" t="str">
        <f t="shared" ref="AGY369:AGY389" si="1144">IF(COUNTIFS($C$6:$AGE$6,1,$C369:$AGE369,"у")=0,"",COUNTIFS($C$6:$AGE$6,1,$C369:$AGE369,"у"))</f>
        <v/>
      </c>
      <c r="AGZ369" s="39" t="str">
        <f>IF(COUNTIFS($C$6:$AGE$6,1,$C369:$AGE369,"н")=0,"",COUNTIFS($C$6:$AGE$6,1,$C369:$AGE369,"н"))</f>
        <v/>
      </c>
      <c r="AHA369" s="36" t="str">
        <f>IF(COUNTIFS($C$6:$AGE$6,2,$C369:$AGE369,"б")=0,"",COUNTIFS($C$6:$AGE$6,2,$C369:$AGE369,"б"))</f>
        <v/>
      </c>
      <c r="AHB369" s="36" t="str">
        <f t="shared" ref="AHB369:AHB389" si="1145">IF(COUNTIFS($C$6:$AGE$6,2,$C369:$AGE369,"у")=0,"",COUNTIFS($C$6:$AGE$6,2,$C369:$AGE369,"у"))</f>
        <v/>
      </c>
      <c r="AHC369" s="39" t="str">
        <f>IF(COUNTIFS($C$6:$AGE$6,2,$C369:$AGE369,"н")=0,"",COUNTIFS($C$6:$AGE$6,2,$C369:$AGE369,"н"))</f>
        <v/>
      </c>
      <c r="AHD369" s="36" t="str">
        <f>IF(COUNTIFS($C$6:$AGE$6,3,$C369:$AGE369,"б")=0,"",COUNTIFS($C$6:$AGE$6,3,$C369:$AGE369,"б"))</f>
        <v/>
      </c>
      <c r="AHE369" s="36" t="str">
        <f t="shared" ref="AHE369:AHE389" si="1146">IF(COUNTIFS($C$6:$AGE$6,3,$C369:$AGE369,"у")=0,"",COUNTIFS($C$6:$AGE$6,3,$C369:$AGE369,"у"))</f>
        <v/>
      </c>
      <c r="AHF369" s="39" t="str">
        <f>IF(COUNTIFS($C$6:$AGE$6,3,$C369:$AGE369,"н")=0,"",COUNTIFS($C$6:$AGE$6,3,$C369:$AGE369,"н"))</f>
        <v/>
      </c>
      <c r="AHG369" s="36" t="str">
        <f>IF(COUNTIFS($C$6:$AGE$6,4,$C369:$AGE369,"б")=0,"",COUNTIFS($C$6:$AGE$6,4,$C369:$AGE369,"б"))</f>
        <v/>
      </c>
      <c r="AHH369" s="36" t="str">
        <f t="shared" ref="AHH369:AHH389" si="1147">IF(COUNTIFS($C$6:$AGE$6,4,$C369:$AGE369,"у")=0,"",COUNTIFS($C$6:$AGE$6,4,$C369:$AGE369,"у"))</f>
        <v/>
      </c>
      <c r="AHI369" s="39" t="str">
        <f>IF(COUNTIFS($C$6:$AGE$6,4,$C369:$AGE369,"н")=0,"",COUNTIFS($C$6:$AGE$6,4,$C369:$AGE369,"н"))</f>
        <v/>
      </c>
      <c r="AHJ369" s="36" t="str">
        <f>IF(COUNTIFS($C$6:$AGE$6,5,$C369:$AGE369,"б")=0,"",COUNTIFS($C$6:$AGE$6,5,$C369:$AGE369,"б"))</f>
        <v/>
      </c>
      <c r="AHK369" s="36" t="str">
        <f t="shared" ref="AHK369:AHK389" si="1148">IF(COUNTIFS($C$6:$AGE$6,5,$C369:$AGE369,"у")=0,"",COUNTIFS($C$6:$AGE$6,5,$C369:$AGE369,"у"))</f>
        <v/>
      </c>
      <c r="AHL369" s="39" t="str">
        <f>IF(COUNTIFS($C$6:$AGE$6,5,$C369:$AGE369,"н")=0,"",COUNTIFS($C$6:$AGE$6,5,$C369:$AGE369,"н"))</f>
        <v/>
      </c>
      <c r="AHM369" s="36" t="str">
        <f>IF(COUNTIFS($C$6:$AGE$6,6,$C369:$AGE369,"б")=0,"",COUNTIFS($C$6:$AGE$6,6,$C369:$AGE369,"б"))</f>
        <v/>
      </c>
      <c r="AHN369" s="36" t="str">
        <f t="shared" ref="AHN369:AHN389" si="1149">IF(COUNTIFS($C$6:$AGE$6,6,$C369:$AGE369,"у")=0,"",COUNTIFS($C$6:$AGE$6,6,$C369:$AGE369,"у"))</f>
        <v/>
      </c>
      <c r="AHO369" s="39" t="str">
        <f>IF(COUNTIFS($C$6:$AGE$6,6,$C369:$AGE369,"н")=0,"",COUNTIFS($C$6:$AGE$6,6,$C369:$AGE369,"н"))</f>
        <v/>
      </c>
    </row>
    <row r="370" spans="1:899" s="5" customFormat="1" outlineLevel="1" x14ac:dyDescent="0.25">
      <c r="A370" s="52">
        <v>2</v>
      </c>
      <c r="B370" s="48" t="s">
        <v>223</v>
      </c>
      <c r="C370" s="37"/>
      <c r="D370" s="35"/>
      <c r="E370" s="35"/>
      <c r="F370" s="35"/>
      <c r="G370" s="57" t="s">
        <v>389</v>
      </c>
      <c r="H370" s="57" t="s">
        <v>389</v>
      </c>
      <c r="I370" s="57" t="s">
        <v>389</v>
      </c>
      <c r="J370" s="57" t="s">
        <v>389</v>
      </c>
      <c r="K370" s="57" t="s">
        <v>389</v>
      </c>
      <c r="L370" s="57" t="s">
        <v>389</v>
      </c>
      <c r="M370" s="57" t="s">
        <v>389</v>
      </c>
      <c r="N370" s="57" t="s">
        <v>389</v>
      </c>
      <c r="O370" s="57" t="s">
        <v>389</v>
      </c>
      <c r="P370" s="57" t="s">
        <v>389</v>
      </c>
      <c r="Q370" s="57" t="s">
        <v>389</v>
      </c>
      <c r="R370" s="57"/>
      <c r="S370" s="57"/>
      <c r="T370" s="57" t="s">
        <v>389</v>
      </c>
      <c r="U370" s="57" t="s">
        <v>389</v>
      </c>
      <c r="V370" s="38"/>
      <c r="W370" s="57" t="s">
        <v>389</v>
      </c>
      <c r="X370" s="57" t="s">
        <v>389</v>
      </c>
      <c r="Y370" s="57" t="s">
        <v>389</v>
      </c>
      <c r="Z370" s="57" t="s">
        <v>389</v>
      </c>
      <c r="AA370" s="57" t="s">
        <v>389</v>
      </c>
      <c r="AB370" s="57" t="s">
        <v>389</v>
      </c>
      <c r="AC370" s="57" t="s">
        <v>389</v>
      </c>
      <c r="AD370" s="57" t="s">
        <v>389</v>
      </c>
      <c r="AE370" s="57" t="s">
        <v>389</v>
      </c>
      <c r="AF370" s="57" t="s">
        <v>389</v>
      </c>
      <c r="AG370" s="57"/>
      <c r="AH370" s="57" t="s">
        <v>389</v>
      </c>
      <c r="AI370" s="57" t="s">
        <v>389</v>
      </c>
      <c r="AJ370" s="57"/>
      <c r="AK370" s="57"/>
      <c r="AL370" s="57" t="s">
        <v>389</v>
      </c>
      <c r="AM370" s="57" t="s">
        <v>389</v>
      </c>
      <c r="AN370" s="38"/>
      <c r="AO370" s="38"/>
      <c r="AP370" s="38"/>
      <c r="AQ370" s="57" t="s">
        <v>389</v>
      </c>
      <c r="AR370" s="57" t="s">
        <v>389</v>
      </c>
      <c r="AS370" s="57"/>
      <c r="AT370" s="57" t="s">
        <v>389</v>
      </c>
      <c r="AU370" s="57" t="s">
        <v>389</v>
      </c>
      <c r="AV370" s="57" t="s">
        <v>389</v>
      </c>
      <c r="AW370" s="57"/>
      <c r="AX370" s="57" t="s">
        <v>389</v>
      </c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389</v>
      </c>
      <c r="CW370" s="57" t="s">
        <v>389</v>
      </c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61"/>
      <c r="DT370" s="57"/>
      <c r="DU370" s="57"/>
      <c r="DV370" s="57"/>
      <c r="DW370" s="57"/>
      <c r="DX370" s="57"/>
      <c r="DY370" s="57"/>
      <c r="DZ370" s="57"/>
      <c r="EA370" s="57"/>
      <c r="EB370" s="57"/>
      <c r="EC370" s="57"/>
      <c r="ED370" s="57"/>
      <c r="EE370" s="57"/>
      <c r="EF370" s="57"/>
      <c r="EG370" s="57"/>
      <c r="EH370" s="38"/>
      <c r="EI370" s="38"/>
      <c r="EJ370" s="38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7"/>
      <c r="FU370" s="57"/>
      <c r="FV370" s="57"/>
      <c r="FW370" s="57"/>
      <c r="FX370" s="57"/>
      <c r="FY370" s="57"/>
      <c r="FZ370" s="38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ref="AGF370:AGF389" si="1150">IF(COUNTIFS($C$7:$AGE$7,"="&amp;$AGK$1,$C370:$AGE370,"б")=0,"",COUNTIFS($C$7:$AGE$7,"="&amp;$AGK$1,$C370:$AGE370,"б"))</f>
        <v/>
      </c>
      <c r="AGG370" s="43" t="str">
        <f t="shared" ref="AGG370:AGG389" si="1151">IF(COUNTIFS($C$7:$AGE$7,"="&amp;$AGK$1,$C370:$AGE370,"у")=0,"",COUNTIFS($C$7:$AGE$7,"="&amp;$AGK$1,$C370:$AGE370,"у"))</f>
        <v/>
      </c>
      <c r="AGH370" s="35" t="str">
        <f t="shared" si="1139"/>
        <v/>
      </c>
      <c r="AGL370" s="36" t="str">
        <f t="shared" ref="AGL370:AGL389" si="1152">IF(COUNTIFS($C$6:$AGE$6,9,$C370:$AGE370,"б")=0,"",COUNTIFS($C$6:$AGE$6,9,$C370:$AGE370,"б"))</f>
        <v/>
      </c>
      <c r="AGM370" s="36" t="str">
        <f t="shared" si="1140"/>
        <v/>
      </c>
      <c r="AGN370" s="39">
        <f t="shared" ref="AGN370:AGN389" si="1153">IF(COUNTIFS($C$6:$AGE$6,9,$C370:$AGE370,"н")=0,"",COUNTIFS($C$6:$AGE$6,9,$C370:$AGE370,"н"))</f>
        <v>33</v>
      </c>
      <c r="AGO370" s="36" t="str">
        <f t="shared" ref="AGO370:AGO389" si="1154">IF(COUNTIFS($C$6:$AGE$6,10,$C370:$AGE370,"б")=0,"",COUNTIFS($C$6:$AGE$6,10,$C370:$AGE370,"б"))</f>
        <v/>
      </c>
      <c r="AGP370" s="36" t="str">
        <f t="shared" si="1141"/>
        <v/>
      </c>
      <c r="AGQ370" s="39">
        <f t="shared" ref="AGQ370:AGQ389" si="1155">IF(COUNTIFS($C$6:$AGE$6,10,$C370:$AGE370,"н")=0,"",COUNTIFS($C$6:$AGE$6,10,$C370:$AGE370,"н"))</f>
        <v>2</v>
      </c>
      <c r="AGR370" s="36" t="str">
        <f t="shared" ref="AGR370:AGR389" si="1156">IF(COUNTIFS($C$6:$AGE$6,11,$C370:$AGE370,"б")=0,"",COUNTIFS($C$6:$AGE$6,11,$C370:$AGE370,"б"))</f>
        <v/>
      </c>
      <c r="AGS370" s="36" t="str">
        <f t="shared" si="1142"/>
        <v/>
      </c>
      <c r="AGT370" s="39" t="str">
        <f t="shared" ref="AGT370:AGT389" si="1157">IF(COUNTIFS($C$6:$AGE$6,11,$C370:$AGE370,"н")=0,"",COUNTIFS($C$6:$AGE$6,11,$C370:$AGE370,"н"))</f>
        <v/>
      </c>
      <c r="AGU370" s="36" t="str">
        <f t="shared" ref="AGU370:AGU389" si="1158">IF(COUNTIFS($C$6:$AGE$6,12,$C370:$AGE370,"б")=0,"",COUNTIFS($C$6:$AGE$6,12,$C370:$AGE370,"б"))</f>
        <v/>
      </c>
      <c r="AGV370" s="36" t="str">
        <f t="shared" si="1143"/>
        <v/>
      </c>
      <c r="AGW370" s="39" t="str">
        <f t="shared" ref="AGW370:AGW389" si="1159">IF(COUNTIFS($C$6:$AGE$6,12,$C370:$AGE370,"н")=0,"",COUNTIFS($C$6:$AGE$6,12,$C370:$AGE370,"н"))</f>
        <v/>
      </c>
      <c r="AGX370" s="36" t="str">
        <f t="shared" ref="AGX370:AGX389" si="1160">IF(COUNTIFS($C$6:$AGE$6,1,$C370:$AGE370,"б")=0,"",COUNTIFS($C$6:$AGE$6,1,$C370:$AGE370,"б"))</f>
        <v/>
      </c>
      <c r="AGY370" s="36" t="str">
        <f t="shared" si="1144"/>
        <v/>
      </c>
      <c r="AGZ370" s="39" t="str">
        <f t="shared" ref="AGZ370:AGZ389" si="1161">IF(COUNTIFS($C$6:$AGE$6,1,$C370:$AGE370,"н")=0,"",COUNTIFS($C$6:$AGE$6,1,$C370:$AGE370,"н"))</f>
        <v/>
      </c>
      <c r="AHA370" s="36" t="str">
        <f t="shared" ref="AHA370:AHA389" si="1162">IF(COUNTIFS($C$6:$AGE$6,2,$C370:$AGE370,"б")=0,"",COUNTIFS($C$6:$AGE$6,2,$C370:$AGE370,"б"))</f>
        <v/>
      </c>
      <c r="AHB370" s="36" t="str">
        <f t="shared" si="1145"/>
        <v/>
      </c>
      <c r="AHC370" s="39" t="str">
        <f t="shared" ref="AHC370:AHC389" si="1163">IF(COUNTIFS($C$6:$AGE$6,2,$C370:$AGE370,"н")=0,"",COUNTIFS($C$6:$AGE$6,2,$C370:$AGE370,"н"))</f>
        <v/>
      </c>
      <c r="AHD370" s="36" t="str">
        <f t="shared" ref="AHD370:AHD389" si="1164">IF(COUNTIFS($C$6:$AGE$6,3,$C370:$AGE370,"б")=0,"",COUNTIFS($C$6:$AGE$6,3,$C370:$AGE370,"б"))</f>
        <v/>
      </c>
      <c r="AHE370" s="36" t="str">
        <f t="shared" si="1146"/>
        <v/>
      </c>
      <c r="AHF370" s="39" t="str">
        <f t="shared" ref="AHF370:AHF389" si="1165">IF(COUNTIFS($C$6:$AGE$6,3,$C370:$AGE370,"н")=0,"",COUNTIFS($C$6:$AGE$6,3,$C370:$AGE370,"н"))</f>
        <v/>
      </c>
      <c r="AHG370" s="36" t="str">
        <f t="shared" ref="AHG370:AHG389" si="1166">IF(COUNTIFS($C$6:$AGE$6,4,$C370:$AGE370,"б")=0,"",COUNTIFS($C$6:$AGE$6,4,$C370:$AGE370,"б"))</f>
        <v/>
      </c>
      <c r="AHH370" s="36" t="str">
        <f t="shared" si="1147"/>
        <v/>
      </c>
      <c r="AHI370" s="39" t="str">
        <f t="shared" ref="AHI370:AHI389" si="1167">IF(COUNTIFS($C$6:$AGE$6,4,$C370:$AGE370,"н")=0,"",COUNTIFS($C$6:$AGE$6,4,$C370:$AGE370,"н"))</f>
        <v/>
      </c>
      <c r="AHJ370" s="36" t="str">
        <f t="shared" ref="AHJ370:AHJ389" si="1168">IF(COUNTIFS($C$6:$AGE$6,5,$C370:$AGE370,"б")=0,"",COUNTIFS($C$6:$AGE$6,5,$C370:$AGE370,"б"))</f>
        <v/>
      </c>
      <c r="AHK370" s="36" t="str">
        <f t="shared" si="1148"/>
        <v/>
      </c>
      <c r="AHL370" s="39" t="str">
        <f t="shared" ref="AHL370:AHL389" si="1169">IF(COUNTIFS($C$6:$AGE$6,5,$C370:$AGE370,"н")=0,"",COUNTIFS($C$6:$AGE$6,5,$C370:$AGE370,"н"))</f>
        <v/>
      </c>
      <c r="AHM370" s="36" t="str">
        <f t="shared" ref="AHM370:AHM389" si="1170">IF(COUNTIFS($C$6:$AGE$6,6,$C370:$AGE370,"б")=0,"",COUNTIFS($C$6:$AGE$6,6,$C370:$AGE370,"б"))</f>
        <v/>
      </c>
      <c r="AHN370" s="36" t="str">
        <f t="shared" si="1149"/>
        <v/>
      </c>
      <c r="AHO370" s="39" t="str">
        <f t="shared" ref="AHO370:AHO389" si="1171">IF(COUNTIFS($C$6:$AGE$6,6,$C370:$AGE370,"н")=0,"",COUNTIFS($C$6:$AGE$6,6,$C370:$AGE370,"н"))</f>
        <v/>
      </c>
    </row>
    <row r="371" spans="1:899" s="5" customFormat="1" outlineLevel="1" x14ac:dyDescent="0.25">
      <c r="A371" s="52">
        <v>3</v>
      </c>
      <c r="B371" s="48" t="s">
        <v>224</v>
      </c>
      <c r="C371" s="37"/>
      <c r="D371" s="35"/>
      <c r="E371" s="35"/>
      <c r="F371" s="35"/>
      <c r="G371" s="57"/>
      <c r="H371" s="57"/>
      <c r="I371" s="57"/>
      <c r="J371" s="57"/>
      <c r="K371" s="57" t="s">
        <v>389</v>
      </c>
      <c r="L371" s="57" t="s">
        <v>389</v>
      </c>
      <c r="M371" s="57" t="s">
        <v>389</v>
      </c>
      <c r="N371" s="57" t="s">
        <v>389</v>
      </c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/>
      <c r="AA371" s="57" t="s">
        <v>389</v>
      </c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 t="s">
        <v>389</v>
      </c>
      <c r="AM371" s="57" t="s">
        <v>389</v>
      </c>
      <c r="AN371" s="38"/>
      <c r="AO371" s="38"/>
      <c r="AP371" s="38"/>
      <c r="AQ371" s="57" t="s">
        <v>389</v>
      </c>
      <c r="AR371" s="57" t="s">
        <v>389</v>
      </c>
      <c r="AS371" s="57"/>
      <c r="AT371" s="57"/>
      <c r="AU371" s="57" t="s">
        <v>389</v>
      </c>
      <c r="AV371" s="57"/>
      <c r="AW371" s="57"/>
      <c r="AX371" s="57"/>
      <c r="AY371" s="57" t="s">
        <v>389</v>
      </c>
      <c r="AZ371" s="57"/>
      <c r="BA371" s="57"/>
      <c r="BB371" s="57" t="s">
        <v>389</v>
      </c>
      <c r="BC371" s="57" t="s">
        <v>389</v>
      </c>
      <c r="BD371" s="57" t="s">
        <v>389</v>
      </c>
      <c r="BE371" s="57"/>
      <c r="BF371" s="57"/>
      <c r="BG371" s="57"/>
      <c r="BH371" s="57"/>
      <c r="BI371" s="38"/>
      <c r="BJ371" s="38"/>
      <c r="BK371" s="61"/>
      <c r="BL371" s="57"/>
      <c r="BM371" s="57"/>
      <c r="BN371" s="57"/>
      <c r="BO371" s="57" t="s">
        <v>389</v>
      </c>
      <c r="BP371" s="57" t="s">
        <v>389</v>
      </c>
      <c r="BQ371" s="57" t="s">
        <v>389</v>
      </c>
      <c r="BR371" s="57" t="s">
        <v>389</v>
      </c>
      <c r="BS371" s="57" t="s">
        <v>389</v>
      </c>
      <c r="BT371" s="57" t="s">
        <v>389</v>
      </c>
      <c r="BU371" s="57" t="s">
        <v>389</v>
      </c>
      <c r="BV371" s="57"/>
      <c r="BW371" s="57"/>
      <c r="BX371" s="57" t="s">
        <v>389</v>
      </c>
      <c r="BY371" s="57" t="s">
        <v>389</v>
      </c>
      <c r="BZ371" s="57"/>
      <c r="CA371" s="57" t="s">
        <v>389</v>
      </c>
      <c r="CB371" s="57" t="s">
        <v>389</v>
      </c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 t="s">
        <v>389</v>
      </c>
      <c r="CN371" s="57" t="s">
        <v>389</v>
      </c>
      <c r="CO371" s="57" t="s">
        <v>389</v>
      </c>
      <c r="CP371" s="57" t="s">
        <v>389</v>
      </c>
      <c r="CQ371" s="57"/>
      <c r="CR371" s="57"/>
      <c r="CS371" s="57"/>
      <c r="CT371" s="57"/>
      <c r="CU371" s="57"/>
      <c r="CV371" s="57"/>
      <c r="CW371" s="57" t="s">
        <v>389</v>
      </c>
      <c r="CX371" s="38"/>
      <c r="CY371" s="61"/>
      <c r="CZ371" s="57" t="s">
        <v>389</v>
      </c>
      <c r="DA371" s="57" t="s">
        <v>389</v>
      </c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61"/>
      <c r="DT371" s="57"/>
      <c r="DU371" s="57"/>
      <c r="DV371" s="57"/>
      <c r="DW371" s="57"/>
      <c r="DX371" s="57" t="s">
        <v>389</v>
      </c>
      <c r="DY371" s="57" t="s">
        <v>389</v>
      </c>
      <c r="DZ371" s="57" t="s">
        <v>389</v>
      </c>
      <c r="EA371" s="57" t="s">
        <v>389</v>
      </c>
      <c r="EB371" s="57" t="s">
        <v>389</v>
      </c>
      <c r="EC371" s="57" t="s">
        <v>389</v>
      </c>
      <c r="ED371" s="57" t="s">
        <v>389</v>
      </c>
      <c r="EE371" s="57"/>
      <c r="EF371" s="57" t="s">
        <v>389</v>
      </c>
      <c r="EG371" s="57" t="s">
        <v>389</v>
      </c>
      <c r="EH371" s="38"/>
      <c r="EI371" s="38"/>
      <c r="EJ371" s="38"/>
      <c r="EK371" s="38"/>
      <c r="EL371" s="38"/>
      <c r="EM371" s="61"/>
      <c r="EN371" s="57"/>
      <c r="EO371" s="57"/>
      <c r="EP371" s="57"/>
      <c r="EQ371" s="57" t="s">
        <v>389</v>
      </c>
      <c r="ER371" s="57" t="s">
        <v>389</v>
      </c>
      <c r="ES371" s="57" t="s">
        <v>389</v>
      </c>
      <c r="ET371" s="57" t="s">
        <v>389</v>
      </c>
      <c r="EU371" s="57" t="s">
        <v>389</v>
      </c>
      <c r="EV371" s="57" t="s">
        <v>389</v>
      </c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/>
      <c r="FV371" s="57"/>
      <c r="FW371" s="57"/>
      <c r="FX371" s="57"/>
      <c r="FY371" s="57"/>
      <c r="FZ371" s="38"/>
      <c r="GA371" s="37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>
        <f t="shared" si="1139"/>
        <v>6</v>
      </c>
      <c r="AGL371" s="36" t="str">
        <f t="shared" si="1152"/>
        <v/>
      </c>
      <c r="AGM371" s="36" t="str">
        <f t="shared" si="1140"/>
        <v/>
      </c>
      <c r="AGN371" s="39">
        <f t="shared" si="1153"/>
        <v>29</v>
      </c>
      <c r="AGO371" s="36" t="str">
        <f t="shared" si="1154"/>
        <v/>
      </c>
      <c r="AGP371" s="36" t="str">
        <f t="shared" si="1141"/>
        <v/>
      </c>
      <c r="AGQ371" s="39">
        <f t="shared" si="1155"/>
        <v>18</v>
      </c>
      <c r="AGR371" s="36" t="str">
        <f t="shared" si="1156"/>
        <v/>
      </c>
      <c r="AGS371" s="36" t="str">
        <f t="shared" si="1142"/>
        <v/>
      </c>
      <c r="AGT371" s="39" t="str">
        <f t="shared" si="1157"/>
        <v/>
      </c>
      <c r="AGU371" s="36" t="str">
        <f t="shared" si="1158"/>
        <v/>
      </c>
      <c r="AGV371" s="36" t="str">
        <f t="shared" si="1143"/>
        <v/>
      </c>
      <c r="AGW371" s="39" t="str">
        <f t="shared" si="1159"/>
        <v/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899" s="5" customFormat="1" outlineLevel="1" x14ac:dyDescent="0.25">
      <c r="A372" s="52">
        <v>4</v>
      </c>
      <c r="B372" s="48" t="s">
        <v>225</v>
      </c>
      <c r="C372" s="37"/>
      <c r="D372" s="35"/>
      <c r="E372" s="35"/>
      <c r="F372" s="35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38"/>
      <c r="AO372" s="38"/>
      <c r="AP372" s="38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38"/>
      <c r="CY372" s="61"/>
      <c r="CZ372" s="57" t="s">
        <v>389</v>
      </c>
      <c r="DA372" s="57" t="s">
        <v>389</v>
      </c>
      <c r="DB372" s="57" t="s">
        <v>389</v>
      </c>
      <c r="DC372" s="57"/>
      <c r="DD372" s="57" t="s">
        <v>389</v>
      </c>
      <c r="DE372" s="57"/>
      <c r="DF372" s="57"/>
      <c r="DG372" s="57"/>
      <c r="DH372" s="57"/>
      <c r="DI372" s="57"/>
      <c r="DJ372" s="57"/>
      <c r="DK372" s="57"/>
      <c r="DL372" s="57" t="s">
        <v>389</v>
      </c>
      <c r="DM372" s="57" t="s">
        <v>389</v>
      </c>
      <c r="DN372" s="57"/>
      <c r="DO372" s="57"/>
      <c r="DP372" s="57"/>
      <c r="DQ372" s="57"/>
      <c r="DR372" s="38"/>
      <c r="DS372" s="61"/>
      <c r="DT372" s="57"/>
      <c r="DU372" s="57"/>
      <c r="DV372" s="57"/>
      <c r="DW372" s="57"/>
      <c r="DX372" s="57"/>
      <c r="DY372" s="57"/>
      <c r="DZ372" s="57"/>
      <c r="EA372" s="57"/>
      <c r="EB372" s="57"/>
      <c r="EC372" s="57"/>
      <c r="ED372" s="57"/>
      <c r="EE372" s="57"/>
      <c r="EF372" s="57"/>
      <c r="EG372" s="57"/>
      <c r="EH372" s="38"/>
      <c r="EI372" s="38"/>
      <c r="EJ372" s="38"/>
      <c r="EK372" s="38"/>
      <c r="EL372" s="38"/>
      <c r="EM372" s="61"/>
      <c r="EN372" s="57"/>
      <c r="EO372" s="57"/>
      <c r="EP372" s="57"/>
      <c r="EQ372" s="57" t="s">
        <v>389</v>
      </c>
      <c r="ER372" s="57"/>
      <c r="ES372" s="57"/>
      <c r="ET372" s="57"/>
      <c r="EU372" s="57"/>
      <c r="EV372" s="57"/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/>
      <c r="FI372" s="57"/>
      <c r="FJ372" s="57"/>
      <c r="FK372" s="57"/>
      <c r="FL372" s="57"/>
      <c r="FM372" s="57"/>
      <c r="FN372" s="57"/>
      <c r="FO372" s="57"/>
      <c r="FP372" s="57"/>
      <c r="FQ372" s="57"/>
      <c r="FR372" s="57"/>
      <c r="FS372" s="57"/>
      <c r="FT372" s="57"/>
      <c r="FU372" s="57"/>
      <c r="FV372" s="57"/>
      <c r="FW372" s="57"/>
      <c r="FX372" s="57"/>
      <c r="FY372" s="57"/>
      <c r="FZ372" s="38"/>
      <c r="GA372" s="37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>
        <f t="shared" si="1139"/>
        <v>1</v>
      </c>
      <c r="AGL372" s="36" t="str">
        <f t="shared" si="1152"/>
        <v/>
      </c>
      <c r="AGM372" s="36" t="str">
        <f t="shared" si="1140"/>
        <v/>
      </c>
      <c r="AGN372" s="39" t="str">
        <f t="shared" si="1153"/>
        <v/>
      </c>
      <c r="AGO372" s="36" t="str">
        <f t="shared" si="1154"/>
        <v/>
      </c>
      <c r="AGP372" s="36" t="str">
        <f t="shared" si="1141"/>
        <v/>
      </c>
      <c r="AGQ372" s="39">
        <f t="shared" si="1155"/>
        <v>7</v>
      </c>
      <c r="AGR372" s="36" t="str">
        <f t="shared" si="1156"/>
        <v/>
      </c>
      <c r="AGS372" s="36" t="str">
        <f t="shared" si="1142"/>
        <v/>
      </c>
      <c r="AGT372" s="39" t="str">
        <f t="shared" si="1157"/>
        <v/>
      </c>
      <c r="AGU372" s="36" t="str">
        <f t="shared" si="1158"/>
        <v/>
      </c>
      <c r="AGV372" s="36" t="str">
        <f t="shared" si="1143"/>
        <v/>
      </c>
      <c r="AGW372" s="39" t="str">
        <f t="shared" si="1159"/>
        <v/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899" s="5" customFormat="1" outlineLevel="1" x14ac:dyDescent="0.25">
      <c r="A373" s="52">
        <v>5</v>
      </c>
      <c r="B373" s="48" t="s">
        <v>226</v>
      </c>
      <c r="C373" s="37"/>
      <c r="D373" s="35"/>
      <c r="E373" s="35"/>
      <c r="F373" s="35"/>
      <c r="G373" s="57" t="s">
        <v>389</v>
      </c>
      <c r="H373" s="57" t="s">
        <v>389</v>
      </c>
      <c r="I373" s="57" t="s">
        <v>389</v>
      </c>
      <c r="J373" s="57" t="s">
        <v>389</v>
      </c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38"/>
      <c r="W373" s="57"/>
      <c r="X373" s="57"/>
      <c r="Y373" s="57"/>
      <c r="Z373" s="57"/>
      <c r="AA373" s="57"/>
      <c r="AB373" s="57" t="s">
        <v>389</v>
      </c>
      <c r="AC373" s="57" t="s">
        <v>389</v>
      </c>
      <c r="AD373" s="57" t="s">
        <v>389</v>
      </c>
      <c r="AE373" s="57" t="s">
        <v>389</v>
      </c>
      <c r="AF373" s="57" t="s">
        <v>389</v>
      </c>
      <c r="AG373" s="57"/>
      <c r="AH373" s="57" t="s">
        <v>389</v>
      </c>
      <c r="AI373" s="57" t="s">
        <v>389</v>
      </c>
      <c r="AJ373" s="57"/>
      <c r="AK373" s="57"/>
      <c r="AL373" s="57" t="s">
        <v>389</v>
      </c>
      <c r="AM373" s="57" t="s">
        <v>389</v>
      </c>
      <c r="AN373" s="38"/>
      <c r="AO373" s="38"/>
      <c r="AP373" s="38"/>
      <c r="AQ373" s="57" t="s">
        <v>389</v>
      </c>
      <c r="AR373" s="57" t="s">
        <v>389</v>
      </c>
      <c r="AS373" s="57"/>
      <c r="AT373" s="57" t="s">
        <v>389</v>
      </c>
      <c r="AU373" s="57" t="s">
        <v>389</v>
      </c>
      <c r="AV373" s="57" t="s">
        <v>389</v>
      </c>
      <c r="AW373" s="57"/>
      <c r="AX373" s="57" t="s">
        <v>389</v>
      </c>
      <c r="AY373" s="57" t="s">
        <v>389</v>
      </c>
      <c r="AZ373" s="57"/>
      <c r="BA373" s="57"/>
      <c r="BB373" s="57" t="s">
        <v>389</v>
      </c>
      <c r="BC373" s="57" t="s">
        <v>389</v>
      </c>
      <c r="BD373" s="57" t="s">
        <v>389</v>
      </c>
      <c r="BE373" s="57"/>
      <c r="BF373" s="57" t="s">
        <v>389</v>
      </c>
      <c r="BG373" s="57" t="s">
        <v>389</v>
      </c>
      <c r="BH373" s="57"/>
      <c r="BI373" s="38"/>
      <c r="BJ373" s="38"/>
      <c r="BK373" s="61"/>
      <c r="BL373" s="57" t="s">
        <v>389</v>
      </c>
      <c r="BM373" s="57" t="s">
        <v>389</v>
      </c>
      <c r="BN373" s="57" t="s">
        <v>389</v>
      </c>
      <c r="BO373" s="57" t="s">
        <v>389</v>
      </c>
      <c r="BP373" s="57" t="s">
        <v>389</v>
      </c>
      <c r="BQ373" s="57" t="s">
        <v>389</v>
      </c>
      <c r="BR373" s="57" t="s">
        <v>389</v>
      </c>
      <c r="BS373" s="57" t="s">
        <v>389</v>
      </c>
      <c r="BT373" s="57" t="s">
        <v>389</v>
      </c>
      <c r="BU373" s="57" t="s">
        <v>389</v>
      </c>
      <c r="BV373" s="57"/>
      <c r="BW373" s="57"/>
      <c r="BX373" s="57" t="s">
        <v>389</v>
      </c>
      <c r="BY373" s="57" t="s">
        <v>389</v>
      </c>
      <c r="BZ373" s="57"/>
      <c r="CA373" s="57" t="s">
        <v>389</v>
      </c>
      <c r="CB373" s="57" t="s">
        <v>389</v>
      </c>
      <c r="CC373" s="57"/>
      <c r="CD373" s="57"/>
      <c r="CE373" s="61"/>
      <c r="CF373" s="57" t="s">
        <v>389</v>
      </c>
      <c r="CG373" s="57"/>
      <c r="CH373" s="57"/>
      <c r="CI373" s="57" t="s">
        <v>389</v>
      </c>
      <c r="CJ373" s="57"/>
      <c r="CK373" s="57" t="s">
        <v>389</v>
      </c>
      <c r="CL373" s="57" t="s">
        <v>389</v>
      </c>
      <c r="CM373" s="57" t="s">
        <v>389</v>
      </c>
      <c r="CN373" s="57" t="s">
        <v>389</v>
      </c>
      <c r="CO373" s="57" t="s">
        <v>389</v>
      </c>
      <c r="CP373" s="57" t="s">
        <v>389</v>
      </c>
      <c r="CQ373" s="57"/>
      <c r="CR373" s="57"/>
      <c r="CS373" s="57"/>
      <c r="CT373" s="57"/>
      <c r="CU373" s="57"/>
      <c r="CV373" s="57" t="s">
        <v>389</v>
      </c>
      <c r="CW373" s="57" t="s">
        <v>389</v>
      </c>
      <c r="CX373" s="38"/>
      <c r="CY373" s="61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 t="s">
        <v>389</v>
      </c>
      <c r="DP373" s="57" t="s">
        <v>389</v>
      </c>
      <c r="DQ373" s="57"/>
      <c r="DR373" s="38"/>
      <c r="DS373" s="61"/>
      <c r="DT373" s="57"/>
      <c r="DU373" s="57"/>
      <c r="DV373" s="57"/>
      <c r="DW373" s="57"/>
      <c r="DX373" s="57"/>
      <c r="DY373" s="57" t="s">
        <v>389</v>
      </c>
      <c r="DZ373" s="57" t="s">
        <v>389</v>
      </c>
      <c r="EA373" s="57" t="s">
        <v>389</v>
      </c>
      <c r="EB373" s="57" t="s">
        <v>389</v>
      </c>
      <c r="EC373" s="57" t="s">
        <v>389</v>
      </c>
      <c r="ED373" s="57" t="s">
        <v>389</v>
      </c>
      <c r="EE373" s="57" t="s">
        <v>389</v>
      </c>
      <c r="EF373" s="57" t="s">
        <v>389</v>
      </c>
      <c r="EG373" s="57" t="s">
        <v>389</v>
      </c>
      <c r="EH373" s="38"/>
      <c r="EI373" s="38"/>
      <c r="EJ373" s="38"/>
      <c r="EK373" s="38"/>
      <c r="EL373" s="38"/>
      <c r="EM373" s="61"/>
      <c r="EN373" s="57" t="s">
        <v>389</v>
      </c>
      <c r="EO373" s="57" t="s">
        <v>389</v>
      </c>
      <c r="EP373" s="57"/>
      <c r="EQ373" s="57" t="s">
        <v>389</v>
      </c>
      <c r="ER373" s="57"/>
      <c r="ES373" s="57" t="s">
        <v>389</v>
      </c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/>
      <c r="FM373" s="57"/>
      <c r="FN373" s="57"/>
      <c r="FO373" s="57"/>
      <c r="FP373" s="57"/>
      <c r="FQ373" s="57"/>
      <c r="FR373" s="57"/>
      <c r="FS373" s="57"/>
      <c r="FT373" s="57"/>
      <c r="FU373" s="57"/>
      <c r="FV373" s="57"/>
      <c r="FW373" s="57"/>
      <c r="FX373" s="57"/>
      <c r="FY373" s="57"/>
      <c r="FZ373" s="38"/>
      <c r="GA373" s="37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>
        <f t="shared" si="1139"/>
        <v>4</v>
      </c>
      <c r="AGL373" s="36" t="str">
        <f t="shared" si="1152"/>
        <v/>
      </c>
      <c r="AGM373" s="36" t="str">
        <f t="shared" si="1140"/>
        <v/>
      </c>
      <c r="AGN373" s="39">
        <f t="shared" si="1153"/>
        <v>47</v>
      </c>
      <c r="AGO373" s="36" t="str">
        <f t="shared" si="1154"/>
        <v/>
      </c>
      <c r="AGP373" s="36" t="str">
        <f t="shared" si="1141"/>
        <v/>
      </c>
      <c r="AGQ373" s="39">
        <f t="shared" si="1155"/>
        <v>17</v>
      </c>
      <c r="AGR373" s="36" t="str">
        <f t="shared" si="1156"/>
        <v/>
      </c>
      <c r="AGS373" s="36" t="str">
        <f t="shared" si="1142"/>
        <v/>
      </c>
      <c r="AGT373" s="39" t="str">
        <f t="shared" si="1157"/>
        <v/>
      </c>
      <c r="AGU373" s="36" t="str">
        <f t="shared" si="1158"/>
        <v/>
      </c>
      <c r="AGV373" s="36" t="str">
        <f t="shared" si="1143"/>
        <v/>
      </c>
      <c r="AGW373" s="39" t="str">
        <f t="shared" si="1159"/>
        <v/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899" s="5" customFormat="1" outlineLevel="1" x14ac:dyDescent="0.25">
      <c r="A374" s="52">
        <v>6</v>
      </c>
      <c r="B374" s="48" t="s">
        <v>227</v>
      </c>
      <c r="C374" s="37"/>
      <c r="D374" s="35"/>
      <c r="E374" s="35"/>
      <c r="F374" s="35"/>
      <c r="G374" s="57"/>
      <c r="H374" s="57"/>
      <c r="I374" s="57"/>
      <c r="J374" s="57"/>
      <c r="K374" s="57" t="s">
        <v>389</v>
      </c>
      <c r="L374" s="57" t="s">
        <v>389</v>
      </c>
      <c r="M374" s="57" t="s">
        <v>389</v>
      </c>
      <c r="N374" s="57" t="s">
        <v>389</v>
      </c>
      <c r="O374" s="57" t="s">
        <v>389</v>
      </c>
      <c r="P374" s="57" t="s">
        <v>389</v>
      </c>
      <c r="Q374" s="57" t="s">
        <v>389</v>
      </c>
      <c r="R374" s="57"/>
      <c r="S374" s="57"/>
      <c r="T374" s="57" t="s">
        <v>389</v>
      </c>
      <c r="U374" s="57" t="s">
        <v>389</v>
      </c>
      <c r="V374" s="38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 t="s">
        <v>389</v>
      </c>
      <c r="AM374" s="57" t="s">
        <v>389</v>
      </c>
      <c r="AN374" s="38"/>
      <c r="AO374" s="38"/>
      <c r="AP374" s="38"/>
      <c r="AQ374" s="57"/>
      <c r="AR374" s="57"/>
      <c r="AS374" s="57"/>
      <c r="AT374" s="57" t="s">
        <v>389</v>
      </c>
      <c r="AU374" s="57" t="s">
        <v>389</v>
      </c>
      <c r="AV374" s="57" t="s">
        <v>389</v>
      </c>
      <c r="AW374" s="57"/>
      <c r="AX374" s="57" t="s">
        <v>389</v>
      </c>
      <c r="AY374" s="57" t="s">
        <v>389</v>
      </c>
      <c r="AZ374" s="57"/>
      <c r="BA374" s="57"/>
      <c r="BB374" s="57" t="s">
        <v>389</v>
      </c>
      <c r="BC374" s="57" t="s">
        <v>389</v>
      </c>
      <c r="BD374" s="57" t="s">
        <v>389</v>
      </c>
      <c r="BE374" s="57"/>
      <c r="BF374" s="57"/>
      <c r="BG374" s="57" t="s">
        <v>389</v>
      </c>
      <c r="BH374" s="57"/>
      <c r="BI374" s="38"/>
      <c r="BJ374" s="38"/>
      <c r="BK374" s="61"/>
      <c r="BL374" s="57" t="s">
        <v>389</v>
      </c>
      <c r="BM374" s="57" t="s">
        <v>389</v>
      </c>
      <c r="BN374" s="57" t="s">
        <v>389</v>
      </c>
      <c r="BO374" s="57"/>
      <c r="BP374" s="57" t="s">
        <v>389</v>
      </c>
      <c r="BQ374" s="57"/>
      <c r="BR374" s="57" t="s">
        <v>389</v>
      </c>
      <c r="BS374" s="57"/>
      <c r="BT374" s="57"/>
      <c r="BU374" s="57" t="s">
        <v>389</v>
      </c>
      <c r="BV374" s="57"/>
      <c r="BW374" s="57"/>
      <c r="BX374" s="57" t="s">
        <v>389</v>
      </c>
      <c r="BY374" s="57" t="s">
        <v>389</v>
      </c>
      <c r="BZ374" s="57"/>
      <c r="CA374" s="57" t="s">
        <v>389</v>
      </c>
      <c r="CB374" s="57" t="s">
        <v>389</v>
      </c>
      <c r="CC374" s="57"/>
      <c r="CD374" s="57"/>
      <c r="CE374" s="61"/>
      <c r="CF374" s="57" t="s">
        <v>389</v>
      </c>
      <c r="CG374" s="57" t="s">
        <v>389</v>
      </c>
      <c r="CH374" s="57" t="s">
        <v>389</v>
      </c>
      <c r="CI374" s="57"/>
      <c r="CJ374" s="57" t="s">
        <v>389</v>
      </c>
      <c r="CK374" s="57"/>
      <c r="CL374" s="57"/>
      <c r="CM374" s="57" t="s">
        <v>389</v>
      </c>
      <c r="CN374" s="57" t="s">
        <v>389</v>
      </c>
      <c r="CO374" s="57" t="s">
        <v>389</v>
      </c>
      <c r="CP374" s="57" t="s">
        <v>389</v>
      </c>
      <c r="CQ374" s="57" t="s">
        <v>389</v>
      </c>
      <c r="CR374" s="57" t="s">
        <v>389</v>
      </c>
      <c r="CS374" s="57" t="s">
        <v>389</v>
      </c>
      <c r="CT374" s="57"/>
      <c r="CU374" s="57"/>
      <c r="CV374" s="57" t="s">
        <v>389</v>
      </c>
      <c r="CW374" s="57" t="s">
        <v>389</v>
      </c>
      <c r="CX374" s="38"/>
      <c r="CY374" s="61"/>
      <c r="CZ374" s="57" t="s">
        <v>389</v>
      </c>
      <c r="DA374" s="57" t="s">
        <v>389</v>
      </c>
      <c r="DB374" s="57" t="s">
        <v>389</v>
      </c>
      <c r="DC374" s="57" t="s">
        <v>389</v>
      </c>
      <c r="DD374" s="57"/>
      <c r="DE374" s="57"/>
      <c r="DF374" s="57"/>
      <c r="DG374" s="57"/>
      <c r="DH374" s="57"/>
      <c r="DI374" s="57"/>
      <c r="DJ374" s="57"/>
      <c r="DK374" s="57"/>
      <c r="DL374" s="57" t="s">
        <v>389</v>
      </c>
      <c r="DM374" s="57" t="s">
        <v>389</v>
      </c>
      <c r="DN374" s="57"/>
      <c r="DO374" s="57"/>
      <c r="DP374" s="57"/>
      <c r="DQ374" s="57"/>
      <c r="DR374" s="38"/>
      <c r="DS374" s="61"/>
      <c r="DT374" s="57" t="s">
        <v>389</v>
      </c>
      <c r="DU374" s="57" t="s">
        <v>389</v>
      </c>
      <c r="DV374" s="57"/>
      <c r="DW374" s="57"/>
      <c r="DX374" s="57" t="s">
        <v>389</v>
      </c>
      <c r="DY374" s="57" t="s">
        <v>389</v>
      </c>
      <c r="DZ374" s="57" t="s">
        <v>389</v>
      </c>
      <c r="EA374" s="57" t="s">
        <v>389</v>
      </c>
      <c r="EB374" s="57" t="s">
        <v>389</v>
      </c>
      <c r="EC374" s="57" t="s">
        <v>389</v>
      </c>
      <c r="ED374" s="57" t="s">
        <v>389</v>
      </c>
      <c r="EE374" s="57" t="s">
        <v>389</v>
      </c>
      <c r="EF374" s="57" t="s">
        <v>389</v>
      </c>
      <c r="EG374" s="57" t="s">
        <v>389</v>
      </c>
      <c r="EH374" s="38"/>
      <c r="EI374" s="38"/>
      <c r="EJ374" s="38"/>
      <c r="EK374" s="38"/>
      <c r="EL374" s="38"/>
      <c r="EM374" s="61"/>
      <c r="EN374" s="57" t="s">
        <v>389</v>
      </c>
      <c r="EO374" s="57" t="s">
        <v>389</v>
      </c>
      <c r="EP374" s="57"/>
      <c r="EQ374" s="57"/>
      <c r="ER374" s="57"/>
      <c r="ES374" s="57"/>
      <c r="ET374" s="57" t="s">
        <v>389</v>
      </c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/>
      <c r="FV374" s="57"/>
      <c r="FW374" s="57"/>
      <c r="FX374" s="57"/>
      <c r="FY374" s="57"/>
      <c r="FZ374" s="38"/>
      <c r="GA374" s="37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7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>
        <f t="shared" si="1139"/>
        <v>3</v>
      </c>
      <c r="AGL374" s="36" t="str">
        <f t="shared" si="1152"/>
        <v/>
      </c>
      <c r="AGM374" s="36" t="str">
        <f t="shared" si="1140"/>
        <v/>
      </c>
      <c r="AGN374" s="39">
        <f t="shared" si="1153"/>
        <v>38</v>
      </c>
      <c r="AGO374" s="36" t="str">
        <f t="shared" si="1154"/>
        <v/>
      </c>
      <c r="AGP374" s="36" t="str">
        <f t="shared" si="1141"/>
        <v/>
      </c>
      <c r="AGQ374" s="39">
        <f t="shared" si="1155"/>
        <v>26</v>
      </c>
      <c r="AGR374" s="36" t="str">
        <f t="shared" si="1156"/>
        <v/>
      </c>
      <c r="AGS374" s="36" t="str">
        <f t="shared" si="1142"/>
        <v/>
      </c>
      <c r="AGT374" s="39" t="str">
        <f t="shared" si="1157"/>
        <v/>
      </c>
      <c r="AGU374" s="36" t="str">
        <f t="shared" si="1158"/>
        <v/>
      </c>
      <c r="AGV374" s="36" t="str">
        <f t="shared" si="1143"/>
        <v/>
      </c>
      <c r="AGW374" s="39" t="str">
        <f t="shared" si="1159"/>
        <v/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899" s="5" customFormat="1" outlineLevel="1" x14ac:dyDescent="0.25">
      <c r="A375" s="52">
        <v>7</v>
      </c>
      <c r="B375" s="48" t="s">
        <v>228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 t="s">
        <v>389</v>
      </c>
      <c r="P375" s="57"/>
      <c r="Q375" s="57"/>
      <c r="R375" s="57"/>
      <c r="S375" s="57"/>
      <c r="T375" s="57" t="s">
        <v>389</v>
      </c>
      <c r="U375" s="57" t="s">
        <v>389</v>
      </c>
      <c r="V375" s="38"/>
      <c r="W375" s="57"/>
      <c r="X375" s="57"/>
      <c r="Y375" s="57"/>
      <c r="Z375" s="57" t="s">
        <v>389</v>
      </c>
      <c r="AA375" s="57" t="s">
        <v>389</v>
      </c>
      <c r="AB375" s="57" t="s">
        <v>389</v>
      </c>
      <c r="AC375" s="57" t="s">
        <v>389</v>
      </c>
      <c r="AD375" s="57" t="s">
        <v>389</v>
      </c>
      <c r="AE375" s="57" t="s">
        <v>389</v>
      </c>
      <c r="AF375" s="57" t="s">
        <v>389</v>
      </c>
      <c r="AG375" s="57"/>
      <c r="AH375" s="57" t="s">
        <v>389</v>
      </c>
      <c r="AI375" s="57" t="s">
        <v>389</v>
      </c>
      <c r="AJ375" s="57"/>
      <c r="AK375" s="57"/>
      <c r="AL375" s="57" t="s">
        <v>389</v>
      </c>
      <c r="AM375" s="57" t="s">
        <v>389</v>
      </c>
      <c r="AN375" s="38"/>
      <c r="AO375" s="38"/>
      <c r="AP375" s="38"/>
      <c r="AQ375" s="57" t="s">
        <v>389</v>
      </c>
      <c r="AR375" s="57" t="s">
        <v>389</v>
      </c>
      <c r="AS375" s="57"/>
      <c r="AT375" s="57" t="s">
        <v>389</v>
      </c>
      <c r="AU375" s="57" t="s">
        <v>389</v>
      </c>
      <c r="AV375" s="57" t="s">
        <v>389</v>
      </c>
      <c r="AW375" s="57"/>
      <c r="AX375" s="57" t="s">
        <v>389</v>
      </c>
      <c r="AY375" s="57" t="s">
        <v>389</v>
      </c>
      <c r="AZ375" s="57"/>
      <c r="BA375" s="57"/>
      <c r="BB375" s="57" t="s">
        <v>389</v>
      </c>
      <c r="BC375" s="57" t="s">
        <v>389</v>
      </c>
      <c r="BD375" s="57" t="s">
        <v>389</v>
      </c>
      <c r="BE375" s="57"/>
      <c r="BF375" s="57" t="s">
        <v>389</v>
      </c>
      <c r="BG375" s="57" t="s">
        <v>389</v>
      </c>
      <c r="BH375" s="57"/>
      <c r="BI375" s="38"/>
      <c r="BJ375" s="38"/>
      <c r="BK375" s="61"/>
      <c r="BL375" s="57" t="s">
        <v>389</v>
      </c>
      <c r="BM375" s="57" t="s">
        <v>389</v>
      </c>
      <c r="BN375" s="57" t="s">
        <v>389</v>
      </c>
      <c r="BO375" s="57" t="s">
        <v>389</v>
      </c>
      <c r="BP375" s="57" t="s">
        <v>389</v>
      </c>
      <c r="BQ375" s="57" t="s">
        <v>389</v>
      </c>
      <c r="BR375" s="57" t="s">
        <v>389</v>
      </c>
      <c r="BS375" s="57" t="s">
        <v>389</v>
      </c>
      <c r="BT375" s="57" t="s">
        <v>389</v>
      </c>
      <c r="BU375" s="57" t="s">
        <v>389</v>
      </c>
      <c r="BV375" s="57"/>
      <c r="BW375" s="57"/>
      <c r="BX375" s="57" t="s">
        <v>389</v>
      </c>
      <c r="BY375" s="57" t="s">
        <v>389</v>
      </c>
      <c r="BZ375" s="57"/>
      <c r="CA375" s="57" t="s">
        <v>389</v>
      </c>
      <c r="CB375" s="57" t="s">
        <v>389</v>
      </c>
      <c r="CC375" s="57"/>
      <c r="CD375" s="57"/>
      <c r="CE375" s="61"/>
      <c r="CF375" s="57" t="s">
        <v>389</v>
      </c>
      <c r="CG375" s="57"/>
      <c r="CH375" s="57"/>
      <c r="CI375" s="57" t="s">
        <v>389</v>
      </c>
      <c r="CJ375" s="57" t="s">
        <v>389</v>
      </c>
      <c r="CK375" s="57" t="s">
        <v>389</v>
      </c>
      <c r="CL375" s="57" t="s">
        <v>389</v>
      </c>
      <c r="CM375" s="57"/>
      <c r="CN375" s="57" t="s">
        <v>389</v>
      </c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 t="s">
        <v>389</v>
      </c>
      <c r="DA375" s="57" t="s">
        <v>389</v>
      </c>
      <c r="DB375" s="57" t="s">
        <v>389</v>
      </c>
      <c r="DC375" s="57"/>
      <c r="DD375" s="57" t="s">
        <v>389</v>
      </c>
      <c r="DE375" s="57"/>
      <c r="DF375" s="57" t="s">
        <v>389</v>
      </c>
      <c r="DG375" s="57"/>
      <c r="DH375" s="57"/>
      <c r="DI375" s="57" t="s">
        <v>389</v>
      </c>
      <c r="DJ375" s="57"/>
      <c r="DK375" s="57"/>
      <c r="DL375" s="57" t="s">
        <v>389</v>
      </c>
      <c r="DM375" s="57" t="s">
        <v>389</v>
      </c>
      <c r="DN375" s="57"/>
      <c r="DO375" s="57" t="s">
        <v>389</v>
      </c>
      <c r="DP375" s="57" t="s">
        <v>389</v>
      </c>
      <c r="DQ375" s="57"/>
      <c r="DR375" s="38"/>
      <c r="DS375" s="61"/>
      <c r="DT375" s="57"/>
      <c r="DU375" s="57"/>
      <c r="DV375" s="57"/>
      <c r="DW375" s="57" t="s">
        <v>389</v>
      </c>
      <c r="DX375" s="57"/>
      <c r="DY375" s="57"/>
      <c r="DZ375" s="57"/>
      <c r="EA375" s="57" t="s">
        <v>389</v>
      </c>
      <c r="EB375" s="57" t="s">
        <v>389</v>
      </c>
      <c r="EC375" s="57" t="s">
        <v>389</v>
      </c>
      <c r="ED375" s="57" t="s">
        <v>389</v>
      </c>
      <c r="EE375" s="57" t="s">
        <v>389</v>
      </c>
      <c r="EF375" s="57" t="s">
        <v>389</v>
      </c>
      <c r="EG375" s="57" t="s">
        <v>389</v>
      </c>
      <c r="EH375" s="38"/>
      <c r="EI375" s="38"/>
      <c r="EJ375" s="38"/>
      <c r="EK375" s="38"/>
      <c r="EL375" s="38"/>
      <c r="EM375" s="61"/>
      <c r="EN375" s="57"/>
      <c r="EO375" s="57"/>
      <c r="EP375" s="57"/>
      <c r="EQ375" s="57"/>
      <c r="ER375" s="57"/>
      <c r="ES375" s="57" t="s">
        <v>389</v>
      </c>
      <c r="ET375" s="57"/>
      <c r="EU375" s="57"/>
      <c r="EV375" s="57"/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>
        <f t="shared" si="1139"/>
        <v>1</v>
      </c>
      <c r="AGL375" s="36" t="str">
        <f t="shared" si="1152"/>
        <v/>
      </c>
      <c r="AGM375" s="36" t="str">
        <f t="shared" si="1140"/>
        <v/>
      </c>
      <c r="AGN375" s="39">
        <f t="shared" si="1153"/>
        <v>46</v>
      </c>
      <c r="AGO375" s="36" t="str">
        <f t="shared" si="1154"/>
        <v/>
      </c>
      <c r="AGP375" s="36" t="str">
        <f t="shared" si="1141"/>
        <v/>
      </c>
      <c r="AGQ375" s="39">
        <f t="shared" si="1155"/>
        <v>19</v>
      </c>
      <c r="AGR375" s="36" t="str">
        <f t="shared" si="1156"/>
        <v/>
      </c>
      <c r="AGS375" s="36" t="str">
        <f t="shared" si="1142"/>
        <v/>
      </c>
      <c r="AGT375" s="39" t="str">
        <f t="shared" si="1157"/>
        <v/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899" s="5" customFormat="1" outlineLevel="1" x14ac:dyDescent="0.25">
      <c r="A376" s="52">
        <v>8</v>
      </c>
      <c r="B376" s="48" t="s">
        <v>229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57"/>
      <c r="X376" s="57" t="s">
        <v>389</v>
      </c>
      <c r="Y376" s="57" t="s">
        <v>389</v>
      </c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38"/>
      <c r="AO376" s="38"/>
      <c r="AP376" s="38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61"/>
      <c r="CF376" s="57"/>
      <c r="CG376" s="57"/>
      <c r="CH376" s="57"/>
      <c r="CI376" s="57" t="s">
        <v>389</v>
      </c>
      <c r="CJ376" s="57" t="s">
        <v>389</v>
      </c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 t="s">
        <v>389</v>
      </c>
      <c r="CX376" s="38"/>
      <c r="CY376" s="61"/>
      <c r="CZ376" s="57" t="s">
        <v>389</v>
      </c>
      <c r="DA376" s="57" t="s">
        <v>389</v>
      </c>
      <c r="DB376" s="57" t="s">
        <v>389</v>
      </c>
      <c r="DC376" s="57" t="s">
        <v>389</v>
      </c>
      <c r="DD376" s="57" t="s">
        <v>389</v>
      </c>
      <c r="DE376" s="57" t="s">
        <v>389</v>
      </c>
      <c r="DF376" s="57" t="s">
        <v>389</v>
      </c>
      <c r="DG376" s="57" t="s">
        <v>389</v>
      </c>
      <c r="DH376" s="57" t="s">
        <v>389</v>
      </c>
      <c r="DI376" s="57" t="s">
        <v>389</v>
      </c>
      <c r="DJ376" s="57"/>
      <c r="DK376" s="57"/>
      <c r="DL376" s="57" t="s">
        <v>389</v>
      </c>
      <c r="DM376" s="57" t="s">
        <v>389</v>
      </c>
      <c r="DN376" s="57"/>
      <c r="DO376" s="57" t="s">
        <v>389</v>
      </c>
      <c r="DP376" s="57" t="s">
        <v>389</v>
      </c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61"/>
      <c r="EN376" s="57" t="s">
        <v>389</v>
      </c>
      <c r="EO376" s="57" t="s">
        <v>389</v>
      </c>
      <c r="EP376" s="57" t="s">
        <v>389</v>
      </c>
      <c r="EQ376" s="57" t="s">
        <v>389</v>
      </c>
      <c r="ER376" s="57" t="s">
        <v>389</v>
      </c>
      <c r="ES376" s="57" t="s">
        <v>389</v>
      </c>
      <c r="ET376" s="57" t="s">
        <v>389</v>
      </c>
      <c r="EU376" s="57" t="s">
        <v>389</v>
      </c>
      <c r="EV376" s="57" t="s">
        <v>389</v>
      </c>
      <c r="EW376" s="57" t="s">
        <v>389</v>
      </c>
      <c r="EX376" s="57"/>
      <c r="EY376" s="57"/>
      <c r="EZ376" s="57" t="s">
        <v>389</v>
      </c>
      <c r="FA376" s="57" t="s">
        <v>389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/>
      <c r="FV376" s="57"/>
      <c r="FW376" s="57"/>
      <c r="FX376" s="57"/>
      <c r="FY376" s="57"/>
      <c r="FZ376" s="38"/>
      <c r="GA376" s="37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>
        <f t="shared" si="1139"/>
        <v>12</v>
      </c>
      <c r="AGL376" s="36" t="str">
        <f t="shared" si="1152"/>
        <v/>
      </c>
      <c r="AGM376" s="36" t="str">
        <f t="shared" si="1140"/>
        <v/>
      </c>
      <c r="AGN376" s="39">
        <f t="shared" si="1153"/>
        <v>4</v>
      </c>
      <c r="AGO376" s="36" t="str">
        <f t="shared" si="1154"/>
        <v/>
      </c>
      <c r="AGP376" s="36" t="str">
        <f t="shared" si="1141"/>
        <v/>
      </c>
      <c r="AGQ376" s="39">
        <f t="shared" si="1155"/>
        <v>27</v>
      </c>
      <c r="AGR376" s="36" t="str">
        <f t="shared" si="1156"/>
        <v/>
      </c>
      <c r="AGS376" s="36" t="str">
        <f t="shared" si="1142"/>
        <v/>
      </c>
      <c r="AGT376" s="39" t="str">
        <f t="shared" si="1157"/>
        <v/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899" s="5" customFormat="1" outlineLevel="1" x14ac:dyDescent="0.25">
      <c r="A377" s="52">
        <v>9</v>
      </c>
      <c r="B377" s="48" t="s">
        <v>230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 t="s">
        <v>389</v>
      </c>
      <c r="AI377" s="57" t="s">
        <v>389</v>
      </c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61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61"/>
      <c r="EN377" s="57" t="s">
        <v>389</v>
      </c>
      <c r="EO377" s="57" t="s">
        <v>389</v>
      </c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/>
      <c r="FV377" s="57"/>
      <c r="FW377" s="57"/>
      <c r="FX377" s="57"/>
      <c r="FY377" s="57"/>
      <c r="FZ377" s="38"/>
      <c r="GA377" s="37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>
        <f t="shared" si="1139"/>
        <v>2</v>
      </c>
      <c r="AGL377" s="36" t="str">
        <f t="shared" si="1152"/>
        <v/>
      </c>
      <c r="AGM377" s="36" t="str">
        <f t="shared" si="1140"/>
        <v/>
      </c>
      <c r="AGN377" s="39">
        <f t="shared" si="1153"/>
        <v>2</v>
      </c>
      <c r="AGO377" s="36" t="str">
        <f t="shared" si="1154"/>
        <v/>
      </c>
      <c r="AGP377" s="36" t="str">
        <f t="shared" si="1141"/>
        <v/>
      </c>
      <c r="AGQ377" s="39">
        <f t="shared" si="1155"/>
        <v>2</v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899" s="5" customFormat="1" outlineLevel="1" x14ac:dyDescent="0.25">
      <c r="A378" s="52">
        <v>10</v>
      </c>
      <c r="B378" s="48" t="s">
        <v>231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 t="s">
        <v>389</v>
      </c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 t="s">
        <v>389</v>
      </c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 t="str">
        <f t="shared" si="1139"/>
        <v/>
      </c>
      <c r="AGL378" s="36" t="str">
        <f t="shared" si="1152"/>
        <v/>
      </c>
      <c r="AGM378" s="36" t="str">
        <f t="shared" si="1140"/>
        <v/>
      </c>
      <c r="AGN378" s="39">
        <f t="shared" si="1153"/>
        <v>1</v>
      </c>
      <c r="AGO378" s="36" t="str">
        <f t="shared" si="1154"/>
        <v/>
      </c>
      <c r="AGP378" s="36" t="str">
        <f t="shared" si="1141"/>
        <v/>
      </c>
      <c r="AGQ378" s="39">
        <f t="shared" si="1155"/>
        <v>1</v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899" s="5" customFormat="1" outlineLevel="1" x14ac:dyDescent="0.25">
      <c r="A379" s="52"/>
      <c r="B379" s="54" t="s">
        <v>160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38"/>
      <c r="AO379" s="38"/>
      <c r="AP379" s="38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38"/>
      <c r="BJ379" s="38"/>
      <c r="BK379" s="61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61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38"/>
      <c r="CY379" s="61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38"/>
      <c r="FD379" s="38"/>
      <c r="FE379" s="38"/>
      <c r="FF379" s="38"/>
      <c r="FG379" s="61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/>
      <c r="FT379" s="57"/>
      <c r="FU379" s="57"/>
      <c r="FV379" s="57"/>
      <c r="FW379" s="57"/>
      <c r="FX379" s="57"/>
      <c r="FY379" s="57"/>
      <c r="FZ379" s="38"/>
      <c r="GA379" s="37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 t="str">
        <f t="shared" si="1139"/>
        <v/>
      </c>
      <c r="AGL379" s="36" t="str">
        <f t="shared" si="1152"/>
        <v/>
      </c>
      <c r="AGM379" s="36" t="str">
        <f t="shared" si="1140"/>
        <v/>
      </c>
      <c r="AGN379" s="39" t="str">
        <f t="shared" si="1153"/>
        <v/>
      </c>
      <c r="AGO379" s="36" t="str">
        <f t="shared" si="1154"/>
        <v/>
      </c>
      <c r="AGP379" s="36" t="str">
        <f t="shared" si="1141"/>
        <v/>
      </c>
      <c r="AGQ379" s="39" t="str">
        <f t="shared" si="1155"/>
        <v/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899" s="5" customFormat="1" outlineLevel="1" x14ac:dyDescent="0.25">
      <c r="A380" s="52">
        <v>11</v>
      </c>
      <c r="B380" s="48" t="s">
        <v>232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38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38"/>
      <c r="AO380" s="38"/>
      <c r="AP380" s="38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38"/>
      <c r="BJ380" s="38"/>
      <c r="BK380" s="61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61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 t="s">
        <v>389</v>
      </c>
      <c r="CW380" s="57"/>
      <c r="CX380" s="38"/>
      <c r="CY380" s="61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38"/>
      <c r="DS380" s="57"/>
      <c r="DT380" s="57"/>
      <c r="DU380" s="57"/>
      <c r="DV380" s="57"/>
      <c r="DW380" s="57"/>
      <c r="DX380" s="57"/>
      <c r="DY380" s="57"/>
      <c r="DZ380" s="57" t="s">
        <v>389</v>
      </c>
      <c r="EA380" s="57" t="s">
        <v>389</v>
      </c>
      <c r="EB380" s="57"/>
      <c r="EC380" s="57"/>
      <c r="ED380" s="57"/>
      <c r="EE380" s="57"/>
      <c r="EF380" s="57" t="s">
        <v>389</v>
      </c>
      <c r="EG380" s="57"/>
      <c r="EH380" s="57"/>
      <c r="EI380" s="57"/>
      <c r="EJ380" s="57"/>
      <c r="EK380" s="38"/>
      <c r="EL380" s="38"/>
      <c r="EM380" s="61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/>
      <c r="EX380" s="57"/>
      <c r="EY380" s="57"/>
      <c r="EZ380" s="57"/>
      <c r="FA380" s="57"/>
      <c r="FB380" s="57"/>
      <c r="FC380" s="38"/>
      <c r="FD380" s="38"/>
      <c r="FE380" s="38"/>
      <c r="FF380" s="38"/>
      <c r="FG380" s="61"/>
      <c r="FH380" s="57"/>
      <c r="FI380" s="57"/>
      <c r="FJ380" s="57"/>
      <c r="FK380" s="57"/>
      <c r="FL380" s="57"/>
      <c r="FM380" s="57"/>
      <c r="FN380" s="57"/>
      <c r="FO380" s="57"/>
      <c r="FP380" s="57"/>
      <c r="FQ380" s="57"/>
      <c r="FR380" s="57"/>
      <c r="FS380" s="57"/>
      <c r="FT380" s="57"/>
      <c r="FU380" s="57"/>
      <c r="FV380" s="57"/>
      <c r="FW380" s="57"/>
      <c r="FX380" s="57"/>
      <c r="FY380" s="57"/>
      <c r="FZ380" s="38"/>
      <c r="GA380" s="37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 t="str">
        <f t="shared" si="1139"/>
        <v/>
      </c>
      <c r="AGL380" s="36" t="str">
        <f t="shared" si="1152"/>
        <v/>
      </c>
      <c r="AGM380" s="36" t="str">
        <f t="shared" si="1140"/>
        <v/>
      </c>
      <c r="AGN380" s="39" t="str">
        <f t="shared" si="1153"/>
        <v/>
      </c>
      <c r="AGO380" s="36" t="str">
        <f t="shared" si="1154"/>
        <v/>
      </c>
      <c r="AGP380" s="36" t="str">
        <f t="shared" si="1141"/>
        <v/>
      </c>
      <c r="AGQ380" s="39">
        <f t="shared" si="1155"/>
        <v>4</v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899" s="5" customFormat="1" outlineLevel="1" x14ac:dyDescent="0.25">
      <c r="A381" s="52">
        <v>12</v>
      </c>
      <c r="B381" s="48" t="s">
        <v>233</v>
      </c>
      <c r="C381" s="37"/>
      <c r="D381" s="35"/>
      <c r="E381" s="35"/>
      <c r="F381" s="35"/>
      <c r="G381" s="57" t="s">
        <v>389</v>
      </c>
      <c r="H381" s="57" t="s">
        <v>389</v>
      </c>
      <c r="I381" s="57" t="s">
        <v>389</v>
      </c>
      <c r="J381" s="57" t="s">
        <v>389</v>
      </c>
      <c r="K381" s="57" t="s">
        <v>389</v>
      </c>
      <c r="L381" s="57" t="s">
        <v>389</v>
      </c>
      <c r="M381" s="57" t="s">
        <v>389</v>
      </c>
      <c r="N381" s="57" t="s">
        <v>389</v>
      </c>
      <c r="O381" s="57" t="s">
        <v>389</v>
      </c>
      <c r="P381" s="57" t="s">
        <v>389</v>
      </c>
      <c r="Q381" s="57" t="s">
        <v>389</v>
      </c>
      <c r="R381" s="57"/>
      <c r="S381" s="57"/>
      <c r="T381" s="57" t="s">
        <v>389</v>
      </c>
      <c r="U381" s="57" t="s">
        <v>389</v>
      </c>
      <c r="V381" s="38"/>
      <c r="W381" s="57" t="s">
        <v>389</v>
      </c>
      <c r="X381" s="57" t="s">
        <v>389</v>
      </c>
      <c r="Y381" s="57" t="s">
        <v>389</v>
      </c>
      <c r="Z381" s="57" t="s">
        <v>389</v>
      </c>
      <c r="AA381" s="57" t="s">
        <v>389</v>
      </c>
      <c r="AB381" s="57" t="s">
        <v>389</v>
      </c>
      <c r="AC381" s="57" t="s">
        <v>389</v>
      </c>
      <c r="AD381" s="57" t="s">
        <v>389</v>
      </c>
      <c r="AE381" s="57" t="s">
        <v>389</v>
      </c>
      <c r="AF381" s="57" t="s">
        <v>389</v>
      </c>
      <c r="AG381" s="57"/>
      <c r="AH381" s="57" t="s">
        <v>389</v>
      </c>
      <c r="AI381" s="57" t="s">
        <v>389</v>
      </c>
      <c r="AJ381" s="57"/>
      <c r="AK381" s="57"/>
      <c r="AL381" s="57" t="s">
        <v>389</v>
      </c>
      <c r="AM381" s="57" t="s">
        <v>389</v>
      </c>
      <c r="AN381" s="38"/>
      <c r="AO381" s="38"/>
      <c r="AP381" s="38"/>
      <c r="AQ381" s="57" t="s">
        <v>389</v>
      </c>
      <c r="AR381" s="57" t="s">
        <v>389</v>
      </c>
      <c r="AS381" s="57"/>
      <c r="AT381" s="57" t="s">
        <v>389</v>
      </c>
      <c r="AU381" s="57" t="s">
        <v>389</v>
      </c>
      <c r="AV381" s="57" t="s">
        <v>389</v>
      </c>
      <c r="AW381" s="57"/>
      <c r="AX381" s="57" t="s">
        <v>389</v>
      </c>
      <c r="AY381" s="57" t="s">
        <v>389</v>
      </c>
      <c r="AZ381" s="57"/>
      <c r="BA381" s="57"/>
      <c r="BB381" s="57" t="s">
        <v>389</v>
      </c>
      <c r="BC381" s="57" t="s">
        <v>389</v>
      </c>
      <c r="BD381" s="57" t="s">
        <v>389</v>
      </c>
      <c r="BE381" s="57"/>
      <c r="BF381" s="57" t="s">
        <v>389</v>
      </c>
      <c r="BG381" s="57" t="s">
        <v>389</v>
      </c>
      <c r="BH381" s="57"/>
      <c r="BI381" s="38"/>
      <c r="BJ381" s="38"/>
      <c r="BK381" s="61"/>
      <c r="BL381" s="57" t="s">
        <v>389</v>
      </c>
      <c r="BM381" s="57" t="s">
        <v>389</v>
      </c>
      <c r="BN381" s="57" t="s">
        <v>389</v>
      </c>
      <c r="BO381" s="57" t="s">
        <v>389</v>
      </c>
      <c r="BP381" s="57" t="s">
        <v>389</v>
      </c>
      <c r="BQ381" s="57" t="s">
        <v>389</v>
      </c>
      <c r="BR381" s="57" t="s">
        <v>389</v>
      </c>
      <c r="BS381" s="57" t="s">
        <v>389</v>
      </c>
      <c r="BT381" s="57" t="s">
        <v>389</v>
      </c>
      <c r="BU381" s="57" t="s">
        <v>389</v>
      </c>
      <c r="BV381" s="57"/>
      <c r="BW381" s="57"/>
      <c r="BX381" s="57" t="s">
        <v>389</v>
      </c>
      <c r="BY381" s="57" t="s">
        <v>389</v>
      </c>
      <c r="BZ381" s="57"/>
      <c r="CA381" s="57" t="s">
        <v>389</v>
      </c>
      <c r="CB381" s="57" t="s">
        <v>389</v>
      </c>
      <c r="CC381" s="57"/>
      <c r="CD381" s="57"/>
      <c r="CE381" s="61"/>
      <c r="CF381" s="57" t="s">
        <v>389</v>
      </c>
      <c r="CG381" s="57" t="s">
        <v>389</v>
      </c>
      <c r="CH381" s="57" t="s">
        <v>389</v>
      </c>
      <c r="CI381" s="57" t="s">
        <v>389</v>
      </c>
      <c r="CJ381" s="57" t="s">
        <v>389</v>
      </c>
      <c r="CK381" s="57" t="s">
        <v>389</v>
      </c>
      <c r="CL381" s="57" t="s">
        <v>389</v>
      </c>
      <c r="CM381" s="57" t="s">
        <v>389</v>
      </c>
      <c r="CN381" s="57" t="s">
        <v>389</v>
      </c>
      <c r="CO381" s="57" t="s">
        <v>389</v>
      </c>
      <c r="CP381" s="57" t="s">
        <v>389</v>
      </c>
      <c r="CQ381" s="57" t="s">
        <v>389</v>
      </c>
      <c r="CR381" s="57" t="s">
        <v>389</v>
      </c>
      <c r="CS381" s="57" t="s">
        <v>389</v>
      </c>
      <c r="CT381" s="57"/>
      <c r="CU381" s="57"/>
      <c r="CV381" s="57" t="s">
        <v>389</v>
      </c>
      <c r="CW381" s="57" t="s">
        <v>389</v>
      </c>
      <c r="CX381" s="38"/>
      <c r="CY381" s="61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38"/>
      <c r="DS381" s="57" t="s">
        <v>389</v>
      </c>
      <c r="DT381" s="57" t="s">
        <v>389</v>
      </c>
      <c r="DU381" s="57" t="s">
        <v>389</v>
      </c>
      <c r="DV381" s="57" t="s">
        <v>389</v>
      </c>
      <c r="DW381" s="57" t="s">
        <v>389</v>
      </c>
      <c r="DX381" s="57" t="s">
        <v>389</v>
      </c>
      <c r="DY381" s="57" t="s">
        <v>389</v>
      </c>
      <c r="DZ381" s="57" t="s">
        <v>389</v>
      </c>
      <c r="EA381" s="57" t="s">
        <v>389</v>
      </c>
      <c r="EB381" s="57" t="s">
        <v>389</v>
      </c>
      <c r="EC381" s="57" t="s">
        <v>389</v>
      </c>
      <c r="ED381" s="57" t="s">
        <v>389</v>
      </c>
      <c r="EE381" s="57" t="s">
        <v>389</v>
      </c>
      <c r="EF381" s="57" t="s">
        <v>389</v>
      </c>
      <c r="EG381" s="57"/>
      <c r="EH381" s="57"/>
      <c r="EI381" s="57" t="s">
        <v>389</v>
      </c>
      <c r="EJ381" s="57" t="s">
        <v>389</v>
      </c>
      <c r="EK381" s="38"/>
      <c r="EL381" s="38"/>
      <c r="EM381" s="61"/>
      <c r="EN381" s="57"/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57"/>
      <c r="FB381" s="57"/>
      <c r="FC381" s="38"/>
      <c r="FD381" s="38"/>
      <c r="FE381" s="38"/>
      <c r="FF381" s="38"/>
      <c r="FG381" s="61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/>
      <c r="FT381" s="57"/>
      <c r="FU381" s="57"/>
      <c r="FV381" s="57"/>
      <c r="FW381" s="57"/>
      <c r="FX381" s="57"/>
      <c r="FY381" s="57"/>
      <c r="FZ381" s="38"/>
      <c r="GA381" s="37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 t="str">
        <f t="shared" si="1139"/>
        <v/>
      </c>
      <c r="AGL381" s="36" t="str">
        <f t="shared" si="1152"/>
        <v/>
      </c>
      <c r="AGM381" s="36" t="str">
        <f t="shared" si="1140"/>
        <v/>
      </c>
      <c r="AGN381" s="39">
        <f t="shared" si="1153"/>
        <v>64</v>
      </c>
      <c r="AGO381" s="36" t="str">
        <f t="shared" si="1154"/>
        <v/>
      </c>
      <c r="AGP381" s="36" t="str">
        <f t="shared" si="1141"/>
        <v/>
      </c>
      <c r="AGQ381" s="39">
        <f t="shared" si="1155"/>
        <v>21</v>
      </c>
      <c r="AGR381" s="36" t="str">
        <f t="shared" si="1156"/>
        <v/>
      </c>
      <c r="AGS381" s="36" t="str">
        <f t="shared" si="1142"/>
        <v/>
      </c>
      <c r="AGT381" s="39" t="str">
        <f t="shared" si="1157"/>
        <v/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899" s="5" customFormat="1" outlineLevel="1" x14ac:dyDescent="0.25">
      <c r="A382" s="52">
        <v>13</v>
      </c>
      <c r="B382" s="48" t="s">
        <v>234</v>
      </c>
      <c r="C382" s="37"/>
      <c r="D382" s="35"/>
      <c r="E382" s="35"/>
      <c r="F382" s="35"/>
      <c r="G382" s="57" t="s">
        <v>389</v>
      </c>
      <c r="H382" s="57" t="s">
        <v>389</v>
      </c>
      <c r="I382" s="57" t="s">
        <v>389</v>
      </c>
      <c r="J382" s="57" t="s">
        <v>389</v>
      </c>
      <c r="K382" s="57" t="s">
        <v>389</v>
      </c>
      <c r="L382" s="57" t="s">
        <v>389</v>
      </c>
      <c r="M382" s="57" t="s">
        <v>389</v>
      </c>
      <c r="N382" s="57" t="s">
        <v>389</v>
      </c>
      <c r="O382" s="57" t="s">
        <v>389</v>
      </c>
      <c r="P382" s="57" t="s">
        <v>389</v>
      </c>
      <c r="Q382" s="57" t="s">
        <v>389</v>
      </c>
      <c r="R382" s="57"/>
      <c r="S382" s="57"/>
      <c r="T382" s="57" t="s">
        <v>389</v>
      </c>
      <c r="U382" s="57" t="s">
        <v>389</v>
      </c>
      <c r="V382" s="38"/>
      <c r="W382" s="57" t="s">
        <v>389</v>
      </c>
      <c r="X382" s="57" t="s">
        <v>389</v>
      </c>
      <c r="Y382" s="57" t="s">
        <v>389</v>
      </c>
      <c r="Z382" s="57" t="s">
        <v>389</v>
      </c>
      <c r="AA382" s="57" t="s">
        <v>389</v>
      </c>
      <c r="AB382" s="57" t="s">
        <v>389</v>
      </c>
      <c r="AC382" s="57" t="s">
        <v>389</v>
      </c>
      <c r="AD382" s="57" t="s">
        <v>389</v>
      </c>
      <c r="AE382" s="57" t="s">
        <v>389</v>
      </c>
      <c r="AF382" s="57" t="s">
        <v>389</v>
      </c>
      <c r="AG382" s="57"/>
      <c r="AH382" s="57" t="s">
        <v>389</v>
      </c>
      <c r="AI382" s="57" t="s">
        <v>389</v>
      </c>
      <c r="AJ382" s="57"/>
      <c r="AK382" s="57"/>
      <c r="AL382" s="57" t="s">
        <v>389</v>
      </c>
      <c r="AM382" s="57" t="s">
        <v>389</v>
      </c>
      <c r="AN382" s="38"/>
      <c r="AO382" s="38"/>
      <c r="AP382" s="38"/>
      <c r="AQ382" s="57" t="s">
        <v>389</v>
      </c>
      <c r="AR382" s="57" t="s">
        <v>389</v>
      </c>
      <c r="AS382" s="57"/>
      <c r="AT382" s="57" t="s">
        <v>389</v>
      </c>
      <c r="AU382" s="57" t="s">
        <v>389</v>
      </c>
      <c r="AV382" s="57" t="s">
        <v>389</v>
      </c>
      <c r="AW382" s="57"/>
      <c r="AX382" s="57" t="s">
        <v>389</v>
      </c>
      <c r="AY382" s="57" t="s">
        <v>389</v>
      </c>
      <c r="AZ382" s="57"/>
      <c r="BA382" s="57"/>
      <c r="BB382" s="57" t="s">
        <v>389</v>
      </c>
      <c r="BC382" s="57" t="s">
        <v>389</v>
      </c>
      <c r="BD382" s="57" t="s">
        <v>389</v>
      </c>
      <c r="BE382" s="57"/>
      <c r="BF382" s="57" t="s">
        <v>389</v>
      </c>
      <c r="BG382" s="57" t="s">
        <v>389</v>
      </c>
      <c r="BH382" s="57"/>
      <c r="BI382" s="38"/>
      <c r="BJ382" s="38"/>
      <c r="BK382" s="61"/>
      <c r="BL382" s="57" t="s">
        <v>389</v>
      </c>
      <c r="BM382" s="57" t="s">
        <v>389</v>
      </c>
      <c r="BN382" s="57" t="s">
        <v>389</v>
      </c>
      <c r="BO382" s="57" t="s">
        <v>389</v>
      </c>
      <c r="BP382" s="57" t="s">
        <v>389</v>
      </c>
      <c r="BQ382" s="57" t="s">
        <v>389</v>
      </c>
      <c r="BR382" s="57" t="s">
        <v>389</v>
      </c>
      <c r="BS382" s="57" t="s">
        <v>389</v>
      </c>
      <c r="BT382" s="57" t="s">
        <v>389</v>
      </c>
      <c r="BU382" s="57" t="s">
        <v>389</v>
      </c>
      <c r="BV382" s="57"/>
      <c r="BW382" s="57"/>
      <c r="BX382" s="57" t="s">
        <v>389</v>
      </c>
      <c r="BY382" s="57" t="s">
        <v>389</v>
      </c>
      <c r="BZ382" s="57"/>
      <c r="CA382" s="57" t="s">
        <v>389</v>
      </c>
      <c r="CB382" s="57" t="s">
        <v>389</v>
      </c>
      <c r="CC382" s="57"/>
      <c r="CD382" s="57"/>
      <c r="CE382" s="61"/>
      <c r="CF382" s="57" t="s">
        <v>389</v>
      </c>
      <c r="CG382" s="57" t="s">
        <v>389</v>
      </c>
      <c r="CH382" s="57" t="s">
        <v>389</v>
      </c>
      <c r="CI382" s="57" t="s">
        <v>389</v>
      </c>
      <c r="CJ382" s="57" t="s">
        <v>389</v>
      </c>
      <c r="CK382" s="57" t="s">
        <v>389</v>
      </c>
      <c r="CL382" s="57" t="s">
        <v>389</v>
      </c>
      <c r="CM382" s="57" t="s">
        <v>389</v>
      </c>
      <c r="CN382" s="57" t="s">
        <v>389</v>
      </c>
      <c r="CO382" s="57" t="s">
        <v>389</v>
      </c>
      <c r="CP382" s="57" t="s">
        <v>389</v>
      </c>
      <c r="CQ382" s="57" t="s">
        <v>389</v>
      </c>
      <c r="CR382" s="57" t="s">
        <v>389</v>
      </c>
      <c r="CS382" s="57" t="s">
        <v>389</v>
      </c>
      <c r="CT382" s="57"/>
      <c r="CU382" s="57"/>
      <c r="CV382" s="57" t="s">
        <v>389</v>
      </c>
      <c r="CW382" s="57" t="s">
        <v>389</v>
      </c>
      <c r="CX382" s="38"/>
      <c r="CY382" s="61"/>
      <c r="CZ382" s="57" t="s">
        <v>389</v>
      </c>
      <c r="DA382" s="57" t="s">
        <v>389</v>
      </c>
      <c r="DB382" s="57" t="s">
        <v>389</v>
      </c>
      <c r="DC382" s="57" t="s">
        <v>389</v>
      </c>
      <c r="DD382" s="57" t="s">
        <v>389</v>
      </c>
      <c r="DE382" s="57" t="s">
        <v>389</v>
      </c>
      <c r="DF382" s="57" t="s">
        <v>389</v>
      </c>
      <c r="DG382" s="57" t="s">
        <v>389</v>
      </c>
      <c r="DH382" s="57" t="s">
        <v>389</v>
      </c>
      <c r="DI382" s="57" t="s">
        <v>389</v>
      </c>
      <c r="DJ382" s="57"/>
      <c r="DK382" s="57"/>
      <c r="DL382" s="57" t="s">
        <v>389</v>
      </c>
      <c r="DM382" s="57" t="s">
        <v>389</v>
      </c>
      <c r="DN382" s="57"/>
      <c r="DO382" s="57" t="s">
        <v>389</v>
      </c>
      <c r="DP382" s="57" t="s">
        <v>389</v>
      </c>
      <c r="DQ382" s="57"/>
      <c r="DR382" s="38"/>
      <c r="DS382" s="57" t="s">
        <v>389</v>
      </c>
      <c r="DT382" s="57" t="s">
        <v>389</v>
      </c>
      <c r="DU382" s="57" t="s">
        <v>389</v>
      </c>
      <c r="DV382" s="57" t="s">
        <v>389</v>
      </c>
      <c r="DW382" s="57" t="s">
        <v>389</v>
      </c>
      <c r="DX382" s="57" t="s">
        <v>389</v>
      </c>
      <c r="DY382" s="57" t="s">
        <v>389</v>
      </c>
      <c r="DZ382" s="57" t="s">
        <v>389</v>
      </c>
      <c r="EA382" s="57" t="s">
        <v>389</v>
      </c>
      <c r="EB382" s="57" t="s">
        <v>389</v>
      </c>
      <c r="EC382" s="57" t="s">
        <v>389</v>
      </c>
      <c r="ED382" s="57" t="s">
        <v>389</v>
      </c>
      <c r="EE382" s="57" t="s">
        <v>389</v>
      </c>
      <c r="EF382" s="57" t="s">
        <v>389</v>
      </c>
      <c r="EG382" s="57"/>
      <c r="EH382" s="57"/>
      <c r="EI382" s="57" t="s">
        <v>389</v>
      </c>
      <c r="EJ382" s="57" t="s">
        <v>389</v>
      </c>
      <c r="EK382" s="38"/>
      <c r="EL382" s="38"/>
      <c r="EM382" s="61"/>
      <c r="EN382" s="57" t="s">
        <v>389</v>
      </c>
      <c r="EO382" s="57" t="s">
        <v>389</v>
      </c>
      <c r="EP382" s="57" t="s">
        <v>389</v>
      </c>
      <c r="EQ382" s="57" t="s">
        <v>389</v>
      </c>
      <c r="ER382" s="57" t="s">
        <v>389</v>
      </c>
      <c r="ES382" s="57" t="s">
        <v>389</v>
      </c>
      <c r="ET382" s="57" t="s">
        <v>389</v>
      </c>
      <c r="EU382" s="57" t="s">
        <v>389</v>
      </c>
      <c r="EV382" s="57" t="s">
        <v>389</v>
      </c>
      <c r="EW382" s="57" t="s">
        <v>389</v>
      </c>
      <c r="EX382" s="57"/>
      <c r="EY382" s="57"/>
      <c r="EZ382" s="57" t="s">
        <v>389</v>
      </c>
      <c r="FA382" s="57" t="s">
        <v>389</v>
      </c>
      <c r="FB382" s="57"/>
      <c r="FC382" s="38"/>
      <c r="FD382" s="38"/>
      <c r="FE382" s="38"/>
      <c r="FF382" s="38"/>
      <c r="FG382" s="61"/>
      <c r="FH382" s="57"/>
      <c r="FI382" s="57"/>
      <c r="FJ382" s="57"/>
      <c r="FK382" s="57"/>
      <c r="FL382" s="57"/>
      <c r="FM382" s="57"/>
      <c r="FN382" s="57"/>
      <c r="FO382" s="57"/>
      <c r="FP382" s="57"/>
      <c r="FQ382" s="57"/>
      <c r="FR382" s="57"/>
      <c r="FS382" s="57"/>
      <c r="FT382" s="57"/>
      <c r="FU382" s="57"/>
      <c r="FV382" s="57"/>
      <c r="FW382" s="57"/>
      <c r="FX382" s="57"/>
      <c r="FY382" s="57"/>
      <c r="FZ382" s="38"/>
      <c r="GA382" s="37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12</v>
      </c>
      <c r="AGL382" s="36" t="str">
        <f t="shared" si="1152"/>
        <v/>
      </c>
      <c r="AGM382" s="36" t="str">
        <f t="shared" si="1140"/>
        <v/>
      </c>
      <c r="AGN382" s="39">
        <f t="shared" si="1153"/>
        <v>64</v>
      </c>
      <c r="AGO382" s="36" t="str">
        <f t="shared" si="1154"/>
        <v/>
      </c>
      <c r="AGP382" s="36" t="str">
        <f t="shared" si="1141"/>
        <v/>
      </c>
      <c r="AGQ382" s="39">
        <f t="shared" si="1155"/>
        <v>47</v>
      </c>
      <c r="AGR382" s="36" t="str">
        <f t="shared" si="1156"/>
        <v/>
      </c>
      <c r="AGS382" s="36" t="str">
        <f t="shared" si="1142"/>
        <v/>
      </c>
      <c r="AGT382" s="39" t="str">
        <f t="shared" si="1157"/>
        <v/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899" s="5" customFormat="1" outlineLevel="1" x14ac:dyDescent="0.25">
      <c r="A383" s="52">
        <v>14</v>
      </c>
      <c r="B383" s="48" t="s">
        <v>235</v>
      </c>
      <c r="C383" s="37"/>
      <c r="D383" s="35"/>
      <c r="E383" s="35"/>
      <c r="F383" s="35"/>
      <c r="G383" s="57"/>
      <c r="H383" s="57"/>
      <c r="I383" s="57"/>
      <c r="J383" s="57"/>
      <c r="K383" s="57" t="s">
        <v>389</v>
      </c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/>
      <c r="Y383" s="57"/>
      <c r="Z383" s="57" t="s">
        <v>389</v>
      </c>
      <c r="AA383" s="57" t="s">
        <v>389</v>
      </c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 t="s">
        <v>389</v>
      </c>
      <c r="AM383" s="57" t="s">
        <v>389</v>
      </c>
      <c r="AN383" s="38"/>
      <c r="AO383" s="38"/>
      <c r="AP383" s="38"/>
      <c r="AQ383" s="57"/>
      <c r="AR383" s="57"/>
      <c r="AS383" s="57"/>
      <c r="AT383" s="57" t="s">
        <v>389</v>
      </c>
      <c r="AU383" s="57" t="s">
        <v>389</v>
      </c>
      <c r="AV383" s="57"/>
      <c r="AW383" s="57"/>
      <c r="AX383" s="57"/>
      <c r="AY383" s="57"/>
      <c r="AZ383" s="57"/>
      <c r="BA383" s="57"/>
      <c r="BB383" s="57" t="s">
        <v>389</v>
      </c>
      <c r="BC383" s="57" t="s">
        <v>389</v>
      </c>
      <c r="BD383" s="57" t="s">
        <v>389</v>
      </c>
      <c r="BE383" s="57"/>
      <c r="BF383" s="57"/>
      <c r="BG383" s="57"/>
      <c r="BH383" s="57"/>
      <c r="BI383" s="38"/>
      <c r="BJ383" s="38"/>
      <c r="BK383" s="61"/>
      <c r="BL383" s="57"/>
      <c r="BM383" s="57"/>
      <c r="BN383" s="57"/>
      <c r="BO383" s="57" t="s">
        <v>389</v>
      </c>
      <c r="BP383" s="57" t="s">
        <v>389</v>
      </c>
      <c r="BQ383" s="57" t="s">
        <v>389</v>
      </c>
      <c r="BR383" s="57" t="s">
        <v>389</v>
      </c>
      <c r="BS383" s="57"/>
      <c r="BT383" s="57"/>
      <c r="BU383" s="57" t="s">
        <v>389</v>
      </c>
      <c r="BV383" s="57"/>
      <c r="BW383" s="57"/>
      <c r="BX383" s="57" t="s">
        <v>389</v>
      </c>
      <c r="BY383" s="57" t="s">
        <v>389</v>
      </c>
      <c r="BZ383" s="57"/>
      <c r="CA383" s="57" t="s">
        <v>389</v>
      </c>
      <c r="CB383" s="57" t="s">
        <v>389</v>
      </c>
      <c r="CC383" s="57"/>
      <c r="CD383" s="57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 t="s">
        <v>389</v>
      </c>
      <c r="CO383" s="57"/>
      <c r="CP383" s="57"/>
      <c r="CQ383" s="57"/>
      <c r="CR383" s="57"/>
      <c r="CS383" s="57"/>
      <c r="CT383" s="57"/>
      <c r="CU383" s="57"/>
      <c r="CV383" s="57"/>
      <c r="CW383" s="57" t="s">
        <v>389</v>
      </c>
      <c r="CX383" s="38"/>
      <c r="CY383" s="61"/>
      <c r="CZ383" s="57" t="s">
        <v>389</v>
      </c>
      <c r="DA383" s="57" t="s">
        <v>389</v>
      </c>
      <c r="DB383" s="57" t="s">
        <v>389</v>
      </c>
      <c r="DC383" s="57" t="s">
        <v>389</v>
      </c>
      <c r="DD383" s="57" t="s">
        <v>389</v>
      </c>
      <c r="DE383" s="57" t="s">
        <v>389</v>
      </c>
      <c r="DF383" s="57" t="s">
        <v>389</v>
      </c>
      <c r="DG383" s="57" t="s">
        <v>389</v>
      </c>
      <c r="DH383" s="57" t="s">
        <v>389</v>
      </c>
      <c r="DI383" s="57" t="s">
        <v>389</v>
      </c>
      <c r="DJ383" s="57"/>
      <c r="DK383" s="57"/>
      <c r="DL383" s="57" t="s">
        <v>389</v>
      </c>
      <c r="DM383" s="57" t="s">
        <v>389</v>
      </c>
      <c r="DN383" s="57"/>
      <c r="DO383" s="57" t="s">
        <v>389</v>
      </c>
      <c r="DP383" s="57" t="s">
        <v>389</v>
      </c>
      <c r="DQ383" s="57"/>
      <c r="DR383" s="38"/>
      <c r="DS383" s="57"/>
      <c r="DT383" s="57"/>
      <c r="DU383" s="57"/>
      <c r="DV383" s="57"/>
      <c r="DW383" s="57" t="s">
        <v>389</v>
      </c>
      <c r="DX383" s="57"/>
      <c r="DY383" s="57"/>
      <c r="DZ383" s="57" t="s">
        <v>389</v>
      </c>
      <c r="EA383" s="57" t="s">
        <v>389</v>
      </c>
      <c r="EB383" s="57" t="s">
        <v>389</v>
      </c>
      <c r="EC383" s="57" t="s">
        <v>389</v>
      </c>
      <c r="ED383" s="57"/>
      <c r="EE383" s="57" t="s">
        <v>389</v>
      </c>
      <c r="EF383" s="57" t="s">
        <v>389</v>
      </c>
      <c r="EG383" s="57"/>
      <c r="EH383" s="57"/>
      <c r="EI383" s="57"/>
      <c r="EJ383" s="57"/>
      <c r="EK383" s="38"/>
      <c r="EL383" s="38"/>
      <c r="EM383" s="61"/>
      <c r="EN383" s="57" t="s">
        <v>389</v>
      </c>
      <c r="EO383" s="57" t="s">
        <v>389</v>
      </c>
      <c r="EP383" s="57" t="s">
        <v>389</v>
      </c>
      <c r="EQ383" s="57" t="s">
        <v>389</v>
      </c>
      <c r="ER383" s="57" t="s">
        <v>389</v>
      </c>
      <c r="ES383" s="57" t="s">
        <v>389</v>
      </c>
      <c r="ET383" s="57" t="s">
        <v>389</v>
      </c>
      <c r="EU383" s="57" t="s">
        <v>389</v>
      </c>
      <c r="EV383" s="57" t="s">
        <v>389</v>
      </c>
      <c r="EW383" s="57" t="s">
        <v>389</v>
      </c>
      <c r="EX383" s="57"/>
      <c r="EY383" s="57"/>
      <c r="EZ383" s="57" t="s">
        <v>389</v>
      </c>
      <c r="FA383" s="57" t="s">
        <v>389</v>
      </c>
      <c r="FB383" s="57"/>
      <c r="FC383" s="38"/>
      <c r="FD383" s="38"/>
      <c r="FE383" s="38"/>
      <c r="FF383" s="38"/>
      <c r="FG383" s="61"/>
      <c r="FH383" s="57"/>
      <c r="FI383" s="57"/>
      <c r="FJ383" s="57"/>
      <c r="FK383" s="57"/>
      <c r="FL383" s="57"/>
      <c r="FM383" s="57"/>
      <c r="FN383" s="57"/>
      <c r="FO383" s="57"/>
      <c r="FP383" s="57"/>
      <c r="FQ383" s="57"/>
      <c r="FR383" s="57"/>
      <c r="FS383" s="57"/>
      <c r="FT383" s="57"/>
      <c r="FU383" s="57"/>
      <c r="FV383" s="57"/>
      <c r="FW383" s="57"/>
      <c r="FX383" s="57"/>
      <c r="FY383" s="57"/>
      <c r="FZ383" s="38"/>
      <c r="GA383" s="37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12</v>
      </c>
      <c r="AGL383" s="36" t="str">
        <f t="shared" si="1152"/>
        <v/>
      </c>
      <c r="AGM383" s="36" t="str">
        <f t="shared" si="1140"/>
        <v/>
      </c>
      <c r="AGN383" s="39">
        <f t="shared" si="1153"/>
        <v>20</v>
      </c>
      <c r="AGO383" s="36" t="str">
        <f t="shared" si="1154"/>
        <v/>
      </c>
      <c r="AGP383" s="36" t="str">
        <f t="shared" si="1141"/>
        <v/>
      </c>
      <c r="AGQ383" s="39">
        <f t="shared" si="1155"/>
        <v>34</v>
      </c>
      <c r="AGR383" s="36" t="str">
        <f t="shared" si="1156"/>
        <v/>
      </c>
      <c r="AGS383" s="36" t="str">
        <f t="shared" si="1142"/>
        <v/>
      </c>
      <c r="AGT383" s="39" t="str">
        <f t="shared" si="1157"/>
        <v/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899" s="5" customFormat="1" outlineLevel="1" x14ac:dyDescent="0.25">
      <c r="A384" s="52">
        <v>15</v>
      </c>
      <c r="B384" s="48" t="s">
        <v>236</v>
      </c>
      <c r="C384" s="37"/>
      <c r="D384" s="35"/>
      <c r="E384" s="35"/>
      <c r="F384" s="35"/>
      <c r="G384" s="57" t="s">
        <v>389</v>
      </c>
      <c r="H384" s="57" t="s">
        <v>389</v>
      </c>
      <c r="I384" s="57" t="s">
        <v>389</v>
      </c>
      <c r="J384" s="57" t="s">
        <v>389</v>
      </c>
      <c r="K384" s="57" t="s">
        <v>389</v>
      </c>
      <c r="L384" s="57" t="s">
        <v>389</v>
      </c>
      <c r="M384" s="57" t="s">
        <v>389</v>
      </c>
      <c r="N384" s="57" t="s">
        <v>389</v>
      </c>
      <c r="O384" s="57" t="s">
        <v>389</v>
      </c>
      <c r="P384" s="57" t="s">
        <v>389</v>
      </c>
      <c r="Q384" s="57" t="s">
        <v>389</v>
      </c>
      <c r="R384" s="57"/>
      <c r="S384" s="57"/>
      <c r="T384" s="57" t="s">
        <v>389</v>
      </c>
      <c r="U384" s="57" t="s">
        <v>389</v>
      </c>
      <c r="V384" s="38"/>
      <c r="W384" s="57" t="s">
        <v>389</v>
      </c>
      <c r="X384" s="57" t="s">
        <v>389</v>
      </c>
      <c r="Y384" s="57" t="s">
        <v>389</v>
      </c>
      <c r="Z384" s="57" t="s">
        <v>389</v>
      </c>
      <c r="AA384" s="57" t="s">
        <v>389</v>
      </c>
      <c r="AB384" s="57" t="s">
        <v>389</v>
      </c>
      <c r="AC384" s="57" t="s">
        <v>389</v>
      </c>
      <c r="AD384" s="57" t="s">
        <v>389</v>
      </c>
      <c r="AE384" s="57" t="s">
        <v>389</v>
      </c>
      <c r="AF384" s="57" t="s">
        <v>389</v>
      </c>
      <c r="AG384" s="57"/>
      <c r="AH384" s="57" t="s">
        <v>389</v>
      </c>
      <c r="AI384" s="57" t="s">
        <v>389</v>
      </c>
      <c r="AJ384" s="57"/>
      <c r="AK384" s="57"/>
      <c r="AL384" s="57" t="s">
        <v>389</v>
      </c>
      <c r="AM384" s="57" t="s">
        <v>389</v>
      </c>
      <c r="AN384" s="38"/>
      <c r="AO384" s="38"/>
      <c r="AP384" s="38"/>
      <c r="AQ384" s="57" t="s">
        <v>389</v>
      </c>
      <c r="AR384" s="57" t="s">
        <v>389</v>
      </c>
      <c r="AS384" s="57"/>
      <c r="AT384" s="57" t="s">
        <v>389</v>
      </c>
      <c r="AU384" s="57" t="s">
        <v>389</v>
      </c>
      <c r="AV384" s="57" t="s">
        <v>389</v>
      </c>
      <c r="AW384" s="57"/>
      <c r="AX384" s="57" t="s">
        <v>389</v>
      </c>
      <c r="AY384" s="57" t="s">
        <v>389</v>
      </c>
      <c r="AZ384" s="57"/>
      <c r="BA384" s="57"/>
      <c r="BB384" s="57" t="s">
        <v>389</v>
      </c>
      <c r="BC384" s="57" t="s">
        <v>389</v>
      </c>
      <c r="BD384" s="57" t="s">
        <v>389</v>
      </c>
      <c r="BE384" s="57"/>
      <c r="BF384" s="57" t="s">
        <v>389</v>
      </c>
      <c r="BG384" s="57" t="s">
        <v>389</v>
      </c>
      <c r="BH384" s="57"/>
      <c r="BI384" s="38"/>
      <c r="BJ384" s="38"/>
      <c r="BK384" s="61"/>
      <c r="BL384" s="57" t="s">
        <v>389</v>
      </c>
      <c r="BM384" s="57" t="s">
        <v>389</v>
      </c>
      <c r="BN384" s="57"/>
      <c r="BO384" s="57" t="s">
        <v>389</v>
      </c>
      <c r="BP384" s="57"/>
      <c r="BQ384" s="57"/>
      <c r="BR384" s="57"/>
      <c r="BS384" s="57" t="s">
        <v>389</v>
      </c>
      <c r="BT384" s="57" t="s">
        <v>389</v>
      </c>
      <c r="BU384" s="57" t="s">
        <v>389</v>
      </c>
      <c r="BV384" s="57"/>
      <c r="BW384" s="57"/>
      <c r="BX384" s="57" t="s">
        <v>389</v>
      </c>
      <c r="BY384" s="57" t="s">
        <v>389</v>
      </c>
      <c r="BZ384" s="57"/>
      <c r="CA384" s="57"/>
      <c r="CB384" s="57"/>
      <c r="CC384" s="57"/>
      <c r="CD384" s="57"/>
      <c r="CE384" s="61"/>
      <c r="CF384" s="57"/>
      <c r="CG384" s="57"/>
      <c r="CH384" s="57"/>
      <c r="CI384" s="57" t="s">
        <v>389</v>
      </c>
      <c r="CJ384" s="57" t="s">
        <v>389</v>
      </c>
      <c r="CK384" s="57" t="s">
        <v>389</v>
      </c>
      <c r="CL384" s="57" t="s">
        <v>389</v>
      </c>
      <c r="CM384" s="57"/>
      <c r="CN384" s="57"/>
      <c r="CO384" s="57"/>
      <c r="CP384" s="57"/>
      <c r="CQ384" s="57" t="s">
        <v>389</v>
      </c>
      <c r="CR384" s="57"/>
      <c r="CS384" s="57" t="s">
        <v>389</v>
      </c>
      <c r="CT384" s="57"/>
      <c r="CU384" s="57"/>
      <c r="CV384" s="57"/>
      <c r="CW384" s="57" t="s">
        <v>389</v>
      </c>
      <c r="CX384" s="38"/>
      <c r="CY384" s="61"/>
      <c r="CZ384" s="57" t="s">
        <v>389</v>
      </c>
      <c r="DA384" s="57" t="s">
        <v>389</v>
      </c>
      <c r="DB384" s="57" t="s">
        <v>389</v>
      </c>
      <c r="DC384" s="57" t="s">
        <v>389</v>
      </c>
      <c r="DD384" s="57" t="s">
        <v>389</v>
      </c>
      <c r="DE384" s="57" t="s">
        <v>389</v>
      </c>
      <c r="DF384" s="57" t="s">
        <v>389</v>
      </c>
      <c r="DG384" s="57"/>
      <c r="DH384" s="57"/>
      <c r="DI384" s="57"/>
      <c r="DJ384" s="57"/>
      <c r="DK384" s="57"/>
      <c r="DL384" s="57" t="s">
        <v>389</v>
      </c>
      <c r="DM384" s="57" t="s">
        <v>389</v>
      </c>
      <c r="DN384" s="57"/>
      <c r="DO384" s="57"/>
      <c r="DP384" s="57"/>
      <c r="DQ384" s="57"/>
      <c r="DR384" s="38"/>
      <c r="DS384" s="57" t="s">
        <v>389</v>
      </c>
      <c r="DT384" s="57" t="s">
        <v>389</v>
      </c>
      <c r="DU384" s="57"/>
      <c r="DV384" s="57" t="s">
        <v>389</v>
      </c>
      <c r="DW384" s="57" t="s">
        <v>389</v>
      </c>
      <c r="DX384" s="57" t="s">
        <v>389</v>
      </c>
      <c r="DY384" s="57" t="s">
        <v>389</v>
      </c>
      <c r="DZ384" s="57" t="s">
        <v>389</v>
      </c>
      <c r="EA384" s="57" t="s">
        <v>389</v>
      </c>
      <c r="EB384" s="57"/>
      <c r="EC384" s="57"/>
      <c r="ED384" s="57" t="s">
        <v>389</v>
      </c>
      <c r="EE384" s="57" t="s">
        <v>389</v>
      </c>
      <c r="EF384" s="57" t="s">
        <v>389</v>
      </c>
      <c r="EG384" s="57"/>
      <c r="EH384" s="57"/>
      <c r="EI384" s="57" t="s">
        <v>389</v>
      </c>
      <c r="EJ384" s="57"/>
      <c r="EK384" s="38"/>
      <c r="EL384" s="38"/>
      <c r="EM384" s="61"/>
      <c r="EN384" s="57" t="s">
        <v>389</v>
      </c>
      <c r="EO384" s="57"/>
      <c r="EP384" s="57"/>
      <c r="EQ384" s="57" t="s">
        <v>389</v>
      </c>
      <c r="ER384" s="57" t="s">
        <v>389</v>
      </c>
      <c r="ES384" s="57"/>
      <c r="ET384" s="57"/>
      <c r="EU384" s="57"/>
      <c r="EV384" s="57"/>
      <c r="EW384" s="57"/>
      <c r="EX384" s="57"/>
      <c r="EY384" s="57"/>
      <c r="EZ384" s="57"/>
      <c r="FA384" s="57"/>
      <c r="FB384" s="57"/>
      <c r="FC384" s="38"/>
      <c r="FD384" s="38"/>
      <c r="FE384" s="38"/>
      <c r="FF384" s="38"/>
      <c r="FG384" s="61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/>
      <c r="FV384" s="57"/>
      <c r="FW384" s="57"/>
      <c r="FX384" s="57"/>
      <c r="FY384" s="57"/>
      <c r="FZ384" s="38"/>
      <c r="GA384" s="37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3</v>
      </c>
      <c r="AGL384" s="36" t="str">
        <f t="shared" si="1152"/>
        <v/>
      </c>
      <c r="AGM384" s="36" t="str">
        <f t="shared" si="1140"/>
        <v/>
      </c>
      <c r="AGN384" s="39">
        <f t="shared" si="1153"/>
        <v>51</v>
      </c>
      <c r="AGO384" s="36" t="str">
        <f t="shared" si="1154"/>
        <v/>
      </c>
      <c r="AGP384" s="36" t="str">
        <f t="shared" si="1141"/>
        <v/>
      </c>
      <c r="AGQ384" s="39">
        <f t="shared" si="1155"/>
        <v>27</v>
      </c>
      <c r="AGR384" s="36" t="str">
        <f t="shared" si="1156"/>
        <v/>
      </c>
      <c r="AGS384" s="36" t="str">
        <f t="shared" si="1142"/>
        <v/>
      </c>
      <c r="AGT384" s="39" t="str">
        <f t="shared" si="1157"/>
        <v/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16</v>
      </c>
      <c r="B385" s="48" t="s">
        <v>237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57"/>
      <c r="X385" s="57"/>
      <c r="Y385" s="57"/>
      <c r="Z385" s="57" t="s">
        <v>389</v>
      </c>
      <c r="AA385" s="57" t="s">
        <v>389</v>
      </c>
      <c r="AB385" s="57" t="s">
        <v>389</v>
      </c>
      <c r="AC385" s="57" t="s">
        <v>389</v>
      </c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38"/>
      <c r="AO385" s="38"/>
      <c r="AP385" s="38"/>
      <c r="AQ385" s="57" t="s">
        <v>389</v>
      </c>
      <c r="AR385" s="57" t="s">
        <v>389</v>
      </c>
      <c r="AS385" s="57"/>
      <c r="AT385" s="57" t="s">
        <v>389</v>
      </c>
      <c r="AU385" s="57" t="s">
        <v>389</v>
      </c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 t="s">
        <v>389</v>
      </c>
      <c r="BH385" s="57"/>
      <c r="BI385" s="38"/>
      <c r="BJ385" s="38"/>
      <c r="BK385" s="61"/>
      <c r="BL385" s="57"/>
      <c r="BM385" s="57"/>
      <c r="BN385" s="57"/>
      <c r="BO385" s="57" t="s">
        <v>389</v>
      </c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 t="s">
        <v>389</v>
      </c>
      <c r="CB385" s="57" t="s">
        <v>389</v>
      </c>
      <c r="CC385" s="57"/>
      <c r="CD385" s="57"/>
      <c r="CE385" s="61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 t="s">
        <v>389</v>
      </c>
      <c r="CR385" s="57" t="s">
        <v>389</v>
      </c>
      <c r="CS385" s="57" t="s">
        <v>389</v>
      </c>
      <c r="CT385" s="57"/>
      <c r="CU385" s="57"/>
      <c r="CV385" s="57"/>
      <c r="CW385" s="57"/>
      <c r="CX385" s="38"/>
      <c r="CY385" s="61"/>
      <c r="CZ385" s="57"/>
      <c r="DA385" s="57"/>
      <c r="DB385" s="57" t="s">
        <v>389</v>
      </c>
      <c r="DC385" s="57" t="s">
        <v>389</v>
      </c>
      <c r="DD385" s="57" t="s">
        <v>389</v>
      </c>
      <c r="DE385" s="57" t="s">
        <v>389</v>
      </c>
      <c r="DF385" s="57"/>
      <c r="DG385" s="57" t="s">
        <v>389</v>
      </c>
      <c r="DH385" s="57" t="s">
        <v>389</v>
      </c>
      <c r="DI385" s="57"/>
      <c r="DJ385" s="57"/>
      <c r="DK385" s="57"/>
      <c r="DL385" s="57"/>
      <c r="DM385" s="57"/>
      <c r="DN385" s="57"/>
      <c r="DO385" s="57" t="s">
        <v>389</v>
      </c>
      <c r="DP385" s="57" t="s">
        <v>389</v>
      </c>
      <c r="DQ385" s="57"/>
      <c r="DR385" s="38"/>
      <c r="DS385" s="57"/>
      <c r="DT385" s="57"/>
      <c r="DU385" s="57"/>
      <c r="DV385" s="57" t="s">
        <v>389</v>
      </c>
      <c r="DW385" s="57" t="s">
        <v>389</v>
      </c>
      <c r="DX385" s="57"/>
      <c r="DY385" s="57"/>
      <c r="DZ385" s="57"/>
      <c r="EA385" s="57"/>
      <c r="EB385" s="57" t="s">
        <v>389</v>
      </c>
      <c r="EC385" s="57" t="s">
        <v>389</v>
      </c>
      <c r="ED385" s="57" t="s">
        <v>389</v>
      </c>
      <c r="EE385" s="57" t="s">
        <v>389</v>
      </c>
      <c r="EF385" s="57" t="s">
        <v>389</v>
      </c>
      <c r="EG385" s="57"/>
      <c r="EH385" s="57"/>
      <c r="EI385" s="57"/>
      <c r="EJ385" s="57"/>
      <c r="EK385" s="38"/>
      <c r="EL385" s="38"/>
      <c r="EM385" s="61"/>
      <c r="EN385" s="57" t="s">
        <v>389</v>
      </c>
      <c r="EO385" s="57" t="s">
        <v>389</v>
      </c>
      <c r="EP385" s="57"/>
      <c r="EQ385" s="57" t="s">
        <v>389</v>
      </c>
      <c r="ER385" s="57"/>
      <c r="ES385" s="57"/>
      <c r="ET385" s="57"/>
      <c r="EU385" s="57" t="s">
        <v>389</v>
      </c>
      <c r="EV385" s="57" t="s">
        <v>389</v>
      </c>
      <c r="EW385" s="57"/>
      <c r="EX385" s="57"/>
      <c r="EY385" s="57"/>
      <c r="EZ385" s="57"/>
      <c r="FA385" s="57"/>
      <c r="FB385" s="57"/>
      <c r="FC385" s="38"/>
      <c r="FD385" s="38"/>
      <c r="FE385" s="38"/>
      <c r="FF385" s="38"/>
      <c r="FG385" s="61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/>
      <c r="FT385" s="57"/>
      <c r="FU385" s="57"/>
      <c r="FV385" s="57"/>
      <c r="FW385" s="57"/>
      <c r="FX385" s="57"/>
      <c r="FY385" s="57"/>
      <c r="FZ385" s="38"/>
      <c r="GA385" s="37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>
        <f t="shared" si="1139"/>
        <v>5</v>
      </c>
      <c r="AGL385" s="36" t="str">
        <f t="shared" si="1152"/>
        <v/>
      </c>
      <c r="AGM385" s="36" t="str">
        <f t="shared" si="1140"/>
        <v/>
      </c>
      <c r="AGN385" s="39">
        <f t="shared" si="1153"/>
        <v>12</v>
      </c>
      <c r="AGO385" s="36" t="str">
        <f t="shared" si="1154"/>
        <v/>
      </c>
      <c r="AGP385" s="36" t="str">
        <f t="shared" si="1141"/>
        <v/>
      </c>
      <c r="AGQ385" s="39">
        <f t="shared" si="1155"/>
        <v>23</v>
      </c>
      <c r="AGR385" s="36" t="str">
        <f t="shared" si="1156"/>
        <v/>
      </c>
      <c r="AGS385" s="36" t="str">
        <f t="shared" si="1142"/>
        <v/>
      </c>
      <c r="AGT385" s="39" t="str">
        <f t="shared" si="1157"/>
        <v/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17</v>
      </c>
      <c r="B386" s="48" t="s">
        <v>238</v>
      </c>
      <c r="C386" s="37"/>
      <c r="D386" s="35"/>
      <c r="E386" s="35"/>
      <c r="F386" s="35"/>
      <c r="G386" s="57" t="s">
        <v>389</v>
      </c>
      <c r="H386" s="57" t="s">
        <v>389</v>
      </c>
      <c r="I386" s="57" t="s">
        <v>389</v>
      </c>
      <c r="J386" s="57" t="s">
        <v>389</v>
      </c>
      <c r="K386" s="57" t="s">
        <v>389</v>
      </c>
      <c r="L386" s="57" t="s">
        <v>389</v>
      </c>
      <c r="M386" s="57" t="s">
        <v>389</v>
      </c>
      <c r="N386" s="57" t="s">
        <v>389</v>
      </c>
      <c r="O386" s="57" t="s">
        <v>389</v>
      </c>
      <c r="P386" s="57" t="s">
        <v>389</v>
      </c>
      <c r="Q386" s="57" t="s">
        <v>389</v>
      </c>
      <c r="R386" s="57"/>
      <c r="S386" s="57"/>
      <c r="T386" s="57" t="s">
        <v>389</v>
      </c>
      <c r="U386" s="57" t="s">
        <v>389</v>
      </c>
      <c r="V386" s="38"/>
      <c r="W386" s="57" t="s">
        <v>389</v>
      </c>
      <c r="X386" s="57" t="s">
        <v>389</v>
      </c>
      <c r="Y386" s="57" t="s">
        <v>389</v>
      </c>
      <c r="Z386" s="57" t="s">
        <v>389</v>
      </c>
      <c r="AA386" s="57" t="s">
        <v>389</v>
      </c>
      <c r="AB386" s="57" t="s">
        <v>389</v>
      </c>
      <c r="AC386" s="57" t="s">
        <v>389</v>
      </c>
      <c r="AD386" s="57" t="s">
        <v>389</v>
      </c>
      <c r="AE386" s="57" t="s">
        <v>389</v>
      </c>
      <c r="AF386" s="57" t="s">
        <v>389</v>
      </c>
      <c r="AG386" s="57"/>
      <c r="AH386" s="57" t="s">
        <v>389</v>
      </c>
      <c r="AI386" s="57" t="s">
        <v>389</v>
      </c>
      <c r="AJ386" s="57"/>
      <c r="AK386" s="57"/>
      <c r="AL386" s="57" t="s">
        <v>389</v>
      </c>
      <c r="AM386" s="57" t="s">
        <v>389</v>
      </c>
      <c r="AN386" s="38"/>
      <c r="AO386" s="38"/>
      <c r="AP386" s="38"/>
      <c r="AQ386" s="57" t="s">
        <v>389</v>
      </c>
      <c r="AR386" s="57" t="s">
        <v>389</v>
      </c>
      <c r="AS386" s="57"/>
      <c r="AT386" s="57" t="s">
        <v>389</v>
      </c>
      <c r="AU386" s="57" t="s">
        <v>389</v>
      </c>
      <c r="AV386" s="57" t="s">
        <v>389</v>
      </c>
      <c r="AW386" s="57"/>
      <c r="AX386" s="57" t="s">
        <v>389</v>
      </c>
      <c r="AY386" s="57" t="s">
        <v>389</v>
      </c>
      <c r="AZ386" s="57"/>
      <c r="BA386" s="57"/>
      <c r="BB386" s="57" t="s">
        <v>389</v>
      </c>
      <c r="BC386" s="57" t="s">
        <v>389</v>
      </c>
      <c r="BD386" s="57" t="s">
        <v>389</v>
      </c>
      <c r="BE386" s="57"/>
      <c r="BF386" s="57" t="s">
        <v>389</v>
      </c>
      <c r="BG386" s="57" t="s">
        <v>389</v>
      </c>
      <c r="BH386" s="57"/>
      <c r="BI386" s="38"/>
      <c r="BJ386" s="38"/>
      <c r="BK386" s="61"/>
      <c r="BL386" s="57" t="s">
        <v>389</v>
      </c>
      <c r="BM386" s="57" t="s">
        <v>389</v>
      </c>
      <c r="BN386" s="57" t="s">
        <v>389</v>
      </c>
      <c r="BO386" s="57" t="s">
        <v>389</v>
      </c>
      <c r="BP386" s="57" t="s">
        <v>389</v>
      </c>
      <c r="BQ386" s="57" t="s">
        <v>389</v>
      </c>
      <c r="BR386" s="57" t="s">
        <v>389</v>
      </c>
      <c r="BS386" s="57" t="s">
        <v>389</v>
      </c>
      <c r="BT386" s="57" t="s">
        <v>389</v>
      </c>
      <c r="BU386" s="57" t="s">
        <v>389</v>
      </c>
      <c r="BV386" s="57"/>
      <c r="BW386" s="57"/>
      <c r="BX386" s="57" t="s">
        <v>389</v>
      </c>
      <c r="BY386" s="57" t="s">
        <v>389</v>
      </c>
      <c r="BZ386" s="57"/>
      <c r="CA386" s="57" t="s">
        <v>389</v>
      </c>
      <c r="CB386" s="57" t="s">
        <v>389</v>
      </c>
      <c r="CC386" s="57"/>
      <c r="CD386" s="57"/>
      <c r="CE386" s="61"/>
      <c r="CF386" s="57" t="s">
        <v>389</v>
      </c>
      <c r="CG386" s="57" t="s">
        <v>389</v>
      </c>
      <c r="CH386" s="57" t="s">
        <v>389</v>
      </c>
      <c r="CI386" s="57" t="s">
        <v>389</v>
      </c>
      <c r="CJ386" s="57" t="s">
        <v>389</v>
      </c>
      <c r="CK386" s="57" t="s">
        <v>389</v>
      </c>
      <c r="CL386" s="57" t="s">
        <v>389</v>
      </c>
      <c r="CM386" s="57" t="s">
        <v>389</v>
      </c>
      <c r="CN386" s="57" t="s">
        <v>389</v>
      </c>
      <c r="CO386" s="57" t="s">
        <v>389</v>
      </c>
      <c r="CP386" s="57" t="s">
        <v>389</v>
      </c>
      <c r="CQ386" s="57" t="s">
        <v>389</v>
      </c>
      <c r="CR386" s="57" t="s">
        <v>389</v>
      </c>
      <c r="CS386" s="57" t="s">
        <v>389</v>
      </c>
      <c r="CT386" s="57"/>
      <c r="CU386" s="57"/>
      <c r="CV386" s="57" t="s">
        <v>389</v>
      </c>
      <c r="CW386" s="57" t="s">
        <v>389</v>
      </c>
      <c r="CX386" s="38"/>
      <c r="CY386" s="61"/>
      <c r="CZ386" s="57" t="s">
        <v>389</v>
      </c>
      <c r="DA386" s="57" t="s">
        <v>389</v>
      </c>
      <c r="DB386" s="57" t="s">
        <v>389</v>
      </c>
      <c r="DC386" s="57"/>
      <c r="DD386" s="57" t="s">
        <v>389</v>
      </c>
      <c r="DE386" s="57"/>
      <c r="DF386" s="57" t="s">
        <v>389</v>
      </c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38"/>
      <c r="DS386" s="57" t="s">
        <v>389</v>
      </c>
      <c r="DT386" s="57" t="s">
        <v>389</v>
      </c>
      <c r="DU386" s="57" t="s">
        <v>389</v>
      </c>
      <c r="DV386" s="57" t="s">
        <v>389</v>
      </c>
      <c r="DW386" s="57" t="s">
        <v>389</v>
      </c>
      <c r="DX386" s="57" t="s">
        <v>389</v>
      </c>
      <c r="DY386" s="57" t="s">
        <v>389</v>
      </c>
      <c r="DZ386" s="57" t="s">
        <v>389</v>
      </c>
      <c r="EA386" s="57" t="s">
        <v>389</v>
      </c>
      <c r="EB386" s="57" t="s">
        <v>389</v>
      </c>
      <c r="EC386" s="57" t="s">
        <v>389</v>
      </c>
      <c r="ED386" s="57" t="s">
        <v>389</v>
      </c>
      <c r="EE386" s="57" t="s">
        <v>389</v>
      </c>
      <c r="EF386" s="57" t="s">
        <v>389</v>
      </c>
      <c r="EG386" s="57"/>
      <c r="EH386" s="57"/>
      <c r="EI386" s="57" t="s">
        <v>389</v>
      </c>
      <c r="EJ386" s="57" t="s">
        <v>389</v>
      </c>
      <c r="EK386" s="38"/>
      <c r="EL386" s="38"/>
      <c r="EM386" s="61"/>
      <c r="EN386" s="57" t="s">
        <v>389</v>
      </c>
      <c r="EO386" s="57" t="s">
        <v>389</v>
      </c>
      <c r="EP386" s="57"/>
      <c r="EQ386" s="57" t="s">
        <v>389</v>
      </c>
      <c r="ER386" s="57" t="s">
        <v>389</v>
      </c>
      <c r="ES386" s="57" t="s">
        <v>389</v>
      </c>
      <c r="ET386" s="57" t="s">
        <v>389</v>
      </c>
      <c r="EU386" s="57" t="s">
        <v>389</v>
      </c>
      <c r="EV386" s="57" t="s">
        <v>389</v>
      </c>
      <c r="EW386" s="57"/>
      <c r="EX386" s="57"/>
      <c r="EY386" s="57"/>
      <c r="EZ386" s="57"/>
      <c r="FA386" s="57"/>
      <c r="FB386" s="57"/>
      <c r="FC386" s="38"/>
      <c r="FD386" s="38"/>
      <c r="FE386" s="38"/>
      <c r="FF386" s="38"/>
      <c r="FG386" s="61"/>
      <c r="FH386" s="57"/>
      <c r="FI386" s="57"/>
      <c r="FJ386" s="57"/>
      <c r="FK386" s="57"/>
      <c r="FL386" s="57"/>
      <c r="FM386" s="57"/>
      <c r="FN386" s="57"/>
      <c r="FO386" s="57"/>
      <c r="FP386" s="57"/>
      <c r="FQ386" s="57"/>
      <c r="FR386" s="57"/>
      <c r="FS386" s="57"/>
      <c r="FT386" s="57"/>
      <c r="FU386" s="57"/>
      <c r="FV386" s="57"/>
      <c r="FW386" s="57"/>
      <c r="FX386" s="57"/>
      <c r="FY386" s="57"/>
      <c r="FZ386" s="38"/>
      <c r="GA386" s="37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8</v>
      </c>
      <c r="AGL386" s="36" t="str">
        <f t="shared" si="1152"/>
        <v/>
      </c>
      <c r="AGM386" s="36" t="str">
        <f t="shared" si="1140"/>
        <v/>
      </c>
      <c r="AGN386" s="39">
        <f t="shared" si="1153"/>
        <v>64</v>
      </c>
      <c r="AGO386" s="36" t="str">
        <f t="shared" si="1154"/>
        <v/>
      </c>
      <c r="AGP386" s="36" t="str">
        <f t="shared" si="1141"/>
        <v/>
      </c>
      <c r="AGQ386" s="39">
        <f t="shared" si="1155"/>
        <v>34</v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f t="shared" ref="A387:A389" si="1172">A386+1</f>
        <v>18</v>
      </c>
      <c r="B387" s="48" t="s">
        <v>239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 t="s">
        <v>389</v>
      </c>
      <c r="R387" s="57"/>
      <c r="S387" s="57"/>
      <c r="T387" s="57"/>
      <c r="U387" s="57"/>
      <c r="V387" s="38"/>
      <c r="W387" s="57" t="s">
        <v>389</v>
      </c>
      <c r="X387" s="57" t="s">
        <v>389</v>
      </c>
      <c r="Y387" s="57" t="s">
        <v>389</v>
      </c>
      <c r="Z387" s="57"/>
      <c r="AA387" s="57"/>
      <c r="AB387" s="57"/>
      <c r="AC387" s="57"/>
      <c r="AD387" s="57" t="s">
        <v>389</v>
      </c>
      <c r="AE387" s="57" t="s">
        <v>389</v>
      </c>
      <c r="AF387" s="57" t="s">
        <v>389</v>
      </c>
      <c r="AG387" s="57"/>
      <c r="AH387" s="57" t="s">
        <v>389</v>
      </c>
      <c r="AI387" s="57" t="s">
        <v>389</v>
      </c>
      <c r="AJ387" s="57"/>
      <c r="AK387" s="57"/>
      <c r="AL387" s="57" t="s">
        <v>389</v>
      </c>
      <c r="AM387" s="57" t="s">
        <v>389</v>
      </c>
      <c r="AN387" s="38"/>
      <c r="AO387" s="38"/>
      <c r="AP387" s="38"/>
      <c r="AQ387" s="57" t="s">
        <v>389</v>
      </c>
      <c r="AR387" s="57" t="s">
        <v>389</v>
      </c>
      <c r="AS387" s="57"/>
      <c r="AT387" s="57" t="s">
        <v>389</v>
      </c>
      <c r="AU387" s="57" t="s">
        <v>389</v>
      </c>
      <c r="AV387" s="57" t="s">
        <v>389</v>
      </c>
      <c r="AW387" s="57"/>
      <c r="AX387" s="57" t="s">
        <v>389</v>
      </c>
      <c r="AY387" s="57"/>
      <c r="AZ387" s="57"/>
      <c r="BA387" s="57"/>
      <c r="BB387" s="57" t="s">
        <v>389</v>
      </c>
      <c r="BC387" s="57" t="s">
        <v>389</v>
      </c>
      <c r="BD387" s="57" t="s">
        <v>389</v>
      </c>
      <c r="BE387" s="57"/>
      <c r="BF387" s="57" t="s">
        <v>389</v>
      </c>
      <c r="BG387" s="57" t="s">
        <v>389</v>
      </c>
      <c r="BH387" s="57"/>
      <c r="BI387" s="38"/>
      <c r="BJ387" s="38"/>
      <c r="BK387" s="61"/>
      <c r="BL387" s="57" t="s">
        <v>389</v>
      </c>
      <c r="BM387" s="57" t="s">
        <v>389</v>
      </c>
      <c r="BN387" s="57" t="s">
        <v>389</v>
      </c>
      <c r="BO387" s="57" t="s">
        <v>389</v>
      </c>
      <c r="BP387" s="57" t="s">
        <v>389</v>
      </c>
      <c r="BQ387" s="57" t="s">
        <v>389</v>
      </c>
      <c r="BR387" s="57" t="s">
        <v>389</v>
      </c>
      <c r="BS387" s="57" t="s">
        <v>389</v>
      </c>
      <c r="BT387" s="57" t="s">
        <v>389</v>
      </c>
      <c r="BU387" s="57" t="s">
        <v>389</v>
      </c>
      <c r="BV387" s="57"/>
      <c r="BW387" s="57"/>
      <c r="BX387" s="57"/>
      <c r="BY387" s="57"/>
      <c r="BZ387" s="57"/>
      <c r="CA387" s="57" t="s">
        <v>389</v>
      </c>
      <c r="CB387" s="57" t="s">
        <v>389</v>
      </c>
      <c r="CC387" s="57"/>
      <c r="CD387" s="57"/>
      <c r="CE387" s="61"/>
      <c r="CF387" s="57"/>
      <c r="CG387" s="57"/>
      <c r="CH387" s="57"/>
      <c r="CI387" s="57" t="s">
        <v>389</v>
      </c>
      <c r="CJ387" s="57" t="s">
        <v>389</v>
      </c>
      <c r="CK387" s="57" t="s">
        <v>389</v>
      </c>
      <c r="CL387" s="57" t="s">
        <v>389</v>
      </c>
      <c r="CM387" s="57" t="s">
        <v>389</v>
      </c>
      <c r="CN387" s="57" t="s">
        <v>389</v>
      </c>
      <c r="CO387" s="57" t="s">
        <v>389</v>
      </c>
      <c r="CP387" s="57" t="s">
        <v>389</v>
      </c>
      <c r="CQ387" s="57"/>
      <c r="CR387" s="57"/>
      <c r="CS387" s="57"/>
      <c r="CT387" s="57"/>
      <c r="CU387" s="57"/>
      <c r="CV387" s="57"/>
      <c r="CW387" s="57"/>
      <c r="CX387" s="38"/>
      <c r="CY387" s="61"/>
      <c r="CZ387" s="57" t="s">
        <v>389</v>
      </c>
      <c r="DA387" s="57" t="s">
        <v>389</v>
      </c>
      <c r="DB387" s="57" t="s">
        <v>389</v>
      </c>
      <c r="DC387" s="57" t="s">
        <v>389</v>
      </c>
      <c r="DD387" s="57" t="s">
        <v>389</v>
      </c>
      <c r="DE387" s="57" t="s">
        <v>389</v>
      </c>
      <c r="DF387" s="57" t="s">
        <v>389</v>
      </c>
      <c r="DG387" s="57" t="s">
        <v>389</v>
      </c>
      <c r="DH387" s="57" t="s">
        <v>389</v>
      </c>
      <c r="DI387" s="57" t="s">
        <v>389</v>
      </c>
      <c r="DJ387" s="57"/>
      <c r="DK387" s="57"/>
      <c r="DL387" s="57" t="s">
        <v>389</v>
      </c>
      <c r="DM387" s="57" t="s">
        <v>389</v>
      </c>
      <c r="DN387" s="57"/>
      <c r="DO387" s="57" t="s">
        <v>389</v>
      </c>
      <c r="DP387" s="57" t="s">
        <v>389</v>
      </c>
      <c r="DQ387" s="57"/>
      <c r="DR387" s="38"/>
      <c r="DS387" s="57" t="s">
        <v>389</v>
      </c>
      <c r="DT387" s="57" t="s">
        <v>389</v>
      </c>
      <c r="DU387" s="57"/>
      <c r="DV387" s="57" t="s">
        <v>389</v>
      </c>
      <c r="DW387" s="57"/>
      <c r="DX387" s="57"/>
      <c r="DY387" s="57"/>
      <c r="DZ387" s="57"/>
      <c r="EA387" s="57"/>
      <c r="EB387" s="57"/>
      <c r="EC387" s="57"/>
      <c r="ED387" s="57" t="s">
        <v>389</v>
      </c>
      <c r="EE387" s="57" t="s">
        <v>389</v>
      </c>
      <c r="EF387" s="57" t="s">
        <v>389</v>
      </c>
      <c r="EG387" s="57"/>
      <c r="EH387" s="57"/>
      <c r="EI387" s="57"/>
      <c r="EJ387" s="57"/>
      <c r="EK387" s="38"/>
      <c r="EL387" s="38"/>
      <c r="EM387" s="61"/>
      <c r="EN387" s="57" t="s">
        <v>389</v>
      </c>
      <c r="EO387" s="57" t="s">
        <v>389</v>
      </c>
      <c r="EP387" s="57" t="s">
        <v>389</v>
      </c>
      <c r="EQ387" s="57" t="s">
        <v>389</v>
      </c>
      <c r="ER387" s="57" t="s">
        <v>389</v>
      </c>
      <c r="ES387" s="57" t="s">
        <v>389</v>
      </c>
      <c r="ET387" s="57" t="s">
        <v>389</v>
      </c>
      <c r="EU387" s="57" t="s">
        <v>389</v>
      </c>
      <c r="EV387" s="57" t="s">
        <v>389</v>
      </c>
      <c r="EW387" s="57" t="s">
        <v>389</v>
      </c>
      <c r="EX387" s="57"/>
      <c r="EY387" s="57"/>
      <c r="EZ387" s="57" t="s">
        <v>389</v>
      </c>
      <c r="FA387" s="57" t="s">
        <v>389</v>
      </c>
      <c r="FB387" s="57"/>
      <c r="FC387" s="38"/>
      <c r="FD387" s="38"/>
      <c r="FE387" s="38"/>
      <c r="FF387" s="38"/>
      <c r="FG387" s="61"/>
      <c r="FH387" s="57"/>
      <c r="FI387" s="57"/>
      <c r="FJ387" s="57"/>
      <c r="FK387" s="57"/>
      <c r="FL387" s="57"/>
      <c r="FM387" s="57"/>
      <c r="FN387" s="57"/>
      <c r="FO387" s="57"/>
      <c r="FP387" s="57"/>
      <c r="FQ387" s="57"/>
      <c r="FR387" s="57"/>
      <c r="FS387" s="57"/>
      <c r="FT387" s="57"/>
      <c r="FU387" s="57"/>
      <c r="FV387" s="57"/>
      <c r="FW387" s="57"/>
      <c r="FX387" s="57"/>
      <c r="FY387" s="57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>
        <f t="shared" si="1139"/>
        <v>12</v>
      </c>
      <c r="AGL387" s="36" t="str">
        <f t="shared" si="1152"/>
        <v/>
      </c>
      <c r="AGM387" s="36" t="str">
        <f t="shared" si="1140"/>
        <v/>
      </c>
      <c r="AGN387" s="39">
        <f t="shared" si="1153"/>
        <v>42</v>
      </c>
      <c r="AGO387" s="36" t="str">
        <f t="shared" si="1154"/>
        <v/>
      </c>
      <c r="AGP387" s="36" t="str">
        <f t="shared" si="1141"/>
        <v/>
      </c>
      <c r="AGQ387" s="39">
        <f t="shared" si="1155"/>
        <v>32</v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35">
        <f t="shared" si="1172"/>
        <v>19</v>
      </c>
      <c r="B388" s="48" t="s">
        <v>403</v>
      </c>
      <c r="C388" s="37"/>
      <c r="D388" s="35"/>
      <c r="E388" s="35"/>
      <c r="F388" s="35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57"/>
      <c r="X388" s="57" t="s">
        <v>389</v>
      </c>
      <c r="Y388" s="57" t="s">
        <v>389</v>
      </c>
      <c r="Z388" s="57"/>
      <c r="AA388" s="57" t="s">
        <v>389</v>
      </c>
      <c r="AB388" s="57" t="s">
        <v>389</v>
      </c>
      <c r="AC388" s="57" t="s">
        <v>389</v>
      </c>
      <c r="AD388" s="57" t="s">
        <v>389</v>
      </c>
      <c r="AE388" s="57" t="s">
        <v>389</v>
      </c>
      <c r="AF388" s="57" t="s">
        <v>389</v>
      </c>
      <c r="AG388" s="57"/>
      <c r="AH388" s="57" t="s">
        <v>389</v>
      </c>
      <c r="AI388" s="57" t="s">
        <v>389</v>
      </c>
      <c r="AJ388" s="57"/>
      <c r="AK388" s="57"/>
      <c r="AL388" s="57" t="s">
        <v>389</v>
      </c>
      <c r="AM388" s="57" t="s">
        <v>389</v>
      </c>
      <c r="AN388" s="38"/>
      <c r="AO388" s="38"/>
      <c r="AP388" s="38"/>
      <c r="AQ388" s="57" t="s">
        <v>389</v>
      </c>
      <c r="AR388" s="57" t="s">
        <v>389</v>
      </c>
      <c r="AS388" s="57"/>
      <c r="AT388" s="57" t="s">
        <v>389</v>
      </c>
      <c r="AU388" s="57" t="s">
        <v>389</v>
      </c>
      <c r="AV388" s="57" t="s">
        <v>389</v>
      </c>
      <c r="AW388" s="57"/>
      <c r="AX388" s="57" t="s">
        <v>389</v>
      </c>
      <c r="AY388" s="57" t="s">
        <v>389</v>
      </c>
      <c r="AZ388" s="57"/>
      <c r="BA388" s="57"/>
      <c r="BB388" s="57" t="s">
        <v>389</v>
      </c>
      <c r="BC388" s="57" t="s">
        <v>389</v>
      </c>
      <c r="BD388" s="57" t="s">
        <v>389</v>
      </c>
      <c r="BE388" s="57"/>
      <c r="BF388" s="57" t="s">
        <v>389</v>
      </c>
      <c r="BG388" s="57" t="s">
        <v>389</v>
      </c>
      <c r="BH388" s="57"/>
      <c r="BI388" s="38"/>
      <c r="BJ388" s="38"/>
      <c r="BK388" s="61"/>
      <c r="BL388" s="57" t="s">
        <v>389</v>
      </c>
      <c r="BM388" s="57" t="s">
        <v>389</v>
      </c>
      <c r="BN388" s="57" t="s">
        <v>389</v>
      </c>
      <c r="BO388" s="57" t="s">
        <v>389</v>
      </c>
      <c r="BP388" s="57" t="s">
        <v>389</v>
      </c>
      <c r="BQ388" s="57" t="s">
        <v>389</v>
      </c>
      <c r="BR388" s="57" t="s">
        <v>389</v>
      </c>
      <c r="BS388" s="57" t="s">
        <v>389</v>
      </c>
      <c r="BT388" s="57" t="s">
        <v>389</v>
      </c>
      <c r="BU388" s="57" t="s">
        <v>389</v>
      </c>
      <c r="BV388" s="57"/>
      <c r="BW388" s="57"/>
      <c r="BX388" s="57" t="s">
        <v>389</v>
      </c>
      <c r="BY388" s="57" t="s">
        <v>389</v>
      </c>
      <c r="BZ388" s="57"/>
      <c r="CA388" s="57" t="s">
        <v>389</v>
      </c>
      <c r="CB388" s="57" t="s">
        <v>389</v>
      </c>
      <c r="CC388" s="57"/>
      <c r="CD388" s="57"/>
      <c r="CE388" s="61"/>
      <c r="CF388" s="57" t="s">
        <v>389</v>
      </c>
      <c r="CG388" s="57" t="s">
        <v>389</v>
      </c>
      <c r="CH388" s="57" t="s">
        <v>389</v>
      </c>
      <c r="CI388" s="57" t="s">
        <v>389</v>
      </c>
      <c r="CJ388" s="57" t="s">
        <v>389</v>
      </c>
      <c r="CK388" s="57" t="s">
        <v>389</v>
      </c>
      <c r="CL388" s="57" t="s">
        <v>389</v>
      </c>
      <c r="CM388" s="57" t="s">
        <v>389</v>
      </c>
      <c r="CN388" s="57" t="s">
        <v>389</v>
      </c>
      <c r="CO388" s="57" t="s">
        <v>389</v>
      </c>
      <c r="CP388" s="57" t="s">
        <v>389</v>
      </c>
      <c r="CQ388" s="57" t="s">
        <v>389</v>
      </c>
      <c r="CR388" s="57" t="s">
        <v>389</v>
      </c>
      <c r="CS388" s="57" t="s">
        <v>389</v>
      </c>
      <c r="CT388" s="57"/>
      <c r="CU388" s="57"/>
      <c r="CV388" s="57" t="s">
        <v>389</v>
      </c>
      <c r="CW388" s="57" t="s">
        <v>389</v>
      </c>
      <c r="CX388" s="38"/>
      <c r="CY388" s="61"/>
      <c r="CZ388" s="57" t="s">
        <v>389</v>
      </c>
      <c r="DA388" s="57" t="s">
        <v>389</v>
      </c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38"/>
      <c r="DS388" s="57" t="s">
        <v>389</v>
      </c>
      <c r="DT388" s="57" t="s">
        <v>389</v>
      </c>
      <c r="DU388" s="57" t="s">
        <v>389</v>
      </c>
      <c r="DV388" s="57" t="s">
        <v>389</v>
      </c>
      <c r="DW388" s="57" t="s">
        <v>389</v>
      </c>
      <c r="DX388" s="57" t="s">
        <v>389</v>
      </c>
      <c r="DY388" s="57" t="s">
        <v>389</v>
      </c>
      <c r="DZ388" s="57" t="s">
        <v>389</v>
      </c>
      <c r="EA388" s="57" t="s">
        <v>389</v>
      </c>
      <c r="EB388" s="57" t="s">
        <v>389</v>
      </c>
      <c r="EC388" s="57" t="s">
        <v>389</v>
      </c>
      <c r="ED388" s="57" t="s">
        <v>389</v>
      </c>
      <c r="EE388" s="57" t="s">
        <v>389</v>
      </c>
      <c r="EF388" s="57" t="s">
        <v>389</v>
      </c>
      <c r="EG388" s="57"/>
      <c r="EH388" s="57"/>
      <c r="EI388" s="57" t="s">
        <v>389</v>
      </c>
      <c r="EJ388" s="57" t="s">
        <v>389</v>
      </c>
      <c r="EK388" s="38"/>
      <c r="EL388" s="38"/>
      <c r="EM388" s="61"/>
      <c r="EN388" s="57" t="s">
        <v>389</v>
      </c>
      <c r="EO388" s="57" t="s">
        <v>389</v>
      </c>
      <c r="EP388" s="57"/>
      <c r="EQ388" s="57" t="s">
        <v>389</v>
      </c>
      <c r="ER388" s="57" t="s">
        <v>389</v>
      </c>
      <c r="ES388" s="57" t="s">
        <v>389</v>
      </c>
      <c r="ET388" s="57" t="s">
        <v>389</v>
      </c>
      <c r="EU388" s="57"/>
      <c r="EV388" s="57"/>
      <c r="EW388" s="57"/>
      <c r="EX388" s="57"/>
      <c r="EY388" s="57"/>
      <c r="EZ388" s="57"/>
      <c r="FA388" s="57"/>
      <c r="FB388" s="57"/>
      <c r="FC388" s="38"/>
      <c r="FD388" s="38"/>
      <c r="FE388" s="38"/>
      <c r="FF388" s="38"/>
      <c r="FG388" s="61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/>
      <c r="FT388" s="57"/>
      <c r="FU388" s="57"/>
      <c r="FV388" s="57"/>
      <c r="FW388" s="57"/>
      <c r="FX388" s="57"/>
      <c r="FY388" s="57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>
        <f t="shared" si="1139"/>
        <v>6</v>
      </c>
      <c r="AGL388" s="36" t="str">
        <f t="shared" si="1152"/>
        <v/>
      </c>
      <c r="AGM388" s="36" t="str">
        <f t="shared" si="1140"/>
        <v/>
      </c>
      <c r="AGN388" s="39">
        <f t="shared" si="1153"/>
        <v>49</v>
      </c>
      <c r="AGO388" s="36" t="str">
        <f t="shared" si="1154"/>
        <v/>
      </c>
      <c r="AGP388" s="36" t="str">
        <f t="shared" si="1141"/>
        <v/>
      </c>
      <c r="AGQ388" s="39">
        <f t="shared" si="1155"/>
        <v>29</v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35">
        <f t="shared" si="1172"/>
        <v>20</v>
      </c>
      <c r="B389" s="36"/>
      <c r="C389" s="37"/>
      <c r="D389" s="35"/>
      <c r="E389" s="35"/>
      <c r="F389" s="35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7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38"/>
      <c r="CY389" s="61"/>
      <c r="CZ389" s="57" t="s">
        <v>389</v>
      </c>
      <c r="DA389" s="57" t="s">
        <v>389</v>
      </c>
      <c r="DB389" s="57" t="s">
        <v>389</v>
      </c>
      <c r="DC389" s="57" t="s">
        <v>389</v>
      </c>
      <c r="DD389" s="57" t="s">
        <v>389</v>
      </c>
      <c r="DE389" s="57" t="s">
        <v>389</v>
      </c>
      <c r="DF389" s="57" t="s">
        <v>389</v>
      </c>
      <c r="DG389" s="57" t="s">
        <v>389</v>
      </c>
      <c r="DH389" s="57" t="s">
        <v>389</v>
      </c>
      <c r="DI389" s="57" t="s">
        <v>389</v>
      </c>
      <c r="DJ389" s="57"/>
      <c r="DK389" s="57"/>
      <c r="DL389" s="57" t="s">
        <v>389</v>
      </c>
      <c r="DM389" s="57" t="s">
        <v>389</v>
      </c>
      <c r="DN389" s="57"/>
      <c r="DO389" s="57" t="s">
        <v>389</v>
      </c>
      <c r="DP389" s="57" t="s">
        <v>389</v>
      </c>
      <c r="DQ389" s="57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61"/>
      <c r="EN389" s="57" t="s">
        <v>389</v>
      </c>
      <c r="EO389" s="57" t="s">
        <v>389</v>
      </c>
      <c r="EP389" s="57" t="s">
        <v>389</v>
      </c>
      <c r="EQ389" s="57" t="s">
        <v>389</v>
      </c>
      <c r="ER389" s="57" t="s">
        <v>389</v>
      </c>
      <c r="ES389" s="57" t="s">
        <v>389</v>
      </c>
      <c r="ET389" s="57" t="s">
        <v>389</v>
      </c>
      <c r="EU389" s="57" t="s">
        <v>389</v>
      </c>
      <c r="EV389" s="57" t="s">
        <v>389</v>
      </c>
      <c r="EW389" s="57" t="s">
        <v>389</v>
      </c>
      <c r="EX389" s="57"/>
      <c r="EY389" s="57"/>
      <c r="EZ389" s="57" t="s">
        <v>389</v>
      </c>
      <c r="FA389" s="57" t="s">
        <v>389</v>
      </c>
      <c r="FB389" s="57"/>
      <c r="FC389" s="38"/>
      <c r="FD389" s="38"/>
      <c r="FE389" s="38"/>
      <c r="FF389" s="38"/>
      <c r="FG389" s="61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/>
      <c r="FT389" s="57"/>
      <c r="FU389" s="57"/>
      <c r="FV389" s="57"/>
      <c r="FW389" s="57"/>
      <c r="FX389" s="57"/>
      <c r="FY389" s="57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>
        <f t="shared" si="1139"/>
        <v>12</v>
      </c>
      <c r="AGL389" s="36" t="str">
        <f t="shared" si="1152"/>
        <v/>
      </c>
      <c r="AGM389" s="36" t="str">
        <f t="shared" si="1140"/>
        <v/>
      </c>
      <c r="AGN389" s="39" t="str">
        <f t="shared" si="1153"/>
        <v/>
      </c>
      <c r="AGO389" s="36" t="str">
        <f t="shared" si="1154"/>
        <v/>
      </c>
      <c r="AGP389" s="36" t="str">
        <f t="shared" si="1141"/>
        <v/>
      </c>
      <c r="AGQ389" s="39">
        <f t="shared" si="1155"/>
        <v>26</v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32" customFormat="1" x14ac:dyDescent="0.25">
      <c r="A390" s="31" t="s">
        <v>50</v>
      </c>
      <c r="C390" s="33"/>
      <c r="D390" s="33"/>
      <c r="E390" s="33"/>
      <c r="F390" s="34"/>
      <c r="G390" s="33"/>
      <c r="H390" s="33"/>
      <c r="I390" s="33"/>
      <c r="J390" s="34"/>
      <c r="K390" s="33"/>
      <c r="L390" s="33"/>
      <c r="M390" s="33"/>
      <c r="N390" s="34"/>
      <c r="O390" s="33"/>
      <c r="P390" s="33"/>
      <c r="Q390" s="33"/>
      <c r="R390" s="34"/>
      <c r="S390" s="33"/>
      <c r="T390" s="33"/>
      <c r="U390" s="33"/>
      <c r="V390" s="34"/>
      <c r="W390" s="33"/>
      <c r="X390" s="33"/>
      <c r="Y390" s="33"/>
      <c r="Z390" s="34"/>
      <c r="AA390" s="33"/>
      <c r="AB390" s="33"/>
      <c r="AC390" s="33"/>
      <c r="AD390" s="34"/>
      <c r="AE390" s="33"/>
      <c r="AF390" s="33"/>
      <c r="AG390" s="33"/>
      <c r="AH390" s="34"/>
      <c r="AI390" s="33"/>
      <c r="AJ390" s="33"/>
      <c r="AK390" s="33"/>
      <c r="AL390" s="34"/>
      <c r="AM390" s="33"/>
      <c r="AN390" s="33"/>
      <c r="AO390" s="33"/>
      <c r="AP390" s="34"/>
      <c r="AQ390" s="33"/>
      <c r="AR390" s="33"/>
      <c r="AS390" s="33"/>
      <c r="AT390" s="34"/>
      <c r="AU390" s="33"/>
      <c r="AV390" s="33"/>
      <c r="AW390" s="33"/>
      <c r="AX390" s="34"/>
      <c r="AY390" s="33"/>
      <c r="AZ390" s="33"/>
      <c r="BA390" s="33"/>
      <c r="BB390" s="34"/>
      <c r="BC390" s="33"/>
      <c r="BD390" s="33"/>
      <c r="BE390" s="33"/>
      <c r="BF390" s="34"/>
      <c r="BG390" s="33"/>
      <c r="BH390" s="33"/>
      <c r="BI390" s="33"/>
      <c r="BJ390" s="34"/>
      <c r="BK390" s="33"/>
      <c r="BL390" s="33"/>
      <c r="BM390" s="33"/>
      <c r="BN390" s="34"/>
      <c r="BO390" s="33"/>
      <c r="BP390" s="33"/>
      <c r="BQ390" s="33"/>
      <c r="BR390" s="34"/>
      <c r="BS390" s="33"/>
      <c r="BT390" s="33"/>
      <c r="BU390" s="33"/>
      <c r="BV390" s="34"/>
      <c r="BW390" s="33"/>
      <c r="BX390" s="33"/>
      <c r="BY390" s="33"/>
      <c r="BZ390" s="34"/>
      <c r="CA390" s="33"/>
      <c r="CB390" s="33"/>
      <c r="CC390" s="33"/>
      <c r="CD390" s="34"/>
      <c r="CE390" s="33"/>
      <c r="CF390" s="33"/>
      <c r="CG390" s="33"/>
      <c r="CH390" s="34"/>
      <c r="CI390" s="33"/>
      <c r="CJ390" s="33"/>
      <c r="CK390" s="33"/>
      <c r="CL390" s="34"/>
      <c r="CM390" s="33"/>
      <c r="CN390" s="33"/>
      <c r="CO390" s="33"/>
      <c r="CP390" s="34"/>
      <c r="CQ390" s="33"/>
      <c r="CR390" s="33"/>
      <c r="CS390" s="33"/>
      <c r="CT390" s="34"/>
      <c r="CU390" s="33"/>
      <c r="CV390" s="33"/>
      <c r="CW390" s="33"/>
      <c r="CX390" s="34"/>
      <c r="CY390" s="33"/>
      <c r="CZ390" s="33"/>
      <c r="DA390" s="33"/>
      <c r="DB390" s="34"/>
      <c r="DC390" s="33"/>
      <c r="DD390" s="33"/>
      <c r="DE390" s="33"/>
      <c r="DF390" s="34"/>
      <c r="DG390" s="33"/>
      <c r="DH390" s="33"/>
      <c r="DI390" s="33"/>
      <c r="DJ390" s="34"/>
      <c r="DK390" s="33"/>
      <c r="DL390" s="33"/>
      <c r="DM390" s="33"/>
      <c r="DN390" s="34"/>
      <c r="DO390" s="33"/>
      <c r="DP390" s="33"/>
      <c r="DQ390" s="33"/>
      <c r="DR390" s="34"/>
      <c r="DS390" s="33"/>
      <c r="DT390" s="33"/>
      <c r="DU390" s="33"/>
      <c r="DV390" s="34"/>
      <c r="DW390" s="33"/>
      <c r="DX390" s="33"/>
      <c r="DY390" s="33"/>
      <c r="DZ390" s="34"/>
      <c r="EA390" s="33"/>
      <c r="EB390" s="33"/>
      <c r="EC390" s="33"/>
      <c r="ED390" s="34"/>
      <c r="EE390" s="33"/>
      <c r="EF390" s="33"/>
      <c r="EG390" s="33"/>
      <c r="EH390" s="34"/>
      <c r="EI390" s="33"/>
      <c r="EJ390" s="33"/>
      <c r="EK390" s="33"/>
      <c r="EL390" s="34"/>
      <c r="EM390" s="33"/>
      <c r="EN390" s="33"/>
      <c r="EO390" s="33"/>
      <c r="EP390" s="34"/>
      <c r="EQ390" s="33"/>
      <c r="ER390" s="33"/>
      <c r="ES390" s="33"/>
      <c r="ET390" s="34"/>
      <c r="EU390" s="33"/>
      <c r="EV390" s="33"/>
      <c r="EW390" s="33"/>
      <c r="EX390" s="34"/>
      <c r="EY390" s="33"/>
      <c r="EZ390" s="33"/>
      <c r="FA390" s="33"/>
      <c r="FB390" s="34"/>
      <c r="FC390" s="33"/>
      <c r="FD390" s="33"/>
      <c r="FE390" s="33"/>
      <c r="FF390" s="34"/>
      <c r="FG390" s="33"/>
      <c r="FH390" s="33"/>
      <c r="FI390" s="33"/>
      <c r="FJ390" s="34"/>
      <c r="FK390" s="33"/>
      <c r="FL390" s="33"/>
      <c r="FM390" s="33"/>
      <c r="FN390" s="34"/>
      <c r="FO390" s="33"/>
      <c r="FP390" s="33"/>
      <c r="FQ390" s="33"/>
      <c r="FR390" s="34"/>
      <c r="FS390" s="33"/>
      <c r="FT390" s="33"/>
      <c r="FU390" s="33"/>
      <c r="FV390" s="34"/>
      <c r="FW390" s="33"/>
      <c r="FX390" s="33"/>
      <c r="FY390" s="33"/>
      <c r="FZ390" s="34"/>
      <c r="GA390" s="33"/>
      <c r="GB390" s="33"/>
      <c r="GC390" s="33"/>
      <c r="GD390" s="34"/>
      <c r="GE390" s="33"/>
      <c r="GF390" s="33"/>
      <c r="GG390" s="33"/>
      <c r="GH390" s="34"/>
      <c r="GI390" s="33"/>
      <c r="GJ390" s="33"/>
      <c r="GK390" s="33"/>
      <c r="GL390" s="34"/>
      <c r="GM390" s="33"/>
      <c r="GN390" s="33"/>
      <c r="GO390" s="33"/>
      <c r="GP390" s="34"/>
      <c r="GQ390" s="33"/>
      <c r="GR390" s="33"/>
      <c r="GS390" s="33"/>
      <c r="GT390" s="34"/>
      <c r="GU390" s="33"/>
      <c r="GV390" s="33"/>
      <c r="GW390" s="33"/>
      <c r="GX390" s="34"/>
      <c r="GY390" s="33"/>
      <c r="GZ390" s="33"/>
      <c r="HA390" s="33"/>
      <c r="HB390" s="34"/>
      <c r="HC390" s="33"/>
      <c r="HD390" s="33"/>
      <c r="HE390" s="33"/>
      <c r="HF390" s="34"/>
      <c r="HG390" s="33"/>
      <c r="HH390" s="33"/>
      <c r="HI390" s="33"/>
      <c r="HJ390" s="34"/>
      <c r="HK390" s="33"/>
      <c r="HL390" s="33"/>
      <c r="HM390" s="33"/>
      <c r="HN390" s="34"/>
      <c r="HO390" s="33"/>
      <c r="HP390" s="33"/>
      <c r="HQ390" s="33"/>
      <c r="HR390" s="34"/>
      <c r="HS390" s="33"/>
      <c r="HT390" s="33"/>
      <c r="HU390" s="33"/>
      <c r="HV390" s="34"/>
      <c r="HW390" s="33"/>
      <c r="HX390" s="33"/>
      <c r="HY390" s="33"/>
      <c r="HZ390" s="34"/>
      <c r="IA390" s="33"/>
      <c r="IB390" s="33"/>
      <c r="IC390" s="33"/>
      <c r="ID390" s="34"/>
      <c r="IE390" s="33"/>
      <c r="IF390" s="33"/>
      <c r="IG390" s="33"/>
      <c r="IH390" s="34"/>
      <c r="II390" s="33"/>
      <c r="IJ390" s="33"/>
      <c r="IK390" s="33"/>
      <c r="IL390" s="34"/>
      <c r="IM390" s="33"/>
      <c r="IN390" s="33"/>
      <c r="IO390" s="33"/>
      <c r="IP390" s="34"/>
      <c r="IQ390" s="33"/>
      <c r="IR390" s="33"/>
      <c r="IS390" s="33"/>
      <c r="IT390" s="34"/>
      <c r="IU390" s="33"/>
      <c r="IV390" s="33"/>
      <c r="IW390" s="33"/>
      <c r="IX390" s="34"/>
      <c r="IY390" s="33"/>
      <c r="IZ390" s="33"/>
      <c r="JA390" s="33"/>
      <c r="JB390" s="34"/>
      <c r="JC390" s="33"/>
      <c r="JD390" s="33"/>
      <c r="JE390" s="33"/>
      <c r="JF390" s="34"/>
      <c r="JG390" s="33"/>
      <c r="JH390" s="33"/>
      <c r="JI390" s="33"/>
      <c r="JJ390" s="34"/>
      <c r="JK390" s="33"/>
      <c r="JL390" s="33"/>
      <c r="JM390" s="33"/>
      <c r="JN390" s="34"/>
      <c r="JO390" s="33"/>
      <c r="JP390" s="33"/>
      <c r="JQ390" s="33"/>
      <c r="JR390" s="34"/>
      <c r="JS390" s="33"/>
      <c r="JT390" s="33"/>
      <c r="JU390" s="33"/>
      <c r="JV390" s="34"/>
      <c r="JW390" s="33"/>
      <c r="JX390" s="33"/>
      <c r="JY390" s="33"/>
      <c r="JZ390" s="34"/>
      <c r="KA390" s="33"/>
      <c r="KB390" s="33"/>
      <c r="KC390" s="33"/>
      <c r="KD390" s="34"/>
      <c r="KE390" s="33"/>
      <c r="KF390" s="33"/>
      <c r="KG390" s="33"/>
      <c r="KH390" s="34"/>
      <c r="KI390" s="33"/>
      <c r="KJ390" s="33"/>
      <c r="KK390" s="33"/>
      <c r="KL390" s="34"/>
      <c r="KM390" s="33"/>
      <c r="KN390" s="33"/>
      <c r="KO390" s="33"/>
      <c r="KP390" s="34"/>
      <c r="KQ390" s="33"/>
      <c r="KR390" s="33"/>
      <c r="KS390" s="33"/>
      <c r="KT390" s="34"/>
      <c r="KU390" s="33"/>
      <c r="KV390" s="33"/>
      <c r="KW390" s="33"/>
      <c r="KX390" s="34"/>
      <c r="KY390" s="33"/>
      <c r="KZ390" s="33"/>
      <c r="LA390" s="33"/>
      <c r="LB390" s="34"/>
      <c r="LC390" s="33"/>
      <c r="LD390" s="33"/>
      <c r="LE390" s="33"/>
      <c r="LF390" s="34"/>
      <c r="LG390" s="33"/>
      <c r="LH390" s="33"/>
      <c r="LI390" s="33"/>
      <c r="LJ390" s="34"/>
      <c r="LK390" s="33"/>
      <c r="LL390" s="33"/>
      <c r="LM390" s="33"/>
      <c r="LN390" s="34"/>
      <c r="LO390" s="33"/>
      <c r="LP390" s="33"/>
      <c r="LQ390" s="33"/>
      <c r="LR390" s="34"/>
      <c r="LS390" s="33"/>
      <c r="LT390" s="33"/>
      <c r="LU390" s="33"/>
      <c r="LV390" s="34"/>
      <c r="LW390" s="33"/>
      <c r="LX390" s="33"/>
      <c r="LY390" s="33"/>
      <c r="LZ390" s="34"/>
      <c r="MA390" s="33"/>
      <c r="MB390" s="33"/>
      <c r="MC390" s="33"/>
      <c r="MD390" s="34"/>
      <c r="ME390" s="33"/>
      <c r="MF390" s="33"/>
      <c r="MG390" s="33"/>
      <c r="MH390" s="34"/>
      <c r="MI390" s="33"/>
      <c r="MJ390" s="33"/>
      <c r="MK390" s="33"/>
      <c r="ML390" s="34"/>
      <c r="MM390" s="33"/>
      <c r="MN390" s="33"/>
      <c r="MO390" s="33"/>
      <c r="MP390" s="34"/>
      <c r="MQ390" s="33"/>
      <c r="MR390" s="33"/>
      <c r="MS390" s="33"/>
      <c r="MT390" s="34"/>
      <c r="MU390" s="33"/>
      <c r="MV390" s="33"/>
      <c r="MW390" s="33"/>
      <c r="MX390" s="34"/>
      <c r="MY390" s="33"/>
      <c r="MZ390" s="33"/>
      <c r="NA390" s="33"/>
      <c r="NB390" s="34"/>
      <c r="NC390" s="33"/>
      <c r="ND390" s="33"/>
      <c r="NE390" s="33"/>
      <c r="NF390" s="34"/>
      <c r="NG390" s="33"/>
      <c r="NH390" s="33"/>
      <c r="NI390" s="33"/>
      <c r="NJ390" s="34"/>
      <c r="NK390" s="33"/>
      <c r="NL390" s="33"/>
      <c r="NM390" s="33"/>
      <c r="NN390" s="34"/>
      <c r="NO390" s="33"/>
      <c r="NP390" s="33"/>
      <c r="NQ390" s="33"/>
      <c r="NR390" s="34"/>
      <c r="NS390" s="33"/>
      <c r="NT390" s="33"/>
      <c r="NU390" s="33"/>
      <c r="NV390" s="34"/>
      <c r="NW390" s="33"/>
      <c r="NX390" s="33"/>
      <c r="NY390" s="33"/>
      <c r="NZ390" s="34"/>
      <c r="OA390" s="33"/>
      <c r="OB390" s="33"/>
      <c r="OC390" s="33"/>
      <c r="OD390" s="34"/>
      <c r="OE390" s="33"/>
      <c r="OF390" s="33"/>
      <c r="OG390" s="33"/>
      <c r="OH390" s="34"/>
      <c r="OI390" s="33"/>
      <c r="OJ390" s="33"/>
      <c r="OK390" s="33"/>
      <c r="OL390" s="34"/>
      <c r="OM390" s="33"/>
      <c r="ON390" s="33"/>
      <c r="OO390" s="33"/>
      <c r="OP390" s="34"/>
      <c r="OQ390" s="33"/>
      <c r="OR390" s="33"/>
      <c r="OS390" s="33"/>
      <c r="OT390" s="34"/>
      <c r="OU390" s="33"/>
      <c r="OV390" s="33"/>
      <c r="OW390" s="33"/>
      <c r="OX390" s="34"/>
      <c r="OY390" s="33"/>
      <c r="OZ390" s="33"/>
      <c r="PA390" s="33"/>
      <c r="PB390" s="34"/>
      <c r="PC390" s="33"/>
      <c r="PD390" s="33"/>
      <c r="PE390" s="33"/>
      <c r="PF390" s="34"/>
      <c r="PG390" s="33"/>
      <c r="PH390" s="33"/>
      <c r="PI390" s="33"/>
      <c r="PJ390" s="34"/>
      <c r="PK390" s="33"/>
      <c r="PL390" s="33"/>
      <c r="PM390" s="33"/>
      <c r="PN390" s="34"/>
      <c r="PO390" s="33"/>
      <c r="PP390" s="33"/>
      <c r="PQ390" s="33"/>
      <c r="PR390" s="34"/>
      <c r="PS390" s="33"/>
      <c r="PT390" s="33"/>
      <c r="PU390" s="33"/>
      <c r="PV390" s="34"/>
      <c r="PW390" s="33"/>
      <c r="PX390" s="33"/>
      <c r="PY390" s="33"/>
      <c r="PZ390" s="34"/>
      <c r="QA390" s="33"/>
      <c r="QB390" s="33"/>
      <c r="QC390" s="33"/>
      <c r="QD390" s="34"/>
      <c r="QE390" s="33"/>
      <c r="QF390" s="33"/>
      <c r="QG390" s="33"/>
      <c r="QH390" s="34"/>
      <c r="QI390" s="33"/>
      <c r="QJ390" s="33"/>
      <c r="QK390" s="33"/>
      <c r="QL390" s="34"/>
      <c r="QM390" s="33"/>
      <c r="QN390" s="33"/>
      <c r="QO390" s="33"/>
      <c r="QP390" s="34"/>
      <c r="QQ390" s="33"/>
      <c r="QR390" s="33"/>
      <c r="QS390" s="33"/>
      <c r="QT390" s="34"/>
      <c r="QU390" s="33"/>
      <c r="QV390" s="33"/>
      <c r="QW390" s="33"/>
      <c r="QX390" s="34"/>
      <c r="QY390" s="33"/>
      <c r="QZ390" s="33"/>
      <c r="RA390" s="33"/>
      <c r="RB390" s="34"/>
      <c r="RC390" s="33"/>
      <c r="RD390" s="33"/>
      <c r="RE390" s="33"/>
      <c r="RF390" s="34"/>
      <c r="RG390" s="33"/>
      <c r="RH390" s="33"/>
      <c r="RI390" s="33"/>
      <c r="RJ390" s="34"/>
      <c r="RK390" s="33"/>
      <c r="RL390" s="33"/>
      <c r="RM390" s="33"/>
      <c r="RN390" s="34"/>
      <c r="RO390" s="33"/>
      <c r="RP390" s="33"/>
      <c r="RQ390" s="33"/>
      <c r="RR390" s="34"/>
      <c r="RS390" s="33"/>
      <c r="RT390" s="33"/>
      <c r="RU390" s="33"/>
      <c r="RV390" s="34"/>
      <c r="RW390" s="33"/>
      <c r="RX390" s="33"/>
      <c r="RY390" s="33"/>
      <c r="RZ390" s="34"/>
      <c r="SA390" s="33"/>
      <c r="SB390" s="33"/>
      <c r="SC390" s="33"/>
      <c r="SD390" s="34"/>
      <c r="SE390" s="33"/>
      <c r="SF390" s="33"/>
      <c r="SG390" s="33"/>
      <c r="SH390" s="34"/>
      <c r="SI390" s="33"/>
      <c r="SJ390" s="33"/>
      <c r="SK390" s="33"/>
      <c r="SL390" s="34"/>
      <c r="SM390" s="33"/>
      <c r="SN390" s="33"/>
      <c r="SO390" s="33"/>
      <c r="SP390" s="34"/>
      <c r="SQ390" s="33"/>
      <c r="SR390" s="33"/>
      <c r="SS390" s="33"/>
      <c r="ST390" s="34"/>
      <c r="SU390" s="33"/>
      <c r="SV390" s="33"/>
      <c r="SW390" s="33"/>
      <c r="SX390" s="34"/>
      <c r="SY390" s="33"/>
      <c r="SZ390" s="33"/>
      <c r="TA390" s="33"/>
      <c r="TB390" s="34"/>
      <c r="TC390" s="33"/>
      <c r="TD390" s="33"/>
      <c r="TE390" s="33"/>
      <c r="TF390" s="34"/>
      <c r="TG390" s="33"/>
      <c r="TH390" s="33"/>
      <c r="TI390" s="33"/>
      <c r="TJ390" s="34"/>
      <c r="TK390" s="33"/>
      <c r="TL390" s="33"/>
      <c r="TM390" s="33"/>
      <c r="TN390" s="34"/>
      <c r="TO390" s="33"/>
      <c r="TP390" s="33"/>
      <c r="TQ390" s="33"/>
      <c r="TR390" s="34"/>
      <c r="TS390" s="33"/>
      <c r="TT390" s="33"/>
      <c r="TU390" s="33"/>
      <c r="TV390" s="34"/>
      <c r="TW390" s="33"/>
      <c r="TX390" s="33"/>
      <c r="TY390" s="33"/>
      <c r="TZ390" s="34"/>
      <c r="UA390" s="33"/>
      <c r="UB390" s="33"/>
      <c r="UC390" s="33"/>
      <c r="UD390" s="34"/>
      <c r="UE390" s="33"/>
      <c r="UF390" s="33"/>
      <c r="UG390" s="33"/>
      <c r="UH390" s="34"/>
      <c r="UI390" s="33"/>
      <c r="UJ390" s="33"/>
      <c r="UK390" s="33"/>
      <c r="UL390" s="34"/>
      <c r="UM390" s="33"/>
      <c r="UN390" s="33"/>
      <c r="UO390" s="33"/>
      <c r="UP390" s="34"/>
      <c r="UQ390" s="33"/>
      <c r="UR390" s="33"/>
      <c r="US390" s="33"/>
      <c r="UT390" s="34"/>
      <c r="UU390" s="33"/>
      <c r="UV390" s="33"/>
      <c r="UW390" s="33"/>
      <c r="UX390" s="34"/>
      <c r="UY390" s="33"/>
      <c r="UZ390" s="33"/>
      <c r="VA390" s="33"/>
      <c r="VB390" s="34"/>
      <c r="VC390" s="33"/>
      <c r="VD390" s="33"/>
      <c r="VE390" s="33"/>
      <c r="VF390" s="34"/>
      <c r="VG390" s="33"/>
      <c r="VH390" s="33"/>
      <c r="VI390" s="33"/>
      <c r="VJ390" s="34"/>
      <c r="VK390" s="33"/>
      <c r="VL390" s="33"/>
      <c r="VM390" s="33"/>
      <c r="VN390" s="34"/>
      <c r="VO390" s="33"/>
      <c r="VP390" s="33"/>
      <c r="VQ390" s="33"/>
      <c r="VR390" s="34"/>
      <c r="VS390" s="33"/>
      <c r="VT390" s="33"/>
      <c r="VU390" s="33"/>
      <c r="VV390" s="34"/>
      <c r="VW390" s="33"/>
      <c r="VX390" s="33"/>
      <c r="VY390" s="33"/>
      <c r="VZ390" s="34"/>
      <c r="WA390" s="33"/>
      <c r="WB390" s="33"/>
      <c r="WC390" s="33"/>
      <c r="WD390" s="34"/>
      <c r="WE390" s="33"/>
      <c r="WF390" s="33"/>
      <c r="WG390" s="33"/>
      <c r="WH390" s="34"/>
      <c r="WI390" s="33"/>
      <c r="WJ390" s="33"/>
      <c r="WK390" s="33"/>
      <c r="WL390" s="34"/>
      <c r="WM390" s="33"/>
      <c r="WN390" s="33"/>
      <c r="WO390" s="33"/>
      <c r="WP390" s="34"/>
      <c r="WQ390" s="33"/>
      <c r="WR390" s="33"/>
      <c r="WS390" s="33"/>
      <c r="WT390" s="34"/>
      <c r="WU390" s="33"/>
      <c r="WV390" s="33"/>
      <c r="WW390" s="33"/>
      <c r="WX390" s="34"/>
      <c r="WY390" s="33"/>
      <c r="WZ390" s="33"/>
      <c r="XA390" s="33"/>
      <c r="XB390" s="34"/>
      <c r="XC390" s="33"/>
      <c r="XD390" s="33"/>
      <c r="XE390" s="33"/>
      <c r="XF390" s="34"/>
      <c r="XG390" s="33"/>
      <c r="XH390" s="33"/>
      <c r="XI390" s="33"/>
      <c r="XJ390" s="34"/>
      <c r="XK390" s="33"/>
      <c r="XL390" s="33"/>
      <c r="XM390" s="33"/>
      <c r="XN390" s="34"/>
      <c r="XO390" s="33"/>
      <c r="XP390" s="33"/>
      <c r="XQ390" s="33"/>
      <c r="XR390" s="34"/>
      <c r="XS390" s="33"/>
      <c r="XT390" s="33"/>
      <c r="XU390" s="33"/>
      <c r="XV390" s="34"/>
      <c r="XW390" s="33"/>
      <c r="XX390" s="33"/>
      <c r="XY390" s="33"/>
      <c r="XZ390" s="34"/>
      <c r="YA390" s="33"/>
      <c r="YB390" s="33"/>
      <c r="YC390" s="33"/>
      <c r="YD390" s="34"/>
      <c r="YE390" s="33"/>
      <c r="YF390" s="33"/>
      <c r="YG390" s="33"/>
      <c r="YH390" s="34"/>
      <c r="YI390" s="33"/>
      <c r="YJ390" s="33"/>
      <c r="YK390" s="33"/>
      <c r="YL390" s="34"/>
      <c r="YM390" s="33"/>
      <c r="YN390" s="33"/>
      <c r="YO390" s="33"/>
      <c r="YP390" s="34"/>
      <c r="YQ390" s="33"/>
      <c r="YR390" s="33"/>
      <c r="YS390" s="33"/>
      <c r="YT390" s="34"/>
      <c r="YU390" s="33"/>
      <c r="YV390" s="33"/>
      <c r="YW390" s="33"/>
      <c r="YX390" s="34"/>
      <c r="YY390" s="33"/>
      <c r="YZ390" s="33"/>
      <c r="ZA390" s="33"/>
      <c r="ZB390" s="34"/>
      <c r="ZC390" s="33"/>
      <c r="ZD390" s="33"/>
      <c r="ZE390" s="33"/>
      <c r="ZF390" s="34"/>
      <c r="ZG390" s="33"/>
      <c r="ZH390" s="33"/>
      <c r="ZI390" s="33"/>
      <c r="ZJ390" s="34"/>
      <c r="ZK390" s="33"/>
      <c r="ZL390" s="33"/>
      <c r="ZM390" s="33"/>
      <c r="ZN390" s="34"/>
      <c r="ZO390" s="33"/>
      <c r="ZP390" s="33"/>
      <c r="ZQ390" s="33"/>
      <c r="ZR390" s="34"/>
      <c r="ZS390" s="33"/>
      <c r="ZT390" s="33"/>
      <c r="ZU390" s="33"/>
      <c r="ZV390" s="34"/>
      <c r="ZW390" s="33"/>
      <c r="ZX390" s="33"/>
      <c r="ZY390" s="33"/>
      <c r="ZZ390" s="34"/>
      <c r="AAA390" s="33"/>
      <c r="AAB390" s="33"/>
      <c r="AAC390" s="33"/>
      <c r="AAD390" s="34"/>
      <c r="AAE390" s="33"/>
      <c r="AAF390" s="33"/>
      <c r="AAG390" s="33"/>
      <c r="AAH390" s="34"/>
      <c r="AAI390" s="33"/>
      <c r="AAJ390" s="33"/>
      <c r="AAK390" s="33"/>
      <c r="AAL390" s="34"/>
      <c r="AAM390" s="33"/>
      <c r="AAN390" s="33"/>
      <c r="AAO390" s="33"/>
      <c r="AAP390" s="34"/>
      <c r="AAQ390" s="33"/>
      <c r="AAR390" s="33"/>
      <c r="AAS390" s="33"/>
      <c r="AAT390" s="34"/>
      <c r="AAU390" s="33"/>
      <c r="AAV390" s="33"/>
      <c r="AAW390" s="33"/>
      <c r="AAX390" s="34"/>
      <c r="AAY390" s="33"/>
      <c r="AAZ390" s="33"/>
      <c r="ABA390" s="33"/>
      <c r="ABB390" s="34"/>
      <c r="ABC390" s="33"/>
      <c r="ABD390" s="33"/>
      <c r="ABE390" s="33"/>
      <c r="ABF390" s="34"/>
      <c r="ABG390" s="33"/>
      <c r="ABH390" s="33"/>
      <c r="ABI390" s="33"/>
      <c r="ABJ390" s="34"/>
      <c r="ABK390" s="33"/>
      <c r="ABL390" s="33"/>
      <c r="ABM390" s="33"/>
      <c r="ABN390" s="34"/>
      <c r="ABO390" s="33"/>
      <c r="ABP390" s="33"/>
      <c r="ABQ390" s="33"/>
      <c r="ABR390" s="34"/>
      <c r="ABS390" s="33"/>
      <c r="ABT390" s="33"/>
      <c r="ABU390" s="33"/>
      <c r="ABV390" s="34"/>
      <c r="ABW390" s="33"/>
      <c r="ABX390" s="33"/>
      <c r="ABY390" s="33"/>
      <c r="ABZ390" s="34"/>
      <c r="ACA390" s="33"/>
      <c r="ACB390" s="33"/>
      <c r="ACC390" s="33"/>
      <c r="ACD390" s="34"/>
      <c r="ACE390" s="33"/>
      <c r="ACF390" s="33"/>
      <c r="ACG390" s="33"/>
      <c r="ACH390" s="34"/>
      <c r="ACI390" s="33"/>
      <c r="ACJ390" s="33"/>
      <c r="ACK390" s="33"/>
      <c r="ACL390" s="34"/>
      <c r="ACM390" s="33"/>
      <c r="ACN390" s="33"/>
      <c r="ACO390" s="33"/>
      <c r="ACP390" s="34"/>
      <c r="ACQ390" s="33"/>
      <c r="ACR390" s="33"/>
      <c r="ACS390" s="33"/>
      <c r="ACT390" s="34"/>
      <c r="ACU390" s="33"/>
      <c r="ACV390" s="33"/>
      <c r="ACW390" s="33"/>
      <c r="ACX390" s="34"/>
      <c r="ACY390" s="33"/>
      <c r="ACZ390" s="33"/>
      <c r="ADA390" s="33"/>
      <c r="ADB390" s="34"/>
      <c r="ADC390" s="33"/>
      <c r="ADD390" s="33"/>
      <c r="ADE390" s="33"/>
      <c r="ADF390" s="34"/>
      <c r="ADG390" s="33"/>
      <c r="ADH390" s="33"/>
      <c r="ADI390" s="33"/>
      <c r="ADJ390" s="34"/>
      <c r="ADK390" s="33"/>
      <c r="ADL390" s="33"/>
      <c r="ADM390" s="33"/>
      <c r="ADN390" s="34"/>
      <c r="ADO390" s="33"/>
      <c r="ADP390" s="33"/>
      <c r="ADQ390" s="33"/>
      <c r="ADR390" s="34"/>
      <c r="ADS390" s="33"/>
      <c r="ADT390" s="33"/>
      <c r="ADU390" s="33"/>
      <c r="ADV390" s="34"/>
      <c r="ADW390" s="33"/>
      <c r="ADX390" s="33"/>
      <c r="ADY390" s="33"/>
      <c r="ADZ390" s="34"/>
      <c r="AEA390" s="33"/>
      <c r="AEB390" s="33"/>
      <c r="AEC390" s="33"/>
      <c r="AED390" s="34"/>
      <c r="AEE390" s="33"/>
      <c r="AEF390" s="33"/>
      <c r="AEG390" s="33"/>
      <c r="AEH390" s="34"/>
      <c r="AEI390" s="33"/>
      <c r="AEJ390" s="33"/>
      <c r="AEK390" s="33"/>
      <c r="AEL390" s="34"/>
      <c r="AEM390" s="33"/>
      <c r="AEN390" s="33"/>
      <c r="AEO390" s="33"/>
      <c r="AEP390" s="34"/>
      <c r="AEQ390" s="33"/>
      <c r="AER390" s="33"/>
      <c r="AES390" s="33"/>
      <c r="AET390" s="34"/>
      <c r="AEU390" s="33"/>
      <c r="AEV390" s="33"/>
      <c r="AEW390" s="33"/>
      <c r="AEX390" s="34"/>
      <c r="AEY390" s="33"/>
      <c r="AEZ390" s="33"/>
      <c r="AFA390" s="33"/>
      <c r="AFB390" s="34"/>
      <c r="AFC390" s="33"/>
      <c r="AFD390" s="33"/>
      <c r="AFE390" s="33"/>
      <c r="AFF390" s="34"/>
      <c r="AFG390" s="33"/>
      <c r="AFH390" s="33"/>
      <c r="AFI390" s="33"/>
      <c r="AFJ390" s="34"/>
      <c r="AFK390" s="33"/>
      <c r="AFL390" s="33"/>
      <c r="AFM390" s="33"/>
      <c r="AFN390" s="34"/>
      <c r="AFO390" s="33"/>
      <c r="AFP390" s="33"/>
      <c r="AFQ390" s="33"/>
      <c r="AFR390" s="34"/>
      <c r="AFS390" s="33"/>
      <c r="AFT390" s="33"/>
      <c r="AFU390" s="33"/>
      <c r="AFV390" s="34"/>
      <c r="AFW390" s="33"/>
      <c r="AFX390" s="33"/>
      <c r="AFY390" s="33"/>
      <c r="AFZ390" s="34"/>
      <c r="AGA390" s="33"/>
      <c r="AGB390" s="33"/>
      <c r="AGC390" s="33"/>
      <c r="AGD390" s="34"/>
      <c r="AGE390" s="33"/>
      <c r="AGF390" s="33"/>
      <c r="AGG390" s="33"/>
      <c r="AGH390" s="33"/>
      <c r="AGI390" s="33"/>
      <c r="AGJ390" s="34"/>
      <c r="AGK390" s="33"/>
      <c r="AGL390" s="33"/>
      <c r="AGM390" s="33"/>
      <c r="AGN390" s="33"/>
      <c r="AGO390" s="34"/>
      <c r="AGP390" s="34"/>
      <c r="AGQ390" s="33"/>
      <c r="AGR390" s="33"/>
      <c r="AGS390" s="33"/>
      <c r="AGT390" s="33"/>
      <c r="AGU390" s="34"/>
      <c r="AGV390" s="34"/>
      <c r="AGW390" s="33"/>
      <c r="AGX390" s="33"/>
      <c r="AGY390" s="33"/>
      <c r="AGZ390" s="33"/>
      <c r="AHA390" s="34"/>
      <c r="AHB390" s="34"/>
      <c r="AHC390" s="33"/>
      <c r="AHD390" s="33"/>
      <c r="AHE390" s="33"/>
      <c r="AHF390" s="33"/>
      <c r="AHG390" s="34"/>
      <c r="AHH390" s="34"/>
      <c r="AHI390" s="33"/>
      <c r="AHJ390" s="33"/>
      <c r="AHK390" s="33"/>
      <c r="AHL390" s="33"/>
      <c r="AHM390" s="34"/>
      <c r="AHN390" s="34"/>
      <c r="AHO390" s="33"/>
      <c r="AHP390" s="33"/>
      <c r="AHQ390" s="33"/>
      <c r="AHR390" s="34"/>
      <c r="AHS390" s="33"/>
      <c r="AHT390" s="33"/>
      <c r="AHU390" s="33"/>
      <c r="AHV390" s="34"/>
      <c r="AHW390" s="33"/>
      <c r="AHX390" s="33"/>
      <c r="AHY390" s="33"/>
      <c r="AHZ390" s="34"/>
      <c r="AIA390" s="33"/>
      <c r="AIB390" s="33"/>
      <c r="AIC390" s="33"/>
      <c r="AID390" s="34"/>
      <c r="AIE390" s="33"/>
      <c r="AIF390" s="33"/>
      <c r="AIG390" s="33"/>
      <c r="AIH390" s="34"/>
    </row>
    <row r="391" spans="1:918" s="5" customFormat="1" outlineLevel="1" x14ac:dyDescent="0.25">
      <c r="A391" s="43">
        <v>1</v>
      </c>
      <c r="B391" s="46" t="s">
        <v>240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4"/>
      <c r="Y391" s="64"/>
      <c r="Z391" s="64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 t="s">
        <v>390</v>
      </c>
      <c r="CZ391" s="38" t="s">
        <v>390</v>
      </c>
      <c r="DA391" s="38"/>
      <c r="DB391" s="38"/>
      <c r="DC391" s="38" t="s">
        <v>390</v>
      </c>
      <c r="DD391" s="38" t="s">
        <v>390</v>
      </c>
      <c r="DE391" s="38"/>
      <c r="DF391" s="38"/>
      <c r="DG391" s="38"/>
      <c r="DH391" s="38" t="s">
        <v>390</v>
      </c>
      <c r="DI391" s="38" t="s">
        <v>390</v>
      </c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7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7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>IF(COUNTIFS($C$7:$AGE$7,"="&amp;$AGK$5,$C391:$AGE391,"б")=0,"",COUNTIFS($C$7:$AGE$7,"="&amp;$AGK$5,$C391:$AGE391,"б"))</f>
        <v/>
      </c>
      <c r="AGG391" s="43" t="str">
        <f>IF(COUNTIFS($C$7:$AGE$7,"="&amp;$AGK$5,$C391:$AGE391,"у")=0,"",COUNTIFS($C$7:$AGE$7,"="&amp;$AGK$5,$C391:$AGE391,"у"))</f>
        <v/>
      </c>
      <c r="AGH391" s="35" t="str">
        <f t="shared" ref="AGH391:AGH410" si="1173">IF(COUNTIFS($C$7:$AGE$7,"="&amp;$AGK$1,$C391:$AGE391,"н")=0,"",COUNTIFS($C$7:$AGE$7,"="&amp;$AGK$1,$C391:$AGE391,"н"))</f>
        <v/>
      </c>
      <c r="AGL391" s="36" t="str">
        <f>IF(COUNTIFS($C$6:$AGE$6,9,$C391:$AGE391,"б")=0,"",COUNTIFS($C$6:$AGE$6,9,$C391:$AGE391,"б"))</f>
        <v/>
      </c>
      <c r="AGM391" s="36" t="str">
        <f t="shared" ref="AGM391:AGM410" si="1174">IF(COUNTIFS($C$6:$AGE$6,9,$C391:$AGE391,"у")=0,"",COUNTIFS($C$6:$AGE$6,9,$C391:$AGE391,"у"))</f>
        <v/>
      </c>
      <c r="AGN391" s="39" t="str">
        <f>IF(COUNTIFS($C$6:$AGE$6,9,$C391:$AGE391,"н")=0,"",COUNTIFS($C$6:$AGE$6,9,$C391:$AGE391,"н"))</f>
        <v/>
      </c>
      <c r="AGO391" s="36" t="str">
        <f>IF(COUNTIFS($C$6:$AGE$6,10,$C391:$AGE391,"б")=0,"",COUNTIFS($C$6:$AGE$6,10,$C391:$AGE391,"б"))</f>
        <v/>
      </c>
      <c r="AGP391" s="36">
        <f t="shared" ref="AGP391:AGP410" si="1175">IF(COUNTIFS($C$6:$AGE$6,10,$C391:$AGE391,"у")=0,"",COUNTIFS($C$6:$AGE$6,10,$C391:$AGE391,"у"))</f>
        <v>6</v>
      </c>
      <c r="AGQ391" s="39" t="str">
        <f>IF(COUNTIFS($C$6:$AGE$6,10,$C391:$AGE391,"н")=0,"",COUNTIFS($C$6:$AGE$6,10,$C391:$AGE391,"н"))</f>
        <v/>
      </c>
      <c r="AGR391" s="36" t="str">
        <f>IF(COUNTIFS($C$6:$AGE$6,11,$C391:$AGE391,"б")=0,"",COUNTIFS($C$6:$AGE$6,11,$C391:$AGE391,"б"))</f>
        <v/>
      </c>
      <c r="AGS391" s="36" t="str">
        <f t="shared" ref="AGS391:AGS410" si="1176">IF(COUNTIFS($C$6:$AGE$6,11,$C391:$AGE391,"у")=0,"",COUNTIFS($C$6:$AGE$6,11,$C391:$AGE391,"у"))</f>
        <v/>
      </c>
      <c r="AGT391" s="39" t="str">
        <f>IF(COUNTIFS($C$6:$AGE$6,11,$C391:$AGE391,"н")=0,"",COUNTIFS($C$6:$AGE$6,11,$C391:$AGE391,"н"))</f>
        <v/>
      </c>
      <c r="AGU391" s="36" t="str">
        <f>IF(COUNTIFS($C$6:$AGE$6,12,$C391:$AGE391,"б")=0,"",COUNTIFS($C$6:$AGE$6,12,$C391:$AGE391,"б"))</f>
        <v/>
      </c>
      <c r="AGV391" s="36" t="str">
        <f t="shared" ref="AGV391:AGV410" si="1177">IF(COUNTIFS($C$6:$AGE$6,12,$C391:$AGE391,"у")=0,"",COUNTIFS($C$6:$AGE$6,12,$C391:$AGE391,"у"))</f>
        <v/>
      </c>
      <c r="AGW391" s="39" t="str">
        <f>IF(COUNTIFS($C$6:$AGE$6,12,$C391:$AGE391,"н")=0,"",COUNTIFS($C$6:$AGE$6,12,$C391:$AGE391,"н"))</f>
        <v/>
      </c>
      <c r="AGX391" s="36" t="str">
        <f>IF(COUNTIFS($C$6:$AGE$6,1,$C391:$AGE391,"б")=0,"",COUNTIFS($C$6:$AGE$6,1,$C391:$AGE391,"б"))</f>
        <v/>
      </c>
      <c r="AGY391" s="36" t="str">
        <f t="shared" ref="AGY391:AGY410" si="1178">IF(COUNTIFS($C$6:$AGE$6,1,$C391:$AGE391,"у")=0,"",COUNTIFS($C$6:$AGE$6,1,$C391:$AGE391,"у"))</f>
        <v/>
      </c>
      <c r="AGZ391" s="39" t="str">
        <f>IF(COUNTIFS($C$6:$AGE$6,1,$C391:$AGE391,"н")=0,"",COUNTIFS($C$6:$AGE$6,1,$C391:$AGE391,"н"))</f>
        <v/>
      </c>
      <c r="AHA391" s="36" t="str">
        <f>IF(COUNTIFS($C$6:$AGE$6,2,$C391:$AGE391,"б")=0,"",COUNTIFS($C$6:$AGE$6,2,$C391:$AGE391,"б"))</f>
        <v/>
      </c>
      <c r="AHB391" s="36" t="str">
        <f t="shared" ref="AHB391:AHB410" si="1179">IF(COUNTIFS($C$6:$AGE$6,2,$C391:$AGE391,"у")=0,"",COUNTIFS($C$6:$AGE$6,2,$C391:$AGE391,"у"))</f>
        <v/>
      </c>
      <c r="AHC391" s="39" t="str">
        <f>IF(COUNTIFS($C$6:$AGE$6,2,$C391:$AGE391,"н")=0,"",COUNTIFS($C$6:$AGE$6,2,$C391:$AGE391,"н"))</f>
        <v/>
      </c>
      <c r="AHD391" s="36" t="str">
        <f>IF(COUNTIFS($C$6:$AGE$6,3,$C391:$AGE391,"б")=0,"",COUNTIFS($C$6:$AGE$6,3,$C391:$AGE391,"б"))</f>
        <v/>
      </c>
      <c r="AHE391" s="36" t="str">
        <f t="shared" ref="AHE391:AHE410" si="1180">IF(COUNTIFS($C$6:$AGE$6,3,$C391:$AGE391,"у")=0,"",COUNTIFS($C$6:$AGE$6,3,$C391:$AGE391,"у"))</f>
        <v/>
      </c>
      <c r="AHF391" s="39" t="str">
        <f>IF(COUNTIFS($C$6:$AGE$6,3,$C391:$AGE391,"н")=0,"",COUNTIFS($C$6:$AGE$6,3,$C391:$AGE391,"н"))</f>
        <v/>
      </c>
      <c r="AHG391" s="36" t="str">
        <f>IF(COUNTIFS($C$6:$AGE$6,4,$C391:$AGE391,"б")=0,"",COUNTIFS($C$6:$AGE$6,4,$C391:$AGE391,"б"))</f>
        <v/>
      </c>
      <c r="AHH391" s="36" t="str">
        <f t="shared" ref="AHH391:AHH410" si="1181">IF(COUNTIFS($C$6:$AGE$6,4,$C391:$AGE391,"у")=0,"",COUNTIFS($C$6:$AGE$6,4,$C391:$AGE391,"у"))</f>
        <v/>
      </c>
      <c r="AHI391" s="39" t="str">
        <f>IF(COUNTIFS($C$6:$AGE$6,4,$C391:$AGE391,"н")=0,"",COUNTIFS($C$6:$AGE$6,4,$C391:$AGE391,"н"))</f>
        <v/>
      </c>
      <c r="AHJ391" s="36" t="str">
        <f>IF(COUNTIFS($C$6:$AGE$6,5,$C391:$AGE391,"б")=0,"",COUNTIFS($C$6:$AGE$6,5,$C391:$AGE391,"б"))</f>
        <v/>
      </c>
      <c r="AHK391" s="36" t="str">
        <f t="shared" ref="AHK391:AHK410" si="1182">IF(COUNTIFS($C$6:$AGE$6,5,$C391:$AGE391,"у")=0,"",COUNTIFS($C$6:$AGE$6,5,$C391:$AGE391,"у"))</f>
        <v/>
      </c>
      <c r="AHL391" s="39" t="str">
        <f>IF(COUNTIFS($C$6:$AGE$6,5,$C391:$AGE391,"н")=0,"",COUNTIFS($C$6:$AGE$6,5,$C391:$AGE391,"н"))</f>
        <v/>
      </c>
      <c r="AHM391" s="36" t="str">
        <f>IF(COUNTIFS($C$6:$AGE$6,6,$C391:$AGE391,"б")=0,"",COUNTIFS($C$6:$AGE$6,6,$C391:$AGE391,"б"))</f>
        <v/>
      </c>
      <c r="AHN391" s="36" t="str">
        <f t="shared" ref="AHN391:AHN410" si="1183">IF(COUNTIFS($C$6:$AGE$6,6,$C391:$AGE391,"у")=0,"",COUNTIFS($C$6:$AGE$6,6,$C391:$AGE391,"у"))</f>
        <v/>
      </c>
      <c r="AHO391" s="39" t="str">
        <f>IF(COUNTIFS($C$6:$AGE$6,6,$C391:$AGE391,"н")=0,"",COUNTIFS($C$6:$AGE$6,6,$C391:$AGE391,"н"))</f>
        <v/>
      </c>
    </row>
    <row r="392" spans="1:918" s="5" customFormat="1" outlineLevel="1" x14ac:dyDescent="0.25">
      <c r="A392" s="43">
        <f>A391+1</f>
        <v>2</v>
      </c>
      <c r="B392" s="46" t="s">
        <v>241</v>
      </c>
      <c r="C392" s="37"/>
      <c r="D392" s="35"/>
      <c r="E392" s="35"/>
      <c r="F392" s="35"/>
      <c r="G392" s="57" t="s">
        <v>389</v>
      </c>
      <c r="H392" s="57"/>
      <c r="I392" s="57"/>
      <c r="J392" s="57"/>
      <c r="K392" s="57" t="s">
        <v>389</v>
      </c>
      <c r="L392" s="57" t="s">
        <v>389</v>
      </c>
      <c r="M392" s="57"/>
      <c r="N392" s="57"/>
      <c r="O392" s="57" t="s">
        <v>389</v>
      </c>
      <c r="P392" s="57"/>
      <c r="Q392" s="57"/>
      <c r="R392" s="38"/>
      <c r="S392" s="38"/>
      <c r="T392" s="38"/>
      <c r="U392" s="38"/>
      <c r="V392" s="38"/>
      <c r="W392" s="37"/>
      <c r="X392" s="64"/>
      <c r="Y392" s="64"/>
      <c r="Z392" s="64"/>
      <c r="AA392" s="57" t="s">
        <v>389</v>
      </c>
      <c r="AB392" s="57"/>
      <c r="AC392" s="57"/>
      <c r="AD392" s="57"/>
      <c r="AE392" s="57" t="s">
        <v>389</v>
      </c>
      <c r="AF392" s="57" t="s">
        <v>389</v>
      </c>
      <c r="AG392" s="57"/>
      <c r="AH392" s="57"/>
      <c r="AI392" s="57" t="s">
        <v>389</v>
      </c>
      <c r="AJ392" s="57"/>
      <c r="AK392" s="57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 t="s">
        <v>389</v>
      </c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 t="s">
        <v>389</v>
      </c>
      <c r="BT392" s="38" t="s">
        <v>389</v>
      </c>
      <c r="BU392" s="38"/>
      <c r="BV392" s="38"/>
      <c r="BW392" s="38"/>
      <c r="BX392" s="38" t="s">
        <v>389</v>
      </c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389</v>
      </c>
      <c r="CZ392" s="38" t="s">
        <v>389</v>
      </c>
      <c r="DA392" s="38"/>
      <c r="DB392" s="38"/>
      <c r="DC392" s="38" t="s">
        <v>389</v>
      </c>
      <c r="DD392" s="38" t="s">
        <v>389</v>
      </c>
      <c r="DE392" s="38"/>
      <c r="DF392" s="38"/>
      <c r="DG392" s="38"/>
      <c r="DH392" s="38" t="s">
        <v>389</v>
      </c>
      <c r="DI392" s="38" t="s">
        <v>389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 t="s">
        <v>389</v>
      </c>
      <c r="DV392" s="38"/>
      <c r="DW392" s="38" t="s">
        <v>389</v>
      </c>
      <c r="DX392" s="38"/>
      <c r="DY392" s="38"/>
      <c r="DZ392" s="38"/>
      <c r="EA392" s="38" t="s">
        <v>389</v>
      </c>
      <c r="EB392" s="38" t="s">
        <v>389</v>
      </c>
      <c r="EC392" s="38"/>
      <c r="ED392" s="38"/>
      <c r="EE392" s="38" t="s">
        <v>389</v>
      </c>
      <c r="EF392" s="38"/>
      <c r="EG392" s="38"/>
      <c r="EH392" s="38"/>
      <c r="EI392" s="38"/>
      <c r="EJ392" s="38"/>
      <c r="EK392" s="38"/>
      <c r="EL392" s="38"/>
      <c r="EM392" s="37"/>
      <c r="EN392" s="38"/>
      <c r="EO392" s="38" t="s">
        <v>389</v>
      </c>
      <c r="EP392" s="38"/>
      <c r="EQ392" s="38" t="s">
        <v>389</v>
      </c>
      <c r="ER392" s="38"/>
      <c r="ES392" s="38"/>
      <c r="ET392" s="38"/>
      <c r="EU392" s="38" t="s">
        <v>389</v>
      </c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ref="AGF392:AGF410" si="1184">IF(COUNTIFS($C$7:$AGE$7,"="&amp;$AGK$1,$C392:$AGE392,"б")=0,"",COUNTIFS($C$7:$AGE$7,"="&amp;$AGK$1,$C392:$AGE392,"б"))</f>
        <v/>
      </c>
      <c r="AGG392" s="43" t="str">
        <f t="shared" ref="AGG392:AGG410" si="1185">IF(COUNTIFS($C$7:$AGE$7,"="&amp;$AGK$1,$C392:$AGE392,"у")=0,"",COUNTIFS($C$7:$AGE$7,"="&amp;$AGK$1,$C392:$AGE392,"у"))</f>
        <v/>
      </c>
      <c r="AGH392" s="35">
        <f t="shared" si="1173"/>
        <v>3</v>
      </c>
      <c r="AGL392" s="36" t="str">
        <f t="shared" ref="AGL392:AGL410" si="1186">IF(COUNTIFS($C$6:$AGE$6,9,$C392:$AGE392,"б")=0,"",COUNTIFS($C$6:$AGE$6,9,$C392:$AGE392,"б"))</f>
        <v/>
      </c>
      <c r="AGM392" s="36" t="str">
        <f t="shared" si="1174"/>
        <v/>
      </c>
      <c r="AGN392" s="39">
        <f t="shared" ref="AGN392:AGN410" si="1187">IF(COUNTIFS($C$6:$AGE$6,9,$C392:$AGE392,"н")=0,"",COUNTIFS($C$6:$AGE$6,9,$C392:$AGE392,"н"))</f>
        <v>12</v>
      </c>
      <c r="AGO392" s="36" t="str">
        <f t="shared" ref="AGO392:AGO410" si="1188">IF(COUNTIFS($C$6:$AGE$6,10,$C392:$AGE392,"б")=0,"",COUNTIFS($C$6:$AGE$6,10,$C392:$AGE392,"б"))</f>
        <v/>
      </c>
      <c r="AGP392" s="36" t="str">
        <f t="shared" si="1175"/>
        <v/>
      </c>
      <c r="AGQ392" s="39">
        <f t="shared" ref="AGQ392:AGQ410" si="1189">IF(COUNTIFS($C$6:$AGE$6,10,$C392:$AGE392,"н")=0,"",COUNTIFS($C$6:$AGE$6,10,$C392:$AGE392,"н"))</f>
        <v>14</v>
      </c>
      <c r="AGR392" s="36" t="str">
        <f t="shared" ref="AGR392:AGR410" si="1190">IF(COUNTIFS($C$6:$AGE$6,11,$C392:$AGE392,"б")=0,"",COUNTIFS($C$6:$AGE$6,11,$C392:$AGE392,"б"))</f>
        <v/>
      </c>
      <c r="AGS392" s="36" t="str">
        <f t="shared" si="1176"/>
        <v/>
      </c>
      <c r="AGT392" s="39" t="str">
        <f t="shared" ref="AGT392:AGT410" si="1191">IF(COUNTIFS($C$6:$AGE$6,11,$C392:$AGE392,"н")=0,"",COUNTIFS($C$6:$AGE$6,11,$C392:$AGE392,"н"))</f>
        <v/>
      </c>
      <c r="AGU392" s="36" t="str">
        <f t="shared" ref="AGU392:AGU410" si="1192">IF(COUNTIFS($C$6:$AGE$6,12,$C392:$AGE392,"б")=0,"",COUNTIFS($C$6:$AGE$6,12,$C392:$AGE392,"б"))</f>
        <v/>
      </c>
      <c r="AGV392" s="36" t="str">
        <f t="shared" si="1177"/>
        <v/>
      </c>
      <c r="AGW392" s="39" t="str">
        <f t="shared" ref="AGW392:AGW410" si="1193">IF(COUNTIFS($C$6:$AGE$6,12,$C392:$AGE392,"н")=0,"",COUNTIFS($C$6:$AGE$6,12,$C392:$AGE392,"н"))</f>
        <v/>
      </c>
      <c r="AGX392" s="36" t="str">
        <f t="shared" ref="AGX392:AGX410" si="1194">IF(COUNTIFS($C$6:$AGE$6,1,$C392:$AGE392,"б")=0,"",COUNTIFS($C$6:$AGE$6,1,$C392:$AGE392,"б"))</f>
        <v/>
      </c>
      <c r="AGY392" s="36" t="str">
        <f t="shared" si="1178"/>
        <v/>
      </c>
      <c r="AGZ392" s="39" t="str">
        <f t="shared" ref="AGZ392:AGZ410" si="1195">IF(COUNTIFS($C$6:$AGE$6,1,$C392:$AGE392,"н")=0,"",COUNTIFS($C$6:$AGE$6,1,$C392:$AGE392,"н"))</f>
        <v/>
      </c>
      <c r="AHA392" s="36" t="str">
        <f t="shared" ref="AHA392:AHA410" si="1196">IF(COUNTIFS($C$6:$AGE$6,2,$C392:$AGE392,"б")=0,"",COUNTIFS($C$6:$AGE$6,2,$C392:$AGE392,"б"))</f>
        <v/>
      </c>
      <c r="AHB392" s="36" t="str">
        <f t="shared" si="1179"/>
        <v/>
      </c>
      <c r="AHC392" s="39" t="str">
        <f t="shared" ref="AHC392:AHC410" si="1197">IF(COUNTIFS($C$6:$AGE$6,2,$C392:$AGE392,"н")=0,"",COUNTIFS($C$6:$AGE$6,2,$C392:$AGE392,"н"))</f>
        <v/>
      </c>
      <c r="AHD392" s="36" t="str">
        <f t="shared" ref="AHD392:AHD410" si="1198">IF(COUNTIFS($C$6:$AGE$6,3,$C392:$AGE392,"б")=0,"",COUNTIFS($C$6:$AGE$6,3,$C392:$AGE392,"б"))</f>
        <v/>
      </c>
      <c r="AHE392" s="36" t="str">
        <f t="shared" si="1180"/>
        <v/>
      </c>
      <c r="AHF392" s="39" t="str">
        <f t="shared" ref="AHF392:AHF410" si="1199">IF(COUNTIFS($C$6:$AGE$6,3,$C392:$AGE392,"н")=0,"",COUNTIFS($C$6:$AGE$6,3,$C392:$AGE392,"н"))</f>
        <v/>
      </c>
      <c r="AHG392" s="36" t="str">
        <f t="shared" ref="AHG392:AHG410" si="1200">IF(COUNTIFS($C$6:$AGE$6,4,$C392:$AGE392,"б")=0,"",COUNTIFS($C$6:$AGE$6,4,$C392:$AGE392,"б"))</f>
        <v/>
      </c>
      <c r="AHH392" s="36" t="str">
        <f t="shared" si="1181"/>
        <v/>
      </c>
      <c r="AHI392" s="39" t="str">
        <f t="shared" ref="AHI392:AHI410" si="1201">IF(COUNTIFS($C$6:$AGE$6,4,$C392:$AGE392,"н")=0,"",COUNTIFS($C$6:$AGE$6,4,$C392:$AGE392,"н"))</f>
        <v/>
      </c>
      <c r="AHJ392" s="36" t="str">
        <f t="shared" ref="AHJ392:AHJ410" si="1202">IF(COUNTIFS($C$6:$AGE$6,5,$C392:$AGE392,"б")=0,"",COUNTIFS($C$6:$AGE$6,5,$C392:$AGE392,"б"))</f>
        <v/>
      </c>
      <c r="AHK392" s="36" t="str">
        <f t="shared" si="1182"/>
        <v/>
      </c>
      <c r="AHL392" s="39" t="str">
        <f t="shared" ref="AHL392:AHL410" si="1203">IF(COUNTIFS($C$6:$AGE$6,5,$C392:$AGE392,"н")=0,"",COUNTIFS($C$6:$AGE$6,5,$C392:$AGE392,"н"))</f>
        <v/>
      </c>
      <c r="AHM392" s="36" t="str">
        <f t="shared" ref="AHM392:AHM410" si="1204">IF(COUNTIFS($C$6:$AGE$6,6,$C392:$AGE392,"б")=0,"",COUNTIFS($C$6:$AGE$6,6,$C392:$AGE392,"б"))</f>
        <v/>
      </c>
      <c r="AHN392" s="36" t="str">
        <f t="shared" si="1183"/>
        <v/>
      </c>
      <c r="AHO392" s="39" t="str">
        <f t="shared" ref="AHO392:AHO410" si="1205">IF(COUNTIFS($C$6:$AGE$6,6,$C392:$AGE392,"н")=0,"",COUNTIFS($C$6:$AGE$6,6,$C392:$AGE392,"н"))</f>
        <v/>
      </c>
    </row>
    <row r="393" spans="1:918" s="5" customFormat="1" outlineLevel="1" x14ac:dyDescent="0.25">
      <c r="A393" s="43">
        <f t="shared" ref="A393:A410" si="1206">A392+1</f>
        <v>3</v>
      </c>
      <c r="B393" s="46" t="s">
        <v>242</v>
      </c>
      <c r="C393" s="37"/>
      <c r="D393" s="35"/>
      <c r="E393" s="35"/>
      <c r="F393" s="35"/>
      <c r="G393" s="57" t="s">
        <v>389</v>
      </c>
      <c r="H393" s="57"/>
      <c r="I393" s="57"/>
      <c r="J393" s="57"/>
      <c r="K393" s="57" t="s">
        <v>389</v>
      </c>
      <c r="L393" s="57" t="s">
        <v>389</v>
      </c>
      <c r="M393" s="57"/>
      <c r="N393" s="57"/>
      <c r="O393" s="57" t="s">
        <v>389</v>
      </c>
      <c r="P393" s="57"/>
      <c r="Q393" s="57"/>
      <c r="R393" s="38"/>
      <c r="S393" s="38"/>
      <c r="T393" s="38"/>
      <c r="U393" s="38"/>
      <c r="V393" s="38"/>
      <c r="W393" s="37"/>
      <c r="X393" s="64"/>
      <c r="Y393" s="64"/>
      <c r="Z393" s="64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 t="s">
        <v>389</v>
      </c>
      <c r="BT393" s="38" t="s">
        <v>389</v>
      </c>
      <c r="BU393" s="38"/>
      <c r="BV393" s="38"/>
      <c r="BW393" s="38" t="s">
        <v>400</v>
      </c>
      <c r="BX393" s="38" t="s">
        <v>400</v>
      </c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 t="s">
        <v>389</v>
      </c>
      <c r="CZ393" s="38" t="s">
        <v>389</v>
      </c>
      <c r="DA393" s="38"/>
      <c r="DB393" s="38"/>
      <c r="DC393" s="38" t="s">
        <v>389</v>
      </c>
      <c r="DD393" s="38" t="s">
        <v>389</v>
      </c>
      <c r="DE393" s="38"/>
      <c r="DF393" s="38"/>
      <c r="DG393" s="38"/>
      <c r="DH393" s="38" t="s">
        <v>389</v>
      </c>
      <c r="DI393" s="38" t="s">
        <v>389</v>
      </c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 t="s">
        <v>389</v>
      </c>
      <c r="DV393" s="38"/>
      <c r="DW393" s="38"/>
      <c r="DX393" s="38"/>
      <c r="DY393" s="38"/>
      <c r="DZ393" s="38"/>
      <c r="EA393" s="38"/>
      <c r="EB393" s="38"/>
      <c r="EC393" s="38"/>
      <c r="ED393" s="38"/>
      <c r="EE393" s="38" t="s">
        <v>389</v>
      </c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389</v>
      </c>
      <c r="EP393" s="38"/>
      <c r="EQ393" s="38" t="s">
        <v>389</v>
      </c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84"/>
        <v/>
      </c>
      <c r="AGG393" s="43" t="str">
        <f t="shared" si="1185"/>
        <v/>
      </c>
      <c r="AGH393" s="35">
        <f t="shared" si="1173"/>
        <v>2</v>
      </c>
      <c r="AGL393" s="36">
        <f t="shared" si="1186"/>
        <v>2</v>
      </c>
      <c r="AGM393" s="36" t="str">
        <f t="shared" si="1174"/>
        <v/>
      </c>
      <c r="AGN393" s="39">
        <f t="shared" si="1187"/>
        <v>6</v>
      </c>
      <c r="AGO393" s="36" t="str">
        <f t="shared" si="1188"/>
        <v/>
      </c>
      <c r="AGP393" s="36" t="str">
        <f t="shared" si="1175"/>
        <v/>
      </c>
      <c r="AGQ393" s="39">
        <f t="shared" si="1189"/>
        <v>10</v>
      </c>
      <c r="AGR393" s="36" t="str">
        <f t="shared" si="1190"/>
        <v/>
      </c>
      <c r="AGS393" s="36" t="str">
        <f t="shared" si="1176"/>
        <v/>
      </c>
      <c r="AGT393" s="39" t="str">
        <f t="shared" si="1191"/>
        <v/>
      </c>
      <c r="AGU393" s="36" t="str">
        <f t="shared" si="1192"/>
        <v/>
      </c>
      <c r="AGV393" s="36" t="str">
        <f t="shared" si="1177"/>
        <v/>
      </c>
      <c r="AGW393" s="39" t="str">
        <f t="shared" si="1193"/>
        <v/>
      </c>
      <c r="AGX393" s="36" t="str">
        <f t="shared" si="1194"/>
        <v/>
      </c>
      <c r="AGY393" s="36" t="str">
        <f t="shared" si="1178"/>
        <v/>
      </c>
      <c r="AGZ393" s="39" t="str">
        <f t="shared" si="1195"/>
        <v/>
      </c>
      <c r="AHA393" s="36" t="str">
        <f t="shared" si="1196"/>
        <v/>
      </c>
      <c r="AHB393" s="36" t="str">
        <f t="shared" si="1179"/>
        <v/>
      </c>
      <c r="AHC393" s="39" t="str">
        <f t="shared" si="1197"/>
        <v/>
      </c>
      <c r="AHD393" s="36" t="str">
        <f t="shared" si="1198"/>
        <v/>
      </c>
      <c r="AHE393" s="36" t="str">
        <f t="shared" si="1180"/>
        <v/>
      </c>
      <c r="AHF393" s="39" t="str">
        <f t="shared" si="1199"/>
        <v/>
      </c>
      <c r="AHG393" s="36" t="str">
        <f t="shared" si="1200"/>
        <v/>
      </c>
      <c r="AHH393" s="36" t="str">
        <f t="shared" si="1181"/>
        <v/>
      </c>
      <c r="AHI393" s="39" t="str">
        <f t="shared" si="1201"/>
        <v/>
      </c>
      <c r="AHJ393" s="36" t="str">
        <f t="shared" si="1202"/>
        <v/>
      </c>
      <c r="AHK393" s="36" t="str">
        <f t="shared" si="1182"/>
        <v/>
      </c>
      <c r="AHL393" s="39" t="str">
        <f t="shared" si="1203"/>
        <v/>
      </c>
      <c r="AHM393" s="36" t="str">
        <f t="shared" si="1204"/>
        <v/>
      </c>
      <c r="AHN393" s="36" t="str">
        <f t="shared" si="1183"/>
        <v/>
      </c>
      <c r="AHO393" s="39" t="str">
        <f t="shared" si="1205"/>
        <v/>
      </c>
    </row>
    <row r="394" spans="1:918" s="5" customFormat="1" outlineLevel="1" x14ac:dyDescent="0.25">
      <c r="A394" s="43">
        <f t="shared" si="1206"/>
        <v>4</v>
      </c>
      <c r="B394" s="46" t="s">
        <v>243</v>
      </c>
      <c r="C394" s="37"/>
      <c r="D394" s="35"/>
      <c r="E394" s="35"/>
      <c r="F394" s="35"/>
      <c r="G394" s="57" t="s">
        <v>389</v>
      </c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38"/>
      <c r="S394" s="38"/>
      <c r="T394" s="38"/>
      <c r="U394" s="38"/>
      <c r="V394" s="38"/>
      <c r="W394" s="37"/>
      <c r="X394" s="64"/>
      <c r="Y394" s="64"/>
      <c r="Z394" s="64"/>
      <c r="AA394" s="57" t="s">
        <v>389</v>
      </c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 t="s">
        <v>389</v>
      </c>
      <c r="CZ394" s="38" t="s">
        <v>389</v>
      </c>
      <c r="DA394" s="38"/>
      <c r="DB394" s="38"/>
      <c r="DC394" s="38" t="s">
        <v>389</v>
      </c>
      <c r="DD394" s="38" t="s">
        <v>389</v>
      </c>
      <c r="DE394" s="38"/>
      <c r="DF394" s="38"/>
      <c r="DG394" s="38"/>
      <c r="DH394" s="38" t="s">
        <v>389</v>
      </c>
      <c r="DI394" s="38" t="s">
        <v>389</v>
      </c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 t="s">
        <v>389</v>
      </c>
      <c r="DV394" s="38"/>
      <c r="DW394" s="38" t="s">
        <v>389</v>
      </c>
      <c r="DX394" s="38"/>
      <c r="DY394" s="38"/>
      <c r="DZ394" s="38"/>
      <c r="EA394" s="38" t="s">
        <v>389</v>
      </c>
      <c r="EB394" s="38" t="s">
        <v>389</v>
      </c>
      <c r="EC394" s="38"/>
      <c r="ED394" s="38"/>
      <c r="EE394" s="38" t="s">
        <v>389</v>
      </c>
      <c r="EF394" s="38"/>
      <c r="EG394" s="38"/>
      <c r="EH394" s="38"/>
      <c r="EI394" s="38"/>
      <c r="EJ394" s="38"/>
      <c r="EK394" s="38"/>
      <c r="EL394" s="38"/>
      <c r="EM394" s="37"/>
      <c r="EN394" s="38"/>
      <c r="EO394" s="38" t="s">
        <v>389</v>
      </c>
      <c r="EP394" s="38"/>
      <c r="EQ394" s="38" t="s">
        <v>389</v>
      </c>
      <c r="ER394" s="38"/>
      <c r="ES394" s="38"/>
      <c r="ET394" s="38"/>
      <c r="EU394" s="38" t="s">
        <v>389</v>
      </c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84"/>
        <v/>
      </c>
      <c r="AGG394" s="43" t="str">
        <f t="shared" si="1185"/>
        <v/>
      </c>
      <c r="AGH394" s="35">
        <f t="shared" si="1173"/>
        <v>3</v>
      </c>
      <c r="AGL394" s="36" t="str">
        <f t="shared" si="1186"/>
        <v/>
      </c>
      <c r="AGM394" s="36" t="str">
        <f t="shared" si="1174"/>
        <v/>
      </c>
      <c r="AGN394" s="39">
        <f t="shared" si="1187"/>
        <v>2</v>
      </c>
      <c r="AGO394" s="36" t="str">
        <f t="shared" si="1188"/>
        <v/>
      </c>
      <c r="AGP394" s="36" t="str">
        <f t="shared" si="1175"/>
        <v/>
      </c>
      <c r="AGQ394" s="39">
        <f t="shared" si="1189"/>
        <v>14</v>
      </c>
      <c r="AGR394" s="36" t="str">
        <f t="shared" si="1190"/>
        <v/>
      </c>
      <c r="AGS394" s="36" t="str">
        <f t="shared" si="1176"/>
        <v/>
      </c>
      <c r="AGT394" s="39" t="str">
        <f t="shared" si="1191"/>
        <v/>
      </c>
      <c r="AGU394" s="36" t="str">
        <f t="shared" si="1192"/>
        <v/>
      </c>
      <c r="AGV394" s="36" t="str">
        <f t="shared" si="1177"/>
        <v/>
      </c>
      <c r="AGW394" s="39" t="str">
        <f t="shared" si="1193"/>
        <v/>
      </c>
      <c r="AGX394" s="36" t="str">
        <f t="shared" si="1194"/>
        <v/>
      </c>
      <c r="AGY394" s="36" t="str">
        <f t="shared" si="1178"/>
        <v/>
      </c>
      <c r="AGZ394" s="39" t="str">
        <f t="shared" si="1195"/>
        <v/>
      </c>
      <c r="AHA394" s="36" t="str">
        <f t="shared" si="1196"/>
        <v/>
      </c>
      <c r="AHB394" s="36" t="str">
        <f t="shared" si="1179"/>
        <v/>
      </c>
      <c r="AHC394" s="39" t="str">
        <f t="shared" si="1197"/>
        <v/>
      </c>
      <c r="AHD394" s="36" t="str">
        <f t="shared" si="1198"/>
        <v/>
      </c>
      <c r="AHE394" s="36" t="str">
        <f t="shared" si="1180"/>
        <v/>
      </c>
      <c r="AHF394" s="39" t="str">
        <f t="shared" si="1199"/>
        <v/>
      </c>
      <c r="AHG394" s="36" t="str">
        <f t="shared" si="1200"/>
        <v/>
      </c>
      <c r="AHH394" s="36" t="str">
        <f t="shared" si="1181"/>
        <v/>
      </c>
      <c r="AHI394" s="39" t="str">
        <f t="shared" si="1201"/>
        <v/>
      </c>
      <c r="AHJ394" s="36" t="str">
        <f t="shared" si="1202"/>
        <v/>
      </c>
      <c r="AHK394" s="36" t="str">
        <f t="shared" si="1182"/>
        <v/>
      </c>
      <c r="AHL394" s="39" t="str">
        <f t="shared" si="1203"/>
        <v/>
      </c>
      <c r="AHM394" s="36" t="str">
        <f t="shared" si="1204"/>
        <v/>
      </c>
      <c r="AHN394" s="36" t="str">
        <f t="shared" si="1183"/>
        <v/>
      </c>
      <c r="AHO394" s="39" t="str">
        <f t="shared" si="1205"/>
        <v/>
      </c>
    </row>
    <row r="395" spans="1:918" s="5" customFormat="1" outlineLevel="1" x14ac:dyDescent="0.25">
      <c r="A395" s="43">
        <f t="shared" si="1206"/>
        <v>5</v>
      </c>
      <c r="B395" s="46" t="s">
        <v>244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38"/>
      <c r="S395" s="38"/>
      <c r="T395" s="38"/>
      <c r="U395" s="38"/>
      <c r="V395" s="38"/>
      <c r="W395" s="37"/>
      <c r="X395" s="64"/>
      <c r="Y395" s="64"/>
      <c r="Z395" s="64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0" t="s">
        <v>389</v>
      </c>
      <c r="CJ395" s="76" t="s">
        <v>389</v>
      </c>
      <c r="CK395" s="38" t="s">
        <v>389</v>
      </c>
      <c r="CL395" s="38"/>
      <c r="CM395" s="38" t="s">
        <v>389</v>
      </c>
      <c r="CN395" s="38" t="s">
        <v>389</v>
      </c>
      <c r="CO395" s="38"/>
      <c r="CP395" s="38"/>
      <c r="CQ395" s="38" t="s">
        <v>389</v>
      </c>
      <c r="CR395" s="38" t="s">
        <v>389</v>
      </c>
      <c r="CS395" s="38" t="s">
        <v>389</v>
      </c>
      <c r="CT395" s="38" t="s">
        <v>389</v>
      </c>
      <c r="CU395" s="38"/>
      <c r="CV395" s="38"/>
      <c r="CW395" s="38"/>
      <c r="CX395" s="38"/>
      <c r="CY395" s="38"/>
      <c r="CZ395" s="38"/>
      <c r="DA395" s="38"/>
      <c r="DB395" s="38"/>
      <c r="DC395" s="38"/>
      <c r="DD395" s="38" t="s">
        <v>389</v>
      </c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84"/>
        <v/>
      </c>
      <c r="AGG395" s="43" t="str">
        <f t="shared" si="1185"/>
        <v/>
      </c>
      <c r="AGH395" s="35" t="str">
        <f t="shared" si="1173"/>
        <v/>
      </c>
      <c r="AGL395" s="36" t="str">
        <f t="shared" si="1186"/>
        <v/>
      </c>
      <c r="AGM395" s="36" t="str">
        <f t="shared" si="1174"/>
        <v/>
      </c>
      <c r="AGN395" s="39">
        <f t="shared" si="1187"/>
        <v>5</v>
      </c>
      <c r="AGO395" s="36" t="str">
        <f t="shared" si="1188"/>
        <v/>
      </c>
      <c r="AGP395" s="36" t="str">
        <f t="shared" si="1175"/>
        <v/>
      </c>
      <c r="AGQ395" s="39">
        <f t="shared" si="1189"/>
        <v>5</v>
      </c>
      <c r="AGR395" s="36" t="str">
        <f t="shared" si="1190"/>
        <v/>
      </c>
      <c r="AGS395" s="36" t="str">
        <f t="shared" si="1176"/>
        <v/>
      </c>
      <c r="AGT395" s="39" t="str">
        <f t="shared" si="1191"/>
        <v/>
      </c>
      <c r="AGU395" s="36" t="str">
        <f t="shared" si="1192"/>
        <v/>
      </c>
      <c r="AGV395" s="36" t="str">
        <f t="shared" si="1177"/>
        <v/>
      </c>
      <c r="AGW395" s="39" t="str">
        <f t="shared" si="1193"/>
        <v/>
      </c>
      <c r="AGX395" s="36" t="str">
        <f t="shared" si="1194"/>
        <v/>
      </c>
      <c r="AGY395" s="36" t="str">
        <f t="shared" si="1178"/>
        <v/>
      </c>
      <c r="AGZ395" s="39" t="str">
        <f t="shared" si="1195"/>
        <v/>
      </c>
      <c r="AHA395" s="36" t="str">
        <f t="shared" si="1196"/>
        <v/>
      </c>
      <c r="AHB395" s="36" t="str">
        <f t="shared" si="1179"/>
        <v/>
      </c>
      <c r="AHC395" s="39" t="str">
        <f t="shared" si="1197"/>
        <v/>
      </c>
      <c r="AHD395" s="36" t="str">
        <f t="shared" si="1198"/>
        <v/>
      </c>
      <c r="AHE395" s="36" t="str">
        <f t="shared" si="1180"/>
        <v/>
      </c>
      <c r="AHF395" s="39" t="str">
        <f t="shared" si="1199"/>
        <v/>
      </c>
      <c r="AHG395" s="36" t="str">
        <f t="shared" si="1200"/>
        <v/>
      </c>
      <c r="AHH395" s="36" t="str">
        <f t="shared" si="1181"/>
        <v/>
      </c>
      <c r="AHI395" s="39" t="str">
        <f t="shared" si="1201"/>
        <v/>
      </c>
      <c r="AHJ395" s="36" t="str">
        <f t="shared" si="1202"/>
        <v/>
      </c>
      <c r="AHK395" s="36" t="str">
        <f t="shared" si="1182"/>
        <v/>
      </c>
      <c r="AHL395" s="39" t="str">
        <f t="shared" si="1203"/>
        <v/>
      </c>
      <c r="AHM395" s="36" t="str">
        <f t="shared" si="1204"/>
        <v/>
      </c>
      <c r="AHN395" s="36" t="str">
        <f t="shared" si="1183"/>
        <v/>
      </c>
      <c r="AHO395" s="39" t="str">
        <f t="shared" si="1205"/>
        <v/>
      </c>
    </row>
    <row r="396" spans="1:918" s="5" customFormat="1" outlineLevel="1" x14ac:dyDescent="0.25">
      <c r="A396" s="43">
        <f t="shared" si="1206"/>
        <v>6</v>
      </c>
      <c r="B396" s="46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38"/>
      <c r="S396" s="38"/>
      <c r="T396" s="38"/>
      <c r="U396" s="38"/>
      <c r="V396" s="38"/>
      <c r="W396" s="37"/>
      <c r="X396" s="64"/>
      <c r="Y396" s="64"/>
      <c r="Z396" s="64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0"/>
      <c r="CJ396" s="76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 t="s">
        <v>390</v>
      </c>
      <c r="CZ396" s="38" t="s">
        <v>390</v>
      </c>
      <c r="DA396" s="38"/>
      <c r="DB396" s="38"/>
      <c r="DC396" s="38" t="s">
        <v>390</v>
      </c>
      <c r="DD396" s="38" t="s">
        <v>390</v>
      </c>
      <c r="DE396" s="38"/>
      <c r="DF396" s="38"/>
      <c r="DG396" s="38"/>
      <c r="DH396" s="38" t="s">
        <v>390</v>
      </c>
      <c r="DI396" s="38" t="s">
        <v>390</v>
      </c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7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84"/>
        <v/>
      </c>
      <c r="AGG396" s="43" t="str">
        <f t="shared" si="1185"/>
        <v/>
      </c>
      <c r="AGH396" s="35" t="str">
        <f t="shared" si="1173"/>
        <v/>
      </c>
      <c r="AGL396" s="36" t="str">
        <f t="shared" si="1186"/>
        <v/>
      </c>
      <c r="AGM396" s="36" t="str">
        <f t="shared" si="1174"/>
        <v/>
      </c>
      <c r="AGN396" s="39" t="str">
        <f t="shared" si="1187"/>
        <v/>
      </c>
      <c r="AGO396" s="36" t="str">
        <f t="shared" si="1188"/>
        <v/>
      </c>
      <c r="AGP396" s="36">
        <f t="shared" si="1175"/>
        <v>6</v>
      </c>
      <c r="AGQ396" s="39" t="str">
        <f t="shared" si="1189"/>
        <v/>
      </c>
      <c r="AGR396" s="36" t="str">
        <f t="shared" si="1190"/>
        <v/>
      </c>
      <c r="AGS396" s="36" t="str">
        <f t="shared" si="1176"/>
        <v/>
      </c>
      <c r="AGT396" s="39" t="str">
        <f t="shared" si="1191"/>
        <v/>
      </c>
      <c r="AGU396" s="36" t="str">
        <f t="shared" si="1192"/>
        <v/>
      </c>
      <c r="AGV396" s="36" t="str">
        <f t="shared" si="1177"/>
        <v/>
      </c>
      <c r="AGW396" s="39" t="str">
        <f t="shared" si="1193"/>
        <v/>
      </c>
      <c r="AGX396" s="36" t="str">
        <f t="shared" si="1194"/>
        <v/>
      </c>
      <c r="AGY396" s="36" t="str">
        <f t="shared" si="1178"/>
        <v/>
      </c>
      <c r="AGZ396" s="39" t="str">
        <f t="shared" si="1195"/>
        <v/>
      </c>
      <c r="AHA396" s="36" t="str">
        <f t="shared" si="1196"/>
        <v/>
      </c>
      <c r="AHB396" s="36" t="str">
        <f t="shared" si="1179"/>
        <v/>
      </c>
      <c r="AHC396" s="39" t="str">
        <f t="shared" si="1197"/>
        <v/>
      </c>
      <c r="AHD396" s="36" t="str">
        <f t="shared" si="1198"/>
        <v/>
      </c>
      <c r="AHE396" s="36" t="str">
        <f t="shared" si="1180"/>
        <v/>
      </c>
      <c r="AHF396" s="39" t="str">
        <f t="shared" si="1199"/>
        <v/>
      </c>
      <c r="AHG396" s="36" t="str">
        <f t="shared" si="1200"/>
        <v/>
      </c>
      <c r="AHH396" s="36" t="str">
        <f t="shared" si="1181"/>
        <v/>
      </c>
      <c r="AHI396" s="39" t="str">
        <f t="shared" si="1201"/>
        <v/>
      </c>
      <c r="AHJ396" s="36" t="str">
        <f t="shared" si="1202"/>
        <v/>
      </c>
      <c r="AHK396" s="36" t="str">
        <f t="shared" si="1182"/>
        <v/>
      </c>
      <c r="AHL396" s="39" t="str">
        <f t="shared" si="1203"/>
        <v/>
      </c>
      <c r="AHM396" s="36" t="str">
        <f t="shared" si="1204"/>
        <v/>
      </c>
      <c r="AHN396" s="36" t="str">
        <f t="shared" si="1183"/>
        <v/>
      </c>
      <c r="AHO396" s="39" t="str">
        <f t="shared" si="1205"/>
        <v/>
      </c>
    </row>
    <row r="397" spans="1:918" s="5" customFormat="1" outlineLevel="1" x14ac:dyDescent="0.25">
      <c r="A397" s="43">
        <f t="shared" si="1206"/>
        <v>7</v>
      </c>
      <c r="B397" s="46" t="s">
        <v>246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0"/>
      <c r="CJ397" s="76"/>
      <c r="CK397" s="38"/>
      <c r="CL397" s="38"/>
      <c r="CM397" s="38"/>
      <c r="CN397" s="38"/>
      <c r="CO397" s="38"/>
      <c r="CP397" s="38"/>
      <c r="CQ397" s="38" t="s">
        <v>389</v>
      </c>
      <c r="CR397" s="38" t="s">
        <v>389</v>
      </c>
      <c r="CS397" s="38" t="s">
        <v>389</v>
      </c>
      <c r="CT397" s="38" t="s">
        <v>389</v>
      </c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 t="s">
        <v>389</v>
      </c>
      <c r="DV397" s="38"/>
      <c r="DW397" s="38"/>
      <c r="DX397" s="38"/>
      <c r="DY397" s="38"/>
      <c r="DZ397" s="38"/>
      <c r="EA397" s="38"/>
      <c r="EB397" s="38"/>
      <c r="EC397" s="38"/>
      <c r="ED397" s="38"/>
      <c r="EE397" s="38" t="s">
        <v>389</v>
      </c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 t="s">
        <v>389</v>
      </c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7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84"/>
        <v/>
      </c>
      <c r="AGG397" s="43" t="str">
        <f t="shared" si="1185"/>
        <v/>
      </c>
      <c r="AGH397" s="35">
        <f t="shared" si="1173"/>
        <v>1</v>
      </c>
      <c r="AGL397" s="36" t="str">
        <f t="shared" si="1186"/>
        <v/>
      </c>
      <c r="AGM397" s="36" t="str">
        <f t="shared" si="1174"/>
        <v/>
      </c>
      <c r="AGN397" s="39" t="str">
        <f t="shared" si="1187"/>
        <v/>
      </c>
      <c r="AGO397" s="36" t="str">
        <f t="shared" si="1188"/>
        <v/>
      </c>
      <c r="AGP397" s="36" t="str">
        <f t="shared" si="1175"/>
        <v/>
      </c>
      <c r="AGQ397" s="39">
        <f t="shared" si="1189"/>
        <v>7</v>
      </c>
      <c r="AGR397" s="36" t="str">
        <f t="shared" si="1190"/>
        <v/>
      </c>
      <c r="AGS397" s="36" t="str">
        <f t="shared" si="1176"/>
        <v/>
      </c>
      <c r="AGT397" s="39" t="str">
        <f t="shared" si="1191"/>
        <v/>
      </c>
      <c r="AGU397" s="36" t="str">
        <f t="shared" si="1192"/>
        <v/>
      </c>
      <c r="AGV397" s="36" t="str">
        <f t="shared" si="1177"/>
        <v/>
      </c>
      <c r="AGW397" s="39" t="str">
        <f t="shared" si="1193"/>
        <v/>
      </c>
      <c r="AGX397" s="36" t="str">
        <f t="shared" si="1194"/>
        <v/>
      </c>
      <c r="AGY397" s="36" t="str">
        <f t="shared" si="1178"/>
        <v/>
      </c>
      <c r="AGZ397" s="39" t="str">
        <f t="shared" si="1195"/>
        <v/>
      </c>
      <c r="AHA397" s="36" t="str">
        <f t="shared" si="1196"/>
        <v/>
      </c>
      <c r="AHB397" s="36" t="str">
        <f t="shared" si="1179"/>
        <v/>
      </c>
      <c r="AHC397" s="39" t="str">
        <f t="shared" si="1197"/>
        <v/>
      </c>
      <c r="AHD397" s="36" t="str">
        <f t="shared" si="1198"/>
        <v/>
      </c>
      <c r="AHE397" s="36" t="str">
        <f t="shared" si="1180"/>
        <v/>
      </c>
      <c r="AHF397" s="39" t="str">
        <f t="shared" si="1199"/>
        <v/>
      </c>
      <c r="AHG397" s="36" t="str">
        <f t="shared" si="1200"/>
        <v/>
      </c>
      <c r="AHH397" s="36" t="str">
        <f t="shared" si="1181"/>
        <v/>
      </c>
      <c r="AHI397" s="39" t="str">
        <f t="shared" si="1201"/>
        <v/>
      </c>
      <c r="AHJ397" s="36" t="str">
        <f t="shared" si="1202"/>
        <v/>
      </c>
      <c r="AHK397" s="36" t="str">
        <f t="shared" si="1182"/>
        <v/>
      </c>
      <c r="AHL397" s="39" t="str">
        <f t="shared" si="1203"/>
        <v/>
      </c>
      <c r="AHM397" s="36" t="str">
        <f t="shared" si="1204"/>
        <v/>
      </c>
      <c r="AHN397" s="36" t="str">
        <f t="shared" si="1183"/>
        <v/>
      </c>
      <c r="AHO397" s="39" t="str">
        <f t="shared" si="1205"/>
        <v/>
      </c>
    </row>
    <row r="398" spans="1:918" s="5" customFormat="1" outlineLevel="1" x14ac:dyDescent="0.25">
      <c r="A398" s="43">
        <f t="shared" si="1206"/>
        <v>8</v>
      </c>
      <c r="B398" s="46" t="s">
        <v>247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0"/>
      <c r="CJ398" s="76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 t="s">
        <v>390</v>
      </c>
      <c r="CZ398" s="38" t="s">
        <v>390</v>
      </c>
      <c r="DA398" s="38"/>
      <c r="DB398" s="38"/>
      <c r="DC398" s="38" t="s">
        <v>390</v>
      </c>
      <c r="DD398" s="38" t="s">
        <v>390</v>
      </c>
      <c r="DE398" s="38"/>
      <c r="DF398" s="38"/>
      <c r="DG398" s="38"/>
      <c r="DH398" s="38" t="s">
        <v>390</v>
      </c>
      <c r="DI398" s="38" t="s">
        <v>390</v>
      </c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7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184"/>
        <v/>
      </c>
      <c r="AGG398" s="43" t="str">
        <f t="shared" si="1185"/>
        <v/>
      </c>
      <c r="AGH398" s="35" t="str">
        <f t="shared" si="1173"/>
        <v/>
      </c>
      <c r="AGL398" s="36" t="str">
        <f t="shared" si="1186"/>
        <v/>
      </c>
      <c r="AGM398" s="36" t="str">
        <f t="shared" si="1174"/>
        <v/>
      </c>
      <c r="AGN398" s="39" t="str">
        <f t="shared" si="1187"/>
        <v/>
      </c>
      <c r="AGO398" s="36" t="str">
        <f t="shared" si="1188"/>
        <v/>
      </c>
      <c r="AGP398" s="36">
        <f t="shared" si="1175"/>
        <v>6</v>
      </c>
      <c r="AGQ398" s="39" t="str">
        <f t="shared" si="1189"/>
        <v/>
      </c>
      <c r="AGR398" s="36" t="str">
        <f t="shared" si="1190"/>
        <v/>
      </c>
      <c r="AGS398" s="36" t="str">
        <f t="shared" si="1176"/>
        <v/>
      </c>
      <c r="AGT398" s="39" t="str">
        <f t="shared" si="1191"/>
        <v/>
      </c>
      <c r="AGU398" s="36" t="str">
        <f t="shared" si="1192"/>
        <v/>
      </c>
      <c r="AGV398" s="36" t="str">
        <f t="shared" si="1177"/>
        <v/>
      </c>
      <c r="AGW398" s="39" t="str">
        <f t="shared" si="1193"/>
        <v/>
      </c>
      <c r="AGX398" s="36" t="str">
        <f t="shared" si="1194"/>
        <v/>
      </c>
      <c r="AGY398" s="36" t="str">
        <f t="shared" si="1178"/>
        <v/>
      </c>
      <c r="AGZ398" s="39" t="str">
        <f t="shared" si="1195"/>
        <v/>
      </c>
      <c r="AHA398" s="36" t="str">
        <f t="shared" si="1196"/>
        <v/>
      </c>
      <c r="AHB398" s="36" t="str">
        <f t="shared" si="1179"/>
        <v/>
      </c>
      <c r="AHC398" s="39" t="str">
        <f t="shared" si="1197"/>
        <v/>
      </c>
      <c r="AHD398" s="36" t="str">
        <f t="shared" si="1198"/>
        <v/>
      </c>
      <c r="AHE398" s="36" t="str">
        <f t="shared" si="1180"/>
        <v/>
      </c>
      <c r="AHF398" s="39" t="str">
        <f t="shared" si="1199"/>
        <v/>
      </c>
      <c r="AHG398" s="36" t="str">
        <f t="shared" si="1200"/>
        <v/>
      </c>
      <c r="AHH398" s="36" t="str">
        <f t="shared" si="1181"/>
        <v/>
      </c>
      <c r="AHI398" s="39" t="str">
        <f t="shared" si="1201"/>
        <v/>
      </c>
      <c r="AHJ398" s="36" t="str">
        <f t="shared" si="1202"/>
        <v/>
      </c>
      <c r="AHK398" s="36" t="str">
        <f t="shared" si="1182"/>
        <v/>
      </c>
      <c r="AHL398" s="39" t="str">
        <f t="shared" si="1203"/>
        <v/>
      </c>
      <c r="AHM398" s="36" t="str">
        <f t="shared" si="1204"/>
        <v/>
      </c>
      <c r="AHN398" s="36" t="str">
        <f t="shared" si="1183"/>
        <v/>
      </c>
      <c r="AHO398" s="39" t="str">
        <f t="shared" si="1205"/>
        <v/>
      </c>
    </row>
    <row r="399" spans="1:918" s="5" customFormat="1" outlineLevel="1" x14ac:dyDescent="0.25">
      <c r="A399" s="43">
        <f t="shared" si="1206"/>
        <v>9</v>
      </c>
      <c r="B399" s="46" t="s">
        <v>248</v>
      </c>
      <c r="C399" s="37"/>
      <c r="D399" s="35"/>
      <c r="E399" s="35"/>
      <c r="F399" s="35"/>
      <c r="G399" s="57" t="s">
        <v>389</v>
      </c>
      <c r="H399" s="57"/>
      <c r="I399" s="57"/>
      <c r="J399" s="57"/>
      <c r="K399" s="57" t="s">
        <v>389</v>
      </c>
      <c r="L399" s="57" t="s">
        <v>389</v>
      </c>
      <c r="M399" s="57"/>
      <c r="N399" s="57"/>
      <c r="O399" s="57" t="s">
        <v>389</v>
      </c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 t="s">
        <v>389</v>
      </c>
      <c r="AB399" s="57"/>
      <c r="AC399" s="57"/>
      <c r="AD399" s="57"/>
      <c r="AE399" s="57" t="s">
        <v>389</v>
      </c>
      <c r="AF399" s="57" t="s">
        <v>389</v>
      </c>
      <c r="AG399" s="57"/>
      <c r="AH399" s="57"/>
      <c r="AI399" s="57" t="s">
        <v>389</v>
      </c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0"/>
      <c r="CJ399" s="76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 t="s">
        <v>389</v>
      </c>
      <c r="CZ399" s="38" t="s">
        <v>389</v>
      </c>
      <c r="DA399" s="38"/>
      <c r="DB399" s="38"/>
      <c r="DC399" s="38" t="s">
        <v>389</v>
      </c>
      <c r="DD399" s="38" t="s">
        <v>389</v>
      </c>
      <c r="DE399" s="38"/>
      <c r="DF399" s="38"/>
      <c r="DG399" s="38"/>
      <c r="DH399" s="38" t="s">
        <v>389</v>
      </c>
      <c r="DI399" s="38" t="s">
        <v>389</v>
      </c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 t="s">
        <v>389</v>
      </c>
      <c r="EP399" s="38"/>
      <c r="EQ399" s="38" t="s">
        <v>389</v>
      </c>
      <c r="ER399" s="38"/>
      <c r="ES399" s="38"/>
      <c r="ET399" s="38"/>
      <c r="EU399" s="38" t="s">
        <v>389</v>
      </c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7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>
        <f t="shared" si="1173"/>
        <v>3</v>
      </c>
      <c r="AGL399" s="36" t="str">
        <f t="shared" si="1186"/>
        <v/>
      </c>
      <c r="AGM399" s="36" t="str">
        <f t="shared" si="1174"/>
        <v/>
      </c>
      <c r="AGN399" s="39">
        <f t="shared" si="1187"/>
        <v>8</v>
      </c>
      <c r="AGO399" s="36" t="str">
        <f t="shared" si="1188"/>
        <v/>
      </c>
      <c r="AGP399" s="36" t="str">
        <f t="shared" si="1175"/>
        <v/>
      </c>
      <c r="AGQ399" s="39">
        <f t="shared" si="1189"/>
        <v>9</v>
      </c>
      <c r="AGR399" s="36" t="str">
        <f t="shared" si="1190"/>
        <v/>
      </c>
      <c r="AGS399" s="36" t="str">
        <f t="shared" si="1176"/>
        <v/>
      </c>
      <c r="AGT399" s="39" t="str">
        <f t="shared" si="1191"/>
        <v/>
      </c>
      <c r="AGU399" s="36" t="str">
        <f t="shared" si="1192"/>
        <v/>
      </c>
      <c r="AGV399" s="36" t="str">
        <f t="shared" si="1177"/>
        <v/>
      </c>
      <c r="AGW399" s="39" t="str">
        <f t="shared" si="1193"/>
        <v/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10</v>
      </c>
      <c r="B400" s="46" t="s">
        <v>249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0" t="s">
        <v>389</v>
      </c>
      <c r="CJ400" s="76" t="s">
        <v>389</v>
      </c>
      <c r="CK400" s="38" t="s">
        <v>389</v>
      </c>
      <c r="CL400" s="38"/>
      <c r="CM400" s="38" t="s">
        <v>389</v>
      </c>
      <c r="CN400" s="38" t="s">
        <v>389</v>
      </c>
      <c r="CO400" s="38"/>
      <c r="CP400" s="38"/>
      <c r="CQ400" s="38" t="s">
        <v>389</v>
      </c>
      <c r="CR400" s="38" t="s">
        <v>389</v>
      </c>
      <c r="CS400" s="38" t="s">
        <v>389</v>
      </c>
      <c r="CT400" s="38" t="s">
        <v>389</v>
      </c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 t="s">
        <v>400</v>
      </c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 t="str">
        <f t="shared" si="1173"/>
        <v/>
      </c>
      <c r="AGL400" s="36" t="str">
        <f t="shared" si="1186"/>
        <v/>
      </c>
      <c r="AGM400" s="36" t="str">
        <f t="shared" si="1174"/>
        <v/>
      </c>
      <c r="AGN400" s="39">
        <f t="shared" si="1187"/>
        <v>5</v>
      </c>
      <c r="AGO400" s="36">
        <f t="shared" si="1188"/>
        <v>1</v>
      </c>
      <c r="AGP400" s="36" t="str">
        <f t="shared" si="1175"/>
        <v/>
      </c>
      <c r="AGQ400" s="39">
        <f t="shared" si="1189"/>
        <v>4</v>
      </c>
      <c r="AGR400" s="36" t="str">
        <f t="shared" si="1190"/>
        <v/>
      </c>
      <c r="AGS400" s="36" t="str">
        <f t="shared" si="1176"/>
        <v/>
      </c>
      <c r="AGT400" s="39" t="str">
        <f t="shared" si="1191"/>
        <v/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918" s="5" customFormat="1" outlineLevel="1" x14ac:dyDescent="0.25">
      <c r="A401" s="43">
        <f t="shared" si="1206"/>
        <v>11</v>
      </c>
      <c r="B401" s="46" t="s">
        <v>250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 t="s">
        <v>389</v>
      </c>
      <c r="AV401" s="38" t="s">
        <v>389</v>
      </c>
      <c r="AW401" s="38"/>
      <c r="AX401" s="38"/>
      <c r="AY401" s="38" t="s">
        <v>389</v>
      </c>
      <c r="AZ401" s="38" t="s">
        <v>389</v>
      </c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 t="s">
        <v>389</v>
      </c>
      <c r="BP401" s="38" t="s">
        <v>389</v>
      </c>
      <c r="BQ401" s="38"/>
      <c r="BR401" s="38"/>
      <c r="BS401" s="38" t="s">
        <v>389</v>
      </c>
      <c r="BT401" s="38" t="s">
        <v>389</v>
      </c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/>
      <c r="CJ401" s="76"/>
      <c r="CK401" s="38"/>
      <c r="CL401" s="38"/>
      <c r="CM401" s="38" t="s">
        <v>389</v>
      </c>
      <c r="CN401" s="38" t="s">
        <v>389</v>
      </c>
      <c r="CO401" s="38"/>
      <c r="CP401" s="38"/>
      <c r="CQ401" s="38" t="s">
        <v>389</v>
      </c>
      <c r="CR401" s="38" t="s">
        <v>389</v>
      </c>
      <c r="CS401" s="38" t="s">
        <v>389</v>
      </c>
      <c r="CT401" s="38" t="s">
        <v>389</v>
      </c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 t="s">
        <v>389</v>
      </c>
      <c r="EP401" s="38"/>
      <c r="EQ401" s="38" t="s">
        <v>389</v>
      </c>
      <c r="ER401" s="38"/>
      <c r="ES401" s="38"/>
      <c r="ET401" s="38"/>
      <c r="EU401" s="38" t="s">
        <v>389</v>
      </c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7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>
        <f t="shared" si="1173"/>
        <v>3</v>
      </c>
      <c r="AGL401" s="36" t="str">
        <f t="shared" si="1186"/>
        <v/>
      </c>
      <c r="AGM401" s="36" t="str">
        <f t="shared" si="1174"/>
        <v/>
      </c>
      <c r="AGN401" s="39">
        <f t="shared" si="1187"/>
        <v>10</v>
      </c>
      <c r="AGO401" s="36" t="str">
        <f t="shared" si="1188"/>
        <v/>
      </c>
      <c r="AGP401" s="36" t="str">
        <f t="shared" si="1175"/>
        <v/>
      </c>
      <c r="AGQ401" s="39">
        <f t="shared" si="1189"/>
        <v>7</v>
      </c>
      <c r="AGR401" s="36" t="str">
        <f t="shared" si="1190"/>
        <v/>
      </c>
      <c r="AGS401" s="36" t="str">
        <f t="shared" si="1176"/>
        <v/>
      </c>
      <c r="AGT401" s="39" t="str">
        <f t="shared" si="1191"/>
        <v/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918" s="5" customFormat="1" outlineLevel="1" x14ac:dyDescent="0.25">
      <c r="A402" s="43">
        <f t="shared" si="1206"/>
        <v>12</v>
      </c>
      <c r="B402" s="46" t="s">
        <v>251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64"/>
      <c r="Y402" s="64"/>
      <c r="Z402" s="64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 t="s">
        <v>389</v>
      </c>
      <c r="CJ402" s="76" t="s">
        <v>389</v>
      </c>
      <c r="CK402" s="38" t="s">
        <v>389</v>
      </c>
      <c r="CL402" s="38"/>
      <c r="CM402" s="38" t="s">
        <v>389</v>
      </c>
      <c r="CN402" s="38" t="s">
        <v>389</v>
      </c>
      <c r="CO402" s="38"/>
      <c r="CP402" s="38"/>
      <c r="CQ402" s="38" t="s">
        <v>389</v>
      </c>
      <c r="CR402" s="38" t="s">
        <v>389</v>
      </c>
      <c r="CS402" s="38" t="s">
        <v>389</v>
      </c>
      <c r="CT402" s="38" t="s">
        <v>389</v>
      </c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 t="s">
        <v>389</v>
      </c>
      <c r="ER402" s="38"/>
      <c r="ES402" s="38"/>
      <c r="ET402" s="38"/>
      <c r="EU402" s="38" t="s">
        <v>389</v>
      </c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>
        <f t="shared" si="1173"/>
        <v>2</v>
      </c>
      <c r="AGL402" s="36" t="str">
        <f t="shared" si="1186"/>
        <v/>
      </c>
      <c r="AGM402" s="36" t="str">
        <f t="shared" si="1174"/>
        <v/>
      </c>
      <c r="AGN402" s="39">
        <f t="shared" si="1187"/>
        <v>5</v>
      </c>
      <c r="AGO402" s="36" t="str">
        <f t="shared" si="1188"/>
        <v/>
      </c>
      <c r="AGP402" s="36" t="str">
        <f t="shared" si="1175"/>
        <v/>
      </c>
      <c r="AGQ402" s="39">
        <f t="shared" si="1189"/>
        <v>6</v>
      </c>
      <c r="AGR402" s="36" t="str">
        <f t="shared" si="1190"/>
        <v/>
      </c>
      <c r="AGS402" s="36" t="str">
        <f t="shared" si="1176"/>
        <v/>
      </c>
      <c r="AGT402" s="39" t="str">
        <f t="shared" si="1191"/>
        <v/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918" s="5" customFormat="1" outlineLevel="1" x14ac:dyDescent="0.25">
      <c r="A403" s="43">
        <f t="shared" si="1206"/>
        <v>13</v>
      </c>
      <c r="B403" s="46" t="s">
        <v>252</v>
      </c>
      <c r="C403" s="37"/>
      <c r="D403" s="35"/>
      <c r="E403" s="35"/>
      <c r="F403" s="35"/>
      <c r="G403" s="57" t="s">
        <v>389</v>
      </c>
      <c r="H403" s="57"/>
      <c r="I403" s="57"/>
      <c r="J403" s="57"/>
      <c r="K403" s="57" t="s">
        <v>389</v>
      </c>
      <c r="L403" s="57" t="s">
        <v>389</v>
      </c>
      <c r="M403" s="57"/>
      <c r="N403" s="57"/>
      <c r="O403" s="57" t="s">
        <v>389</v>
      </c>
      <c r="P403" s="57"/>
      <c r="Q403" s="57"/>
      <c r="R403" s="38"/>
      <c r="S403" s="38"/>
      <c r="T403" s="38"/>
      <c r="U403" s="38"/>
      <c r="V403" s="38"/>
      <c r="W403" s="37"/>
      <c r="X403" s="64" t="s">
        <v>389</v>
      </c>
      <c r="Y403" s="64" t="s">
        <v>389</v>
      </c>
      <c r="Z403" s="64"/>
      <c r="AA403" s="57" t="s">
        <v>389</v>
      </c>
      <c r="AB403" s="57"/>
      <c r="AC403" s="57"/>
      <c r="AD403" s="57"/>
      <c r="AE403" s="57" t="s">
        <v>389</v>
      </c>
      <c r="AF403" s="57" t="s">
        <v>389</v>
      </c>
      <c r="AG403" s="57"/>
      <c r="AH403" s="57"/>
      <c r="AI403" s="57" t="s">
        <v>389</v>
      </c>
      <c r="AJ403" s="57"/>
      <c r="AK403" s="57"/>
      <c r="AL403" s="38"/>
      <c r="AM403" s="38"/>
      <c r="AN403" s="38"/>
      <c r="AO403" s="38"/>
      <c r="AP403" s="38"/>
      <c r="AQ403" s="30" t="s">
        <v>389</v>
      </c>
      <c r="AR403" s="76" t="s">
        <v>389</v>
      </c>
      <c r="AS403" s="76"/>
      <c r="AT403" s="76"/>
      <c r="AU403" s="76" t="s">
        <v>389</v>
      </c>
      <c r="AV403" s="76" t="s">
        <v>389</v>
      </c>
      <c r="AW403" s="76"/>
      <c r="AX403" s="76"/>
      <c r="AY403" s="76" t="s">
        <v>389</v>
      </c>
      <c r="AZ403" s="76" t="s">
        <v>389</v>
      </c>
      <c r="BA403" s="76"/>
      <c r="BB403" s="76"/>
      <c r="BC403" s="76" t="s">
        <v>389</v>
      </c>
      <c r="BD403" s="76" t="s">
        <v>389</v>
      </c>
      <c r="BE403" s="38"/>
      <c r="BF403" s="38"/>
      <c r="BG403" s="38"/>
      <c r="BH403" s="38"/>
      <c r="BI403" s="38"/>
      <c r="BJ403" s="38"/>
      <c r="BK403" s="38" t="s">
        <v>389</v>
      </c>
      <c r="BL403" s="38" t="s">
        <v>389</v>
      </c>
      <c r="BM403" s="38"/>
      <c r="BN403" s="38"/>
      <c r="BO403" s="38" t="s">
        <v>389</v>
      </c>
      <c r="BP403" s="38" t="s">
        <v>389</v>
      </c>
      <c r="BQ403" s="38"/>
      <c r="BR403" s="38"/>
      <c r="BS403" s="38" t="s">
        <v>389</v>
      </c>
      <c r="BT403" s="38" t="s">
        <v>389</v>
      </c>
      <c r="BU403" s="38"/>
      <c r="BV403" s="38"/>
      <c r="BW403" s="38" t="s">
        <v>389</v>
      </c>
      <c r="BX403" s="38" t="s">
        <v>389</v>
      </c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/>
      <c r="CJ403" s="76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 t="s">
        <v>389</v>
      </c>
      <c r="CZ403" s="38" t="s">
        <v>389</v>
      </c>
      <c r="DA403" s="38"/>
      <c r="DB403" s="38"/>
      <c r="DC403" s="38" t="s">
        <v>389</v>
      </c>
      <c r="DD403" s="38" t="s">
        <v>389</v>
      </c>
      <c r="DE403" s="38"/>
      <c r="DF403" s="38"/>
      <c r="DG403" s="38"/>
      <c r="DH403" s="38" t="s">
        <v>389</v>
      </c>
      <c r="DI403" s="38" t="s">
        <v>389</v>
      </c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 t="s">
        <v>389</v>
      </c>
      <c r="DV403" s="38"/>
      <c r="DW403" s="38" t="s">
        <v>389</v>
      </c>
      <c r="DX403" s="38"/>
      <c r="DY403" s="38"/>
      <c r="DZ403" s="38"/>
      <c r="EA403" s="38" t="s">
        <v>389</v>
      </c>
      <c r="EB403" s="38" t="s">
        <v>389</v>
      </c>
      <c r="EC403" s="38"/>
      <c r="ED403" s="38"/>
      <c r="EE403" s="38" t="s">
        <v>389</v>
      </c>
      <c r="EF403" s="38"/>
      <c r="EG403" s="38"/>
      <c r="EH403" s="38"/>
      <c r="EI403" s="38"/>
      <c r="EJ403" s="38"/>
      <c r="EK403" s="38"/>
      <c r="EL403" s="38"/>
      <c r="EM403" s="37"/>
      <c r="EN403" s="38"/>
      <c r="EO403" s="38" t="s">
        <v>389</v>
      </c>
      <c r="EP403" s="38"/>
      <c r="EQ403" s="38" t="s">
        <v>389</v>
      </c>
      <c r="ER403" s="38"/>
      <c r="ES403" s="38"/>
      <c r="ET403" s="38"/>
      <c r="EU403" s="38" t="s">
        <v>389</v>
      </c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>
        <f t="shared" si="1173"/>
        <v>3</v>
      </c>
      <c r="AGL403" s="36" t="str">
        <f t="shared" si="1186"/>
        <v/>
      </c>
      <c r="AGM403" s="36" t="str">
        <f t="shared" si="1174"/>
        <v/>
      </c>
      <c r="AGN403" s="39">
        <f t="shared" si="1187"/>
        <v>26</v>
      </c>
      <c r="AGO403" s="36" t="str">
        <f t="shared" si="1188"/>
        <v/>
      </c>
      <c r="AGP403" s="36" t="str">
        <f t="shared" si="1175"/>
        <v/>
      </c>
      <c r="AGQ403" s="39">
        <f t="shared" si="1189"/>
        <v>14</v>
      </c>
      <c r="AGR403" s="36" t="str">
        <f t="shared" si="1190"/>
        <v/>
      </c>
      <c r="AGS403" s="36" t="str">
        <f t="shared" si="1176"/>
        <v/>
      </c>
      <c r="AGT403" s="39" t="str">
        <f t="shared" si="1191"/>
        <v/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918" s="5" customFormat="1" outlineLevel="1" x14ac:dyDescent="0.25">
      <c r="A404" s="43">
        <f t="shared" si="1206"/>
        <v>14</v>
      </c>
      <c r="B404" s="46" t="s">
        <v>253</v>
      </c>
      <c r="C404" s="37"/>
      <c r="D404" s="35"/>
      <c r="E404" s="35"/>
      <c r="F404" s="35"/>
      <c r="G404" s="57" t="s">
        <v>389</v>
      </c>
      <c r="H404" s="57"/>
      <c r="I404" s="57"/>
      <c r="J404" s="57"/>
      <c r="K404" s="57" t="s">
        <v>389</v>
      </c>
      <c r="L404" s="57" t="s">
        <v>389</v>
      </c>
      <c r="M404" s="57"/>
      <c r="N404" s="57"/>
      <c r="O404" s="57" t="s">
        <v>389</v>
      </c>
      <c r="P404" s="57"/>
      <c r="Q404" s="57"/>
      <c r="R404" s="38"/>
      <c r="S404" s="38"/>
      <c r="T404" s="38"/>
      <c r="U404" s="38"/>
      <c r="V404" s="38"/>
      <c r="W404" s="37"/>
      <c r="X404" s="64" t="s">
        <v>389</v>
      </c>
      <c r="Y404" s="64" t="s">
        <v>389</v>
      </c>
      <c r="Z404" s="64"/>
      <c r="AA404" s="57" t="s">
        <v>389</v>
      </c>
      <c r="AB404" s="57"/>
      <c r="AC404" s="57"/>
      <c r="AD404" s="57"/>
      <c r="AE404" s="57" t="s">
        <v>389</v>
      </c>
      <c r="AF404" s="57" t="s">
        <v>389</v>
      </c>
      <c r="AG404" s="57"/>
      <c r="AH404" s="57"/>
      <c r="AI404" s="57" t="s">
        <v>389</v>
      </c>
      <c r="AJ404" s="57"/>
      <c r="AK404" s="57"/>
      <c r="AL404" s="38"/>
      <c r="AM404" s="38"/>
      <c r="AN404" s="38"/>
      <c r="AO404" s="38"/>
      <c r="AP404" s="38"/>
      <c r="AQ404" s="30" t="s">
        <v>389</v>
      </c>
      <c r="AR404" s="76" t="s">
        <v>389</v>
      </c>
      <c r="AS404" s="76"/>
      <c r="AT404" s="76"/>
      <c r="AU404" s="76" t="s">
        <v>389</v>
      </c>
      <c r="AV404" s="76" t="s">
        <v>389</v>
      </c>
      <c r="AW404" s="76"/>
      <c r="AX404" s="76"/>
      <c r="AY404" s="76" t="s">
        <v>389</v>
      </c>
      <c r="AZ404" s="76" t="s">
        <v>389</v>
      </c>
      <c r="BA404" s="76"/>
      <c r="BB404" s="76"/>
      <c r="BC404" s="76" t="s">
        <v>389</v>
      </c>
      <c r="BD404" s="76" t="s">
        <v>389</v>
      </c>
      <c r="BE404" s="38"/>
      <c r="BF404" s="38"/>
      <c r="BG404" s="38"/>
      <c r="BH404" s="38"/>
      <c r="BI404" s="38"/>
      <c r="BJ404" s="38"/>
      <c r="BK404" s="38" t="s">
        <v>389</v>
      </c>
      <c r="BL404" s="38" t="s">
        <v>389</v>
      </c>
      <c r="BM404" s="38"/>
      <c r="BN404" s="38"/>
      <c r="BO404" s="38" t="s">
        <v>389</v>
      </c>
      <c r="BP404" s="38" t="s">
        <v>389</v>
      </c>
      <c r="BQ404" s="38"/>
      <c r="BR404" s="38"/>
      <c r="BS404" s="38" t="s">
        <v>389</v>
      </c>
      <c r="BT404" s="38" t="s">
        <v>389</v>
      </c>
      <c r="BU404" s="38"/>
      <c r="BV404" s="38"/>
      <c r="BW404" s="38" t="s">
        <v>389</v>
      </c>
      <c r="BX404" s="38" t="s">
        <v>389</v>
      </c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 t="s">
        <v>389</v>
      </c>
      <c r="CJ404" s="76" t="s">
        <v>389</v>
      </c>
      <c r="CK404" s="38" t="s">
        <v>389</v>
      </c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 t="s">
        <v>389</v>
      </c>
      <c r="DD404" s="38" t="s">
        <v>389</v>
      </c>
      <c r="DE404" s="38"/>
      <c r="DF404" s="38"/>
      <c r="DG404" s="38"/>
      <c r="DH404" s="38" t="s">
        <v>389</v>
      </c>
      <c r="DI404" s="38" t="s">
        <v>389</v>
      </c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 t="s">
        <v>389</v>
      </c>
      <c r="DV404" s="38"/>
      <c r="DW404" s="38" t="s">
        <v>389</v>
      </c>
      <c r="DX404" s="38"/>
      <c r="DY404" s="38"/>
      <c r="DZ404" s="38"/>
      <c r="EA404" s="38" t="s">
        <v>389</v>
      </c>
      <c r="EB404" s="38" t="s">
        <v>389</v>
      </c>
      <c r="EC404" s="38"/>
      <c r="ED404" s="38"/>
      <c r="EE404" s="38" t="s">
        <v>389</v>
      </c>
      <c r="EF404" s="38"/>
      <c r="EG404" s="38"/>
      <c r="EH404" s="38"/>
      <c r="EI404" s="38"/>
      <c r="EJ404" s="38"/>
      <c r="EK404" s="38"/>
      <c r="EL404" s="38"/>
      <c r="EM404" s="37"/>
      <c r="EN404" s="38"/>
      <c r="EO404" s="38" t="s">
        <v>389</v>
      </c>
      <c r="EP404" s="38"/>
      <c r="EQ404" s="38" t="s">
        <v>389</v>
      </c>
      <c r="ER404" s="38"/>
      <c r="ES404" s="38"/>
      <c r="ET404" s="38"/>
      <c r="EU404" s="38" t="s">
        <v>389</v>
      </c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>
        <f t="shared" si="1173"/>
        <v>3</v>
      </c>
      <c r="AGL404" s="36" t="str">
        <f t="shared" si="1186"/>
        <v/>
      </c>
      <c r="AGM404" s="36" t="str">
        <f t="shared" si="1174"/>
        <v/>
      </c>
      <c r="AGN404" s="39">
        <f t="shared" si="1187"/>
        <v>29</v>
      </c>
      <c r="AGO404" s="36" t="str">
        <f t="shared" si="1188"/>
        <v/>
      </c>
      <c r="AGP404" s="36" t="str">
        <f t="shared" si="1175"/>
        <v/>
      </c>
      <c r="AGQ404" s="39">
        <f t="shared" si="1189"/>
        <v>12</v>
      </c>
      <c r="AGR404" s="36" t="str">
        <f t="shared" si="1190"/>
        <v/>
      </c>
      <c r="AGS404" s="36" t="str">
        <f t="shared" si="1176"/>
        <v/>
      </c>
      <c r="AGT404" s="39" t="str">
        <f t="shared" si="1191"/>
        <v/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918" s="5" customFormat="1" outlineLevel="1" x14ac:dyDescent="0.25">
      <c r="A405" s="43">
        <f t="shared" si="1206"/>
        <v>15</v>
      </c>
      <c r="B405" s="46" t="s">
        <v>254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0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/>
      <c r="CJ405" s="76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 t="s">
        <v>389</v>
      </c>
      <c r="CZ405" s="38" t="s">
        <v>389</v>
      </c>
      <c r="DA405" s="38"/>
      <c r="DB405" s="38"/>
      <c r="DC405" s="38" t="s">
        <v>389</v>
      </c>
      <c r="DD405" s="38" t="s">
        <v>389</v>
      </c>
      <c r="DE405" s="38"/>
      <c r="DF405" s="38"/>
      <c r="DG405" s="38"/>
      <c r="DH405" s="38" t="s">
        <v>389</v>
      </c>
      <c r="DI405" s="38" t="s">
        <v>389</v>
      </c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7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 t="str">
        <f t="shared" si="1173"/>
        <v/>
      </c>
      <c r="AGL405" s="36" t="str">
        <f t="shared" si="1186"/>
        <v/>
      </c>
      <c r="AGM405" s="36" t="str">
        <f t="shared" si="1174"/>
        <v/>
      </c>
      <c r="AGN405" s="39" t="str">
        <f t="shared" si="1187"/>
        <v/>
      </c>
      <c r="AGO405" s="36" t="str">
        <f t="shared" si="1188"/>
        <v/>
      </c>
      <c r="AGP405" s="36" t="str">
        <f t="shared" si="1175"/>
        <v/>
      </c>
      <c r="AGQ405" s="39">
        <f t="shared" si="1189"/>
        <v>6</v>
      </c>
      <c r="AGR405" s="36" t="str">
        <f t="shared" si="1190"/>
        <v/>
      </c>
      <c r="AGS405" s="36" t="str">
        <f t="shared" si="1176"/>
        <v/>
      </c>
      <c r="AGT405" s="39" t="str">
        <f t="shared" si="1191"/>
        <v/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918" s="5" customFormat="1" outlineLevel="1" x14ac:dyDescent="0.25">
      <c r="A406" s="43">
        <f t="shared" si="1206"/>
        <v>16</v>
      </c>
      <c r="B406" s="46" t="s">
        <v>255</v>
      </c>
      <c r="C406" s="37"/>
      <c r="D406" s="35"/>
      <c r="E406" s="35"/>
      <c r="F406" s="35"/>
      <c r="G406" s="57" t="s">
        <v>389</v>
      </c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 t="s">
        <v>389</v>
      </c>
      <c r="Y406" s="64" t="s">
        <v>389</v>
      </c>
      <c r="Z406" s="64"/>
      <c r="AA406" s="57" t="s">
        <v>389</v>
      </c>
      <c r="AB406" s="57"/>
      <c r="AC406" s="57"/>
      <c r="AD406" s="57"/>
      <c r="AE406" s="57" t="s">
        <v>389</v>
      </c>
      <c r="AF406" s="57" t="s">
        <v>389</v>
      </c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0" t="s">
        <v>389</v>
      </c>
      <c r="AR406" s="76" t="s">
        <v>389</v>
      </c>
      <c r="AS406" s="76"/>
      <c r="AT406" s="76"/>
      <c r="AU406" s="76" t="s">
        <v>400</v>
      </c>
      <c r="AV406" s="76" t="s">
        <v>400</v>
      </c>
      <c r="AW406" s="76"/>
      <c r="AX406" s="76"/>
      <c r="AY406" s="76" t="s">
        <v>400</v>
      </c>
      <c r="AZ406" s="76" t="s">
        <v>400</v>
      </c>
      <c r="BA406" s="76"/>
      <c r="BB406" s="76"/>
      <c r="BC406" s="76" t="s">
        <v>400</v>
      </c>
      <c r="BD406" s="76" t="s">
        <v>400</v>
      </c>
      <c r="BE406" s="38"/>
      <c r="BF406" s="38"/>
      <c r="BG406" s="38"/>
      <c r="BH406" s="38"/>
      <c r="BI406" s="38"/>
      <c r="BJ406" s="38"/>
      <c r="BK406" s="38" t="s">
        <v>389</v>
      </c>
      <c r="BL406" s="38" t="s">
        <v>389</v>
      </c>
      <c r="BM406" s="38"/>
      <c r="BN406" s="38"/>
      <c r="BO406" s="38" t="s">
        <v>389</v>
      </c>
      <c r="BP406" s="38" t="s">
        <v>389</v>
      </c>
      <c r="BQ406" s="38"/>
      <c r="BR406" s="38"/>
      <c r="BS406" s="38" t="s">
        <v>389</v>
      </c>
      <c r="BT406" s="38" t="s">
        <v>389</v>
      </c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0"/>
      <c r="CJ406" s="76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 t="s">
        <v>389</v>
      </c>
      <c r="DD406" s="38" t="s">
        <v>389</v>
      </c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 t="s">
        <v>389</v>
      </c>
      <c r="EP406" s="38"/>
      <c r="EQ406" s="38" t="s">
        <v>389</v>
      </c>
      <c r="ER406" s="38"/>
      <c r="ES406" s="38"/>
      <c r="ET406" s="38"/>
      <c r="EU406" s="38" t="s">
        <v>389</v>
      </c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>
        <f t="shared" si="1173"/>
        <v>3</v>
      </c>
      <c r="AGL406" s="36">
        <f t="shared" si="1186"/>
        <v>6</v>
      </c>
      <c r="AGM406" s="36" t="str">
        <f t="shared" si="1174"/>
        <v/>
      </c>
      <c r="AGN406" s="39">
        <f t="shared" si="1187"/>
        <v>14</v>
      </c>
      <c r="AGO406" s="36" t="str">
        <f t="shared" si="1188"/>
        <v/>
      </c>
      <c r="AGP406" s="36" t="str">
        <f t="shared" si="1175"/>
        <v/>
      </c>
      <c r="AGQ406" s="39">
        <f t="shared" si="1189"/>
        <v>5</v>
      </c>
      <c r="AGR406" s="36" t="str">
        <f t="shared" si="1190"/>
        <v/>
      </c>
      <c r="AGS406" s="36" t="str">
        <f t="shared" si="1176"/>
        <v/>
      </c>
      <c r="AGT406" s="39" t="str">
        <f t="shared" si="1191"/>
        <v/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918" s="5" customFormat="1" outlineLevel="1" x14ac:dyDescent="0.25">
      <c r="A407" s="43">
        <f t="shared" si="1206"/>
        <v>17</v>
      </c>
      <c r="B407" s="46" t="s">
        <v>256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38"/>
      <c r="AM407" s="38"/>
      <c r="AN407" s="38"/>
      <c r="AO407" s="38"/>
      <c r="AP407" s="38"/>
      <c r="AQ407" s="30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0" t="s">
        <v>389</v>
      </c>
      <c r="CJ407" s="76" t="s">
        <v>389</v>
      </c>
      <c r="CK407" s="38" t="s">
        <v>389</v>
      </c>
      <c r="CL407" s="38"/>
      <c r="CM407" s="38" t="s">
        <v>389</v>
      </c>
      <c r="CN407" s="38" t="s">
        <v>389</v>
      </c>
      <c r="CO407" s="38"/>
      <c r="CP407" s="38"/>
      <c r="CQ407" s="38" t="s">
        <v>389</v>
      </c>
      <c r="CR407" s="38" t="s">
        <v>389</v>
      </c>
      <c r="CS407" s="38" t="s">
        <v>389</v>
      </c>
      <c r="CT407" s="38" t="s">
        <v>389</v>
      </c>
      <c r="CU407" s="38"/>
      <c r="CV407" s="38"/>
      <c r="CW407" s="38"/>
      <c r="CX407" s="38"/>
      <c r="CY407" s="38"/>
      <c r="CZ407" s="38"/>
      <c r="DA407" s="38"/>
      <c r="DB407" s="38"/>
      <c r="DC407" s="38" t="s">
        <v>389</v>
      </c>
      <c r="DD407" s="38"/>
      <c r="DE407" s="38"/>
      <c r="DF407" s="38"/>
      <c r="DG407" s="38"/>
      <c r="DH407" s="38" t="s">
        <v>389</v>
      </c>
      <c r="DI407" s="38" t="s">
        <v>389</v>
      </c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 t="s">
        <v>389</v>
      </c>
      <c r="DX407" s="38"/>
      <c r="DY407" s="38"/>
      <c r="DZ407" s="38"/>
      <c r="EA407" s="38" t="s">
        <v>389</v>
      </c>
      <c r="EB407" s="38" t="s">
        <v>389</v>
      </c>
      <c r="EC407" s="38"/>
      <c r="ED407" s="38"/>
      <c r="EE407" s="38" t="s">
        <v>389</v>
      </c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 t="s">
        <v>389</v>
      </c>
      <c r="ER407" s="38"/>
      <c r="ES407" s="38"/>
      <c r="ET407" s="38"/>
      <c r="EU407" s="38" t="s">
        <v>389</v>
      </c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>
        <f t="shared" si="1173"/>
        <v>2</v>
      </c>
      <c r="AGL407" s="36" t="str">
        <f t="shared" si="1186"/>
        <v/>
      </c>
      <c r="AGM407" s="36" t="str">
        <f t="shared" si="1174"/>
        <v/>
      </c>
      <c r="AGN407" s="39">
        <f t="shared" si="1187"/>
        <v>5</v>
      </c>
      <c r="AGO407" s="36" t="str">
        <f t="shared" si="1188"/>
        <v/>
      </c>
      <c r="AGP407" s="36" t="str">
        <f t="shared" si="1175"/>
        <v/>
      </c>
      <c r="AGQ407" s="39">
        <f t="shared" si="1189"/>
        <v>13</v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918" s="5" customFormat="1" outlineLevel="1" x14ac:dyDescent="0.25">
      <c r="A408" s="43">
        <f t="shared" si="1206"/>
        <v>18</v>
      </c>
      <c r="B408" s="46" t="s">
        <v>257</v>
      </c>
      <c r="C408" s="37"/>
      <c r="D408" s="35"/>
      <c r="E408" s="35"/>
      <c r="F408" s="35"/>
      <c r="G408" s="57" t="s">
        <v>389</v>
      </c>
      <c r="H408" s="57"/>
      <c r="I408" s="57"/>
      <c r="J408" s="57"/>
      <c r="K408" s="57" t="s">
        <v>389</v>
      </c>
      <c r="L408" s="57" t="s">
        <v>389</v>
      </c>
      <c r="M408" s="57"/>
      <c r="N408" s="57"/>
      <c r="O408" s="57" t="s">
        <v>389</v>
      </c>
      <c r="P408" s="57"/>
      <c r="Q408" s="57"/>
      <c r="R408" s="38"/>
      <c r="S408" s="38"/>
      <c r="T408" s="38"/>
      <c r="U408" s="38"/>
      <c r="V408" s="38"/>
      <c r="W408" s="37"/>
      <c r="X408" s="64"/>
      <c r="Y408" s="64"/>
      <c r="Z408" s="64"/>
      <c r="AA408" s="57" t="s">
        <v>389</v>
      </c>
      <c r="AB408" s="57"/>
      <c r="AC408" s="57"/>
      <c r="AD408" s="57"/>
      <c r="AE408" s="57" t="s">
        <v>389</v>
      </c>
      <c r="AF408" s="57" t="s">
        <v>389</v>
      </c>
      <c r="AG408" s="57"/>
      <c r="AH408" s="57"/>
      <c r="AI408" s="57" t="s">
        <v>389</v>
      </c>
      <c r="AJ408" s="57"/>
      <c r="AK408" s="57"/>
      <c r="AL408" s="38"/>
      <c r="AM408" s="38"/>
      <c r="AN408" s="38"/>
      <c r="AO408" s="38"/>
      <c r="AP408" s="38"/>
      <c r="AQ408" s="30" t="s">
        <v>389</v>
      </c>
      <c r="AR408" s="76" t="s">
        <v>389</v>
      </c>
      <c r="AS408" s="76"/>
      <c r="AT408" s="76"/>
      <c r="AU408" s="76" t="s">
        <v>389</v>
      </c>
      <c r="AV408" s="76" t="s">
        <v>389</v>
      </c>
      <c r="AW408" s="76"/>
      <c r="AX408" s="76"/>
      <c r="AY408" s="76" t="s">
        <v>389</v>
      </c>
      <c r="AZ408" s="76" t="s">
        <v>389</v>
      </c>
      <c r="BA408" s="76"/>
      <c r="BB408" s="76"/>
      <c r="BC408" s="76" t="s">
        <v>389</v>
      </c>
      <c r="BD408" s="76" t="s">
        <v>389</v>
      </c>
      <c r="BE408" s="38"/>
      <c r="BF408" s="38"/>
      <c r="BG408" s="38"/>
      <c r="BH408" s="38"/>
      <c r="BI408" s="38"/>
      <c r="BJ408" s="38"/>
      <c r="BK408" s="38" t="s">
        <v>389</v>
      </c>
      <c r="BL408" s="38" t="s">
        <v>389</v>
      </c>
      <c r="BM408" s="38"/>
      <c r="BN408" s="38"/>
      <c r="BO408" s="38" t="s">
        <v>389</v>
      </c>
      <c r="BP408" s="38" t="s">
        <v>389</v>
      </c>
      <c r="BQ408" s="38"/>
      <c r="BR408" s="38"/>
      <c r="BS408" s="38" t="s">
        <v>389</v>
      </c>
      <c r="BT408" s="38" t="s">
        <v>389</v>
      </c>
      <c r="BU408" s="38"/>
      <c r="BV408" s="38"/>
      <c r="BW408" s="38" t="s">
        <v>389</v>
      </c>
      <c r="BX408" s="38" t="s">
        <v>389</v>
      </c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76"/>
      <c r="CJ408" s="76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 t="s">
        <v>389</v>
      </c>
      <c r="CZ408" s="38" t="s">
        <v>389</v>
      </c>
      <c r="DA408" s="38"/>
      <c r="DB408" s="38"/>
      <c r="DC408" s="38" t="s">
        <v>389</v>
      </c>
      <c r="DD408" s="38" t="s">
        <v>389</v>
      </c>
      <c r="DE408" s="38"/>
      <c r="DF408" s="38"/>
      <c r="DG408" s="38"/>
      <c r="DH408" s="38" t="s">
        <v>389</v>
      </c>
      <c r="DI408" s="38" t="s">
        <v>389</v>
      </c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 t="s">
        <v>389</v>
      </c>
      <c r="DV408" s="38"/>
      <c r="DW408" s="38" t="s">
        <v>389</v>
      </c>
      <c r="DX408" s="38"/>
      <c r="DY408" s="38"/>
      <c r="DZ408" s="38"/>
      <c r="EA408" s="38" t="s">
        <v>389</v>
      </c>
      <c r="EB408" s="38" t="s">
        <v>389</v>
      </c>
      <c r="EC408" s="38"/>
      <c r="ED408" s="38"/>
      <c r="EE408" s="38" t="s">
        <v>389</v>
      </c>
      <c r="EF408" s="38"/>
      <c r="EG408" s="38"/>
      <c r="EH408" s="38"/>
      <c r="EI408" s="38"/>
      <c r="EJ408" s="38"/>
      <c r="EK408" s="38"/>
      <c r="EL408" s="38"/>
      <c r="EM408" s="37"/>
      <c r="EN408" s="38"/>
      <c r="EO408" s="38" t="s">
        <v>389</v>
      </c>
      <c r="EP408" s="38"/>
      <c r="EQ408" s="38" t="s">
        <v>389</v>
      </c>
      <c r="ER408" s="38"/>
      <c r="ES408" s="38"/>
      <c r="ET408" s="38"/>
      <c r="EU408" s="38" t="s">
        <v>389</v>
      </c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>
        <f t="shared" si="1173"/>
        <v>3</v>
      </c>
      <c r="AGL408" s="36" t="str">
        <f t="shared" si="1186"/>
        <v/>
      </c>
      <c r="AGM408" s="36" t="str">
        <f t="shared" si="1174"/>
        <v/>
      </c>
      <c r="AGN408" s="39">
        <f t="shared" si="1187"/>
        <v>24</v>
      </c>
      <c r="AGO408" s="36" t="str">
        <f t="shared" si="1188"/>
        <v/>
      </c>
      <c r="AGP408" s="36" t="str">
        <f t="shared" si="1175"/>
        <v/>
      </c>
      <c r="AGQ408" s="39">
        <f t="shared" si="1189"/>
        <v>14</v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918" s="5" customFormat="1" outlineLevel="1" x14ac:dyDescent="0.25">
      <c r="A409" s="43">
        <f t="shared" si="1206"/>
        <v>19</v>
      </c>
      <c r="B409" s="48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918" s="5" customFormat="1" outlineLevel="1" x14ac:dyDescent="0.25">
      <c r="A410" s="43">
        <f t="shared" si="1206"/>
        <v>20</v>
      </c>
      <c r="B410" s="48"/>
      <c r="C410" s="37"/>
      <c r="D410" s="35"/>
      <c r="E410" s="35"/>
      <c r="F410" s="35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7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7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7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7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7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 t="str">
        <f t="shared" si="1173"/>
        <v/>
      </c>
      <c r="AGL410" s="36" t="str">
        <f t="shared" si="1186"/>
        <v/>
      </c>
      <c r="AGM410" s="36" t="str">
        <f t="shared" si="1174"/>
        <v/>
      </c>
      <c r="AGN410" s="39" t="str">
        <f t="shared" si="1187"/>
        <v/>
      </c>
      <c r="AGO410" s="36" t="str">
        <f t="shared" si="1188"/>
        <v/>
      </c>
      <c r="AGP410" s="36" t="str">
        <f t="shared" si="1175"/>
        <v/>
      </c>
      <c r="AGQ410" s="39" t="str">
        <f t="shared" si="1189"/>
        <v/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918" s="32" customFormat="1" x14ac:dyDescent="0.25">
      <c r="A411" s="31" t="s">
        <v>51</v>
      </c>
      <c r="C411" s="33"/>
      <c r="D411" s="33"/>
      <c r="E411" s="33"/>
      <c r="F411" s="34"/>
      <c r="G411" s="33"/>
      <c r="H411" s="33"/>
      <c r="I411" s="33"/>
      <c r="J411" s="34"/>
      <c r="K411" s="33"/>
      <c r="L411" s="33"/>
      <c r="M411" s="33"/>
      <c r="N411" s="34"/>
      <c r="O411" s="33"/>
      <c r="P411" s="33"/>
      <c r="Q411" s="33"/>
      <c r="R411" s="34"/>
      <c r="S411" s="33"/>
      <c r="T411" s="33"/>
      <c r="U411" s="33"/>
      <c r="V411" s="34"/>
      <c r="W411" s="33"/>
      <c r="X411" s="33"/>
      <c r="Y411" s="33"/>
      <c r="Z411" s="34"/>
      <c r="AA411" s="33"/>
      <c r="AB411" s="33"/>
      <c r="AC411" s="33"/>
      <c r="AD411" s="34"/>
      <c r="AE411" s="33"/>
      <c r="AF411" s="33"/>
      <c r="AG411" s="33"/>
      <c r="AH411" s="34"/>
      <c r="AI411" s="33"/>
      <c r="AJ411" s="33"/>
      <c r="AK411" s="33"/>
      <c r="AL411" s="34"/>
      <c r="AM411" s="33"/>
      <c r="AN411" s="33"/>
      <c r="AO411" s="33"/>
      <c r="AP411" s="34"/>
      <c r="AQ411" s="33"/>
      <c r="AR411" s="33"/>
      <c r="AS411" s="33"/>
      <c r="AT411" s="34"/>
      <c r="AU411" s="33"/>
      <c r="AV411" s="33"/>
      <c r="AW411" s="33"/>
      <c r="AX411" s="34"/>
      <c r="AY411" s="33"/>
      <c r="AZ411" s="33"/>
      <c r="BA411" s="33"/>
      <c r="BB411" s="34"/>
      <c r="BC411" s="33"/>
      <c r="BD411" s="33"/>
      <c r="BE411" s="33"/>
      <c r="BF411" s="34"/>
      <c r="BG411" s="33"/>
      <c r="BH411" s="33"/>
      <c r="BI411" s="33"/>
      <c r="BJ411" s="34"/>
      <c r="BK411" s="33"/>
      <c r="BL411" s="33"/>
      <c r="BM411" s="33"/>
      <c r="BN411" s="34"/>
      <c r="BO411" s="33"/>
      <c r="BP411" s="33"/>
      <c r="BQ411" s="33"/>
      <c r="BR411" s="34"/>
      <c r="BS411" s="33"/>
      <c r="BT411" s="33"/>
      <c r="BU411" s="33"/>
      <c r="BV411" s="34"/>
      <c r="BW411" s="33"/>
      <c r="BX411" s="33"/>
      <c r="BY411" s="33"/>
      <c r="BZ411" s="34"/>
      <c r="CA411" s="33"/>
      <c r="CB411" s="33"/>
      <c r="CC411" s="33"/>
      <c r="CD411" s="34"/>
      <c r="CE411" s="33"/>
      <c r="CF411" s="33"/>
      <c r="CG411" s="33"/>
      <c r="CH411" s="34"/>
      <c r="CI411" s="33"/>
      <c r="CJ411" s="33"/>
      <c r="CK411" s="33"/>
      <c r="CL411" s="34"/>
      <c r="CM411" s="33"/>
      <c r="CN411" s="33"/>
      <c r="CO411" s="33"/>
      <c r="CP411" s="34"/>
      <c r="CQ411" s="33"/>
      <c r="CR411" s="33"/>
      <c r="CS411" s="33"/>
      <c r="CT411" s="34"/>
      <c r="CU411" s="33"/>
      <c r="CV411" s="33"/>
      <c r="CW411" s="33"/>
      <c r="CX411" s="34"/>
      <c r="CY411" s="33"/>
      <c r="CZ411" s="33"/>
      <c r="DA411" s="33"/>
      <c r="DB411" s="34"/>
      <c r="DC411" s="33"/>
      <c r="DD411" s="33"/>
      <c r="DE411" s="33"/>
      <c r="DF411" s="34"/>
      <c r="DG411" s="33"/>
      <c r="DH411" s="33"/>
      <c r="DI411" s="33"/>
      <c r="DJ411" s="34"/>
      <c r="DK411" s="33"/>
      <c r="DL411" s="33"/>
      <c r="DM411" s="33"/>
      <c r="DN411" s="34"/>
      <c r="DO411" s="33"/>
      <c r="DP411" s="33"/>
      <c r="DQ411" s="33"/>
      <c r="DR411" s="34"/>
      <c r="DS411" s="33"/>
      <c r="DT411" s="33"/>
      <c r="DU411" s="33"/>
      <c r="DV411" s="34"/>
      <c r="DW411" s="33"/>
      <c r="DX411" s="33"/>
      <c r="DY411" s="33"/>
      <c r="DZ411" s="34"/>
      <c r="EA411" s="33"/>
      <c r="EB411" s="33"/>
      <c r="EC411" s="33"/>
      <c r="ED411" s="34"/>
      <c r="EE411" s="33"/>
      <c r="EF411" s="33"/>
      <c r="EG411" s="33"/>
      <c r="EH411" s="34"/>
      <c r="EI411" s="33"/>
      <c r="EJ411" s="33"/>
      <c r="EK411" s="33"/>
      <c r="EL411" s="34"/>
      <c r="EM411" s="33"/>
      <c r="EN411" s="33"/>
      <c r="EO411" s="33"/>
      <c r="EP411" s="34"/>
      <c r="EQ411" s="33"/>
      <c r="ER411" s="33"/>
      <c r="ES411" s="33"/>
      <c r="ET411" s="34"/>
      <c r="EU411" s="33"/>
      <c r="EV411" s="33"/>
      <c r="EW411" s="33"/>
      <c r="EX411" s="34"/>
      <c r="EY411" s="33"/>
      <c r="EZ411" s="33"/>
      <c r="FA411" s="33"/>
      <c r="FB411" s="34"/>
      <c r="FC411" s="33"/>
      <c r="FD411" s="33"/>
      <c r="FE411" s="33"/>
      <c r="FF411" s="34"/>
      <c r="FG411" s="33"/>
      <c r="FH411" s="33"/>
      <c r="FI411" s="33"/>
      <c r="FJ411" s="34"/>
      <c r="FK411" s="33"/>
      <c r="FL411" s="33"/>
      <c r="FM411" s="33"/>
      <c r="FN411" s="34"/>
      <c r="FO411" s="33"/>
      <c r="FP411" s="33"/>
      <c r="FQ411" s="33"/>
      <c r="FR411" s="34"/>
      <c r="FS411" s="33"/>
      <c r="FT411" s="33"/>
      <c r="FU411" s="33"/>
      <c r="FV411" s="34"/>
      <c r="FW411" s="33"/>
      <c r="FX411" s="33"/>
      <c r="FY411" s="33"/>
      <c r="FZ411" s="34"/>
      <c r="GA411" s="33"/>
      <c r="GB411" s="33"/>
      <c r="GC411" s="33"/>
      <c r="GD411" s="34"/>
      <c r="GE411" s="33"/>
      <c r="GF411" s="33"/>
      <c r="GG411" s="33"/>
      <c r="GH411" s="34"/>
      <c r="GI411" s="33"/>
      <c r="GJ411" s="33"/>
      <c r="GK411" s="33"/>
      <c r="GL411" s="34"/>
      <c r="GM411" s="33"/>
      <c r="GN411" s="33"/>
      <c r="GO411" s="33"/>
      <c r="GP411" s="34"/>
      <c r="GQ411" s="33"/>
      <c r="GR411" s="33"/>
      <c r="GS411" s="33"/>
      <c r="GT411" s="34"/>
      <c r="GU411" s="33"/>
      <c r="GV411" s="33"/>
      <c r="GW411" s="33"/>
      <c r="GX411" s="34"/>
      <c r="GY411" s="33"/>
      <c r="GZ411" s="33"/>
      <c r="HA411" s="33"/>
      <c r="HB411" s="34"/>
      <c r="HC411" s="33"/>
      <c r="HD411" s="33"/>
      <c r="HE411" s="33"/>
      <c r="HF411" s="34"/>
      <c r="HG411" s="33"/>
      <c r="HH411" s="33"/>
      <c r="HI411" s="33"/>
      <c r="HJ411" s="34"/>
      <c r="HK411" s="33"/>
      <c r="HL411" s="33"/>
      <c r="HM411" s="33"/>
      <c r="HN411" s="34"/>
      <c r="HO411" s="33"/>
      <c r="HP411" s="33"/>
      <c r="HQ411" s="33"/>
      <c r="HR411" s="34"/>
      <c r="HS411" s="33"/>
      <c r="HT411" s="33"/>
      <c r="HU411" s="33"/>
      <c r="HV411" s="34"/>
      <c r="HW411" s="33"/>
      <c r="HX411" s="33"/>
      <c r="HY411" s="33"/>
      <c r="HZ411" s="34"/>
      <c r="IA411" s="33"/>
      <c r="IB411" s="33"/>
      <c r="IC411" s="33"/>
      <c r="ID411" s="34"/>
      <c r="IE411" s="33"/>
      <c r="IF411" s="33"/>
      <c r="IG411" s="33"/>
      <c r="IH411" s="34"/>
      <c r="II411" s="33"/>
      <c r="IJ411" s="33"/>
      <c r="IK411" s="33"/>
      <c r="IL411" s="34"/>
      <c r="IM411" s="33"/>
      <c r="IN411" s="33"/>
      <c r="IO411" s="33"/>
      <c r="IP411" s="34"/>
      <c r="IQ411" s="33"/>
      <c r="IR411" s="33"/>
      <c r="IS411" s="33"/>
      <c r="IT411" s="34"/>
      <c r="IU411" s="33"/>
      <c r="IV411" s="33"/>
      <c r="IW411" s="33"/>
      <c r="IX411" s="34"/>
      <c r="IY411" s="33"/>
      <c r="IZ411" s="33"/>
      <c r="JA411" s="33"/>
      <c r="JB411" s="34"/>
      <c r="JC411" s="33"/>
      <c r="JD411" s="33"/>
      <c r="JE411" s="33"/>
      <c r="JF411" s="34"/>
      <c r="JG411" s="33"/>
      <c r="JH411" s="33"/>
      <c r="JI411" s="33"/>
      <c r="JJ411" s="34"/>
      <c r="JK411" s="33"/>
      <c r="JL411" s="33"/>
      <c r="JM411" s="33"/>
      <c r="JN411" s="34"/>
      <c r="JO411" s="33"/>
      <c r="JP411" s="33"/>
      <c r="JQ411" s="33"/>
      <c r="JR411" s="34"/>
      <c r="JS411" s="33"/>
      <c r="JT411" s="33"/>
      <c r="JU411" s="33"/>
      <c r="JV411" s="34"/>
      <c r="JW411" s="33"/>
      <c r="JX411" s="33"/>
      <c r="JY411" s="33"/>
      <c r="JZ411" s="34"/>
      <c r="KA411" s="33"/>
      <c r="KB411" s="33"/>
      <c r="KC411" s="33"/>
      <c r="KD411" s="34"/>
      <c r="KE411" s="33"/>
      <c r="KF411" s="33"/>
      <c r="KG411" s="33"/>
      <c r="KH411" s="34"/>
      <c r="KI411" s="33"/>
      <c r="KJ411" s="33"/>
      <c r="KK411" s="33"/>
      <c r="KL411" s="34"/>
      <c r="KM411" s="33"/>
      <c r="KN411" s="33"/>
      <c r="KO411" s="33"/>
      <c r="KP411" s="34"/>
      <c r="KQ411" s="33"/>
      <c r="KR411" s="33"/>
      <c r="KS411" s="33"/>
      <c r="KT411" s="34"/>
      <c r="KU411" s="33"/>
      <c r="KV411" s="33"/>
      <c r="KW411" s="33"/>
      <c r="KX411" s="34"/>
      <c r="KY411" s="33"/>
      <c r="KZ411" s="33"/>
      <c r="LA411" s="33"/>
      <c r="LB411" s="34"/>
      <c r="LC411" s="33"/>
      <c r="LD411" s="33"/>
      <c r="LE411" s="33"/>
      <c r="LF411" s="34"/>
      <c r="LG411" s="33"/>
      <c r="LH411" s="33"/>
      <c r="LI411" s="33"/>
      <c r="LJ411" s="34"/>
      <c r="LK411" s="33"/>
      <c r="LL411" s="33"/>
      <c r="LM411" s="33"/>
      <c r="LN411" s="34"/>
      <c r="LO411" s="33"/>
      <c r="LP411" s="33"/>
      <c r="LQ411" s="33"/>
      <c r="LR411" s="34"/>
      <c r="LS411" s="33"/>
      <c r="LT411" s="33"/>
      <c r="LU411" s="33"/>
      <c r="LV411" s="34"/>
      <c r="LW411" s="33"/>
      <c r="LX411" s="33"/>
      <c r="LY411" s="33"/>
      <c r="LZ411" s="34"/>
      <c r="MA411" s="33"/>
      <c r="MB411" s="33"/>
      <c r="MC411" s="33"/>
      <c r="MD411" s="34"/>
      <c r="ME411" s="33"/>
      <c r="MF411" s="33"/>
      <c r="MG411" s="33"/>
      <c r="MH411" s="34"/>
      <c r="MI411" s="33"/>
      <c r="MJ411" s="33"/>
      <c r="MK411" s="33"/>
      <c r="ML411" s="34"/>
      <c r="MM411" s="33"/>
      <c r="MN411" s="33"/>
      <c r="MO411" s="33"/>
      <c r="MP411" s="34"/>
      <c r="MQ411" s="33"/>
      <c r="MR411" s="33"/>
      <c r="MS411" s="33"/>
      <c r="MT411" s="34"/>
      <c r="MU411" s="33"/>
      <c r="MV411" s="33"/>
      <c r="MW411" s="33"/>
      <c r="MX411" s="34"/>
      <c r="MY411" s="33"/>
      <c r="MZ411" s="33"/>
      <c r="NA411" s="33"/>
      <c r="NB411" s="34"/>
      <c r="NC411" s="33"/>
      <c r="ND411" s="33"/>
      <c r="NE411" s="33"/>
      <c r="NF411" s="34"/>
      <c r="NG411" s="33"/>
      <c r="NH411" s="33"/>
      <c r="NI411" s="33"/>
      <c r="NJ411" s="34"/>
      <c r="NK411" s="33"/>
      <c r="NL411" s="33"/>
      <c r="NM411" s="33"/>
      <c r="NN411" s="34"/>
      <c r="NO411" s="33"/>
      <c r="NP411" s="33"/>
      <c r="NQ411" s="33"/>
      <c r="NR411" s="34"/>
      <c r="NS411" s="33"/>
      <c r="NT411" s="33"/>
      <c r="NU411" s="33"/>
      <c r="NV411" s="34"/>
      <c r="NW411" s="33"/>
      <c r="NX411" s="33"/>
      <c r="NY411" s="33"/>
      <c r="NZ411" s="34"/>
      <c r="OA411" s="33"/>
      <c r="OB411" s="33"/>
      <c r="OC411" s="33"/>
      <c r="OD411" s="34"/>
      <c r="OE411" s="33"/>
      <c r="OF411" s="33"/>
      <c r="OG411" s="33"/>
      <c r="OH411" s="34"/>
      <c r="OI411" s="33"/>
      <c r="OJ411" s="33"/>
      <c r="OK411" s="33"/>
      <c r="OL411" s="34"/>
      <c r="OM411" s="33"/>
      <c r="ON411" s="33"/>
      <c r="OO411" s="33"/>
      <c r="OP411" s="34"/>
      <c r="OQ411" s="33"/>
      <c r="OR411" s="33"/>
      <c r="OS411" s="33"/>
      <c r="OT411" s="34"/>
      <c r="OU411" s="33"/>
      <c r="OV411" s="33"/>
      <c r="OW411" s="33"/>
      <c r="OX411" s="34"/>
      <c r="OY411" s="33"/>
      <c r="OZ411" s="33"/>
      <c r="PA411" s="33"/>
      <c r="PB411" s="34"/>
      <c r="PC411" s="33"/>
      <c r="PD411" s="33"/>
      <c r="PE411" s="33"/>
      <c r="PF411" s="34"/>
      <c r="PG411" s="33"/>
      <c r="PH411" s="33"/>
      <c r="PI411" s="33"/>
      <c r="PJ411" s="34"/>
      <c r="PK411" s="33"/>
      <c r="PL411" s="33"/>
      <c r="PM411" s="33"/>
      <c r="PN411" s="34"/>
      <c r="PO411" s="33"/>
      <c r="PP411" s="33"/>
      <c r="PQ411" s="33"/>
      <c r="PR411" s="34"/>
      <c r="PS411" s="33"/>
      <c r="PT411" s="33"/>
      <c r="PU411" s="33"/>
      <c r="PV411" s="34"/>
      <c r="PW411" s="33"/>
      <c r="PX411" s="33"/>
      <c r="PY411" s="33"/>
      <c r="PZ411" s="34"/>
      <c r="QA411" s="33"/>
      <c r="QB411" s="33"/>
      <c r="QC411" s="33"/>
      <c r="QD411" s="34"/>
      <c r="QE411" s="33"/>
      <c r="QF411" s="33"/>
      <c r="QG411" s="33"/>
      <c r="QH411" s="34"/>
      <c r="QI411" s="33"/>
      <c r="QJ411" s="33"/>
      <c r="QK411" s="33"/>
      <c r="QL411" s="34"/>
      <c r="QM411" s="33"/>
      <c r="QN411" s="33"/>
      <c r="QO411" s="33"/>
      <c r="QP411" s="34"/>
      <c r="QQ411" s="33"/>
      <c r="QR411" s="33"/>
      <c r="QS411" s="33"/>
      <c r="QT411" s="34"/>
      <c r="QU411" s="33"/>
      <c r="QV411" s="33"/>
      <c r="QW411" s="33"/>
      <c r="QX411" s="34"/>
      <c r="QY411" s="33"/>
      <c r="QZ411" s="33"/>
      <c r="RA411" s="33"/>
      <c r="RB411" s="34"/>
      <c r="RC411" s="33"/>
      <c r="RD411" s="33"/>
      <c r="RE411" s="33"/>
      <c r="RF411" s="34"/>
      <c r="RG411" s="33"/>
      <c r="RH411" s="33"/>
      <c r="RI411" s="33"/>
      <c r="RJ411" s="34"/>
      <c r="RK411" s="33"/>
      <c r="RL411" s="33"/>
      <c r="RM411" s="33"/>
      <c r="RN411" s="34"/>
      <c r="RO411" s="33"/>
      <c r="RP411" s="33"/>
      <c r="RQ411" s="33"/>
      <c r="RR411" s="34"/>
      <c r="RS411" s="33"/>
      <c r="RT411" s="33"/>
      <c r="RU411" s="33"/>
      <c r="RV411" s="34"/>
      <c r="RW411" s="33"/>
      <c r="RX411" s="33"/>
      <c r="RY411" s="33"/>
      <c r="RZ411" s="34"/>
      <c r="SA411" s="33"/>
      <c r="SB411" s="33"/>
      <c r="SC411" s="33"/>
      <c r="SD411" s="34"/>
      <c r="SE411" s="33"/>
      <c r="SF411" s="33"/>
      <c r="SG411" s="33"/>
      <c r="SH411" s="34"/>
      <c r="SI411" s="33"/>
      <c r="SJ411" s="33"/>
      <c r="SK411" s="33"/>
      <c r="SL411" s="34"/>
      <c r="SM411" s="33"/>
      <c r="SN411" s="33"/>
      <c r="SO411" s="33"/>
      <c r="SP411" s="34"/>
      <c r="SQ411" s="33"/>
      <c r="SR411" s="33"/>
      <c r="SS411" s="33"/>
      <c r="ST411" s="34"/>
      <c r="SU411" s="33"/>
      <c r="SV411" s="33"/>
      <c r="SW411" s="33"/>
      <c r="SX411" s="34"/>
      <c r="SY411" s="33"/>
      <c r="SZ411" s="33"/>
      <c r="TA411" s="33"/>
      <c r="TB411" s="34"/>
      <c r="TC411" s="33"/>
      <c r="TD411" s="33"/>
      <c r="TE411" s="33"/>
      <c r="TF411" s="34"/>
      <c r="TG411" s="33"/>
      <c r="TH411" s="33"/>
      <c r="TI411" s="33"/>
      <c r="TJ411" s="34"/>
      <c r="TK411" s="33"/>
      <c r="TL411" s="33"/>
      <c r="TM411" s="33"/>
      <c r="TN411" s="34"/>
      <c r="TO411" s="33"/>
      <c r="TP411" s="33"/>
      <c r="TQ411" s="33"/>
      <c r="TR411" s="34"/>
      <c r="TS411" s="33"/>
      <c r="TT411" s="33"/>
      <c r="TU411" s="33"/>
      <c r="TV411" s="34"/>
      <c r="TW411" s="33"/>
      <c r="TX411" s="33"/>
      <c r="TY411" s="33"/>
      <c r="TZ411" s="34"/>
      <c r="UA411" s="33"/>
      <c r="UB411" s="33"/>
      <c r="UC411" s="33"/>
      <c r="UD411" s="34"/>
      <c r="UE411" s="33"/>
      <c r="UF411" s="33"/>
      <c r="UG411" s="33"/>
      <c r="UH411" s="34"/>
      <c r="UI411" s="33"/>
      <c r="UJ411" s="33"/>
      <c r="UK411" s="33"/>
      <c r="UL411" s="34"/>
      <c r="UM411" s="33"/>
      <c r="UN411" s="33"/>
      <c r="UO411" s="33"/>
      <c r="UP411" s="34"/>
      <c r="UQ411" s="33"/>
      <c r="UR411" s="33"/>
      <c r="US411" s="33"/>
      <c r="UT411" s="34"/>
      <c r="UU411" s="33"/>
      <c r="UV411" s="33"/>
      <c r="UW411" s="33"/>
      <c r="UX411" s="34"/>
      <c r="UY411" s="33"/>
      <c r="UZ411" s="33"/>
      <c r="VA411" s="33"/>
      <c r="VB411" s="34"/>
      <c r="VC411" s="33"/>
      <c r="VD411" s="33"/>
      <c r="VE411" s="33"/>
      <c r="VF411" s="34"/>
      <c r="VG411" s="33"/>
      <c r="VH411" s="33"/>
      <c r="VI411" s="33"/>
      <c r="VJ411" s="34"/>
      <c r="VK411" s="33"/>
      <c r="VL411" s="33"/>
      <c r="VM411" s="33"/>
      <c r="VN411" s="34"/>
      <c r="VO411" s="33"/>
      <c r="VP411" s="33"/>
      <c r="VQ411" s="33"/>
      <c r="VR411" s="34"/>
      <c r="VS411" s="33"/>
      <c r="VT411" s="33"/>
      <c r="VU411" s="33"/>
      <c r="VV411" s="34"/>
      <c r="VW411" s="33"/>
      <c r="VX411" s="33"/>
      <c r="VY411" s="33"/>
      <c r="VZ411" s="34"/>
      <c r="WA411" s="33"/>
      <c r="WB411" s="33"/>
      <c r="WC411" s="33"/>
      <c r="WD411" s="34"/>
      <c r="WE411" s="33"/>
      <c r="WF411" s="33"/>
      <c r="WG411" s="33"/>
      <c r="WH411" s="34"/>
      <c r="WI411" s="33"/>
      <c r="WJ411" s="33"/>
      <c r="WK411" s="33"/>
      <c r="WL411" s="34"/>
      <c r="WM411" s="33"/>
      <c r="WN411" s="33"/>
      <c r="WO411" s="33"/>
      <c r="WP411" s="34"/>
      <c r="WQ411" s="33"/>
      <c r="WR411" s="33"/>
      <c r="WS411" s="33"/>
      <c r="WT411" s="34"/>
      <c r="WU411" s="33"/>
      <c r="WV411" s="33"/>
      <c r="WW411" s="33"/>
      <c r="WX411" s="34"/>
      <c r="WY411" s="33"/>
      <c r="WZ411" s="33"/>
      <c r="XA411" s="33"/>
      <c r="XB411" s="34"/>
      <c r="XC411" s="33"/>
      <c r="XD411" s="33"/>
      <c r="XE411" s="33"/>
      <c r="XF411" s="34"/>
      <c r="XG411" s="33"/>
      <c r="XH411" s="33"/>
      <c r="XI411" s="33"/>
      <c r="XJ411" s="34"/>
      <c r="XK411" s="33"/>
      <c r="XL411" s="33"/>
      <c r="XM411" s="33"/>
      <c r="XN411" s="34"/>
      <c r="XO411" s="33"/>
      <c r="XP411" s="33"/>
      <c r="XQ411" s="33"/>
      <c r="XR411" s="34"/>
      <c r="XS411" s="33"/>
      <c r="XT411" s="33"/>
      <c r="XU411" s="33"/>
      <c r="XV411" s="34"/>
      <c r="XW411" s="33"/>
      <c r="XX411" s="33"/>
      <c r="XY411" s="33"/>
      <c r="XZ411" s="34"/>
      <c r="YA411" s="33"/>
      <c r="YB411" s="33"/>
      <c r="YC411" s="33"/>
      <c r="YD411" s="34"/>
      <c r="YE411" s="33"/>
      <c r="YF411" s="33"/>
      <c r="YG411" s="33"/>
      <c r="YH411" s="34"/>
      <c r="YI411" s="33"/>
      <c r="YJ411" s="33"/>
      <c r="YK411" s="33"/>
      <c r="YL411" s="34"/>
      <c r="YM411" s="33"/>
      <c r="YN411" s="33"/>
      <c r="YO411" s="33"/>
      <c r="YP411" s="34"/>
      <c r="YQ411" s="33"/>
      <c r="YR411" s="33"/>
      <c r="YS411" s="33"/>
      <c r="YT411" s="34"/>
      <c r="YU411" s="33"/>
      <c r="YV411" s="33"/>
      <c r="YW411" s="33"/>
      <c r="YX411" s="34"/>
      <c r="YY411" s="33"/>
      <c r="YZ411" s="33"/>
      <c r="ZA411" s="33"/>
      <c r="ZB411" s="34"/>
      <c r="ZC411" s="33"/>
      <c r="ZD411" s="33"/>
      <c r="ZE411" s="33"/>
      <c r="ZF411" s="34"/>
      <c r="ZG411" s="33"/>
      <c r="ZH411" s="33"/>
      <c r="ZI411" s="33"/>
      <c r="ZJ411" s="34"/>
      <c r="ZK411" s="33"/>
      <c r="ZL411" s="33"/>
      <c r="ZM411" s="33"/>
      <c r="ZN411" s="34"/>
      <c r="ZO411" s="33"/>
      <c r="ZP411" s="33"/>
      <c r="ZQ411" s="33"/>
      <c r="ZR411" s="34"/>
      <c r="ZS411" s="33"/>
      <c r="ZT411" s="33"/>
      <c r="ZU411" s="33"/>
      <c r="ZV411" s="34"/>
      <c r="ZW411" s="33"/>
      <c r="ZX411" s="33"/>
      <c r="ZY411" s="33"/>
      <c r="ZZ411" s="34"/>
      <c r="AAA411" s="33"/>
      <c r="AAB411" s="33"/>
      <c r="AAC411" s="33"/>
      <c r="AAD411" s="34"/>
      <c r="AAE411" s="33"/>
      <c r="AAF411" s="33"/>
      <c r="AAG411" s="33"/>
      <c r="AAH411" s="34"/>
      <c r="AAI411" s="33"/>
      <c r="AAJ411" s="33"/>
      <c r="AAK411" s="33"/>
      <c r="AAL411" s="34"/>
      <c r="AAM411" s="33"/>
      <c r="AAN411" s="33"/>
      <c r="AAO411" s="33"/>
      <c r="AAP411" s="34"/>
      <c r="AAQ411" s="33"/>
      <c r="AAR411" s="33"/>
      <c r="AAS411" s="33"/>
      <c r="AAT411" s="34"/>
      <c r="AAU411" s="33"/>
      <c r="AAV411" s="33"/>
      <c r="AAW411" s="33"/>
      <c r="AAX411" s="34"/>
      <c r="AAY411" s="33"/>
      <c r="AAZ411" s="33"/>
      <c r="ABA411" s="33"/>
      <c r="ABB411" s="34"/>
      <c r="ABC411" s="33"/>
      <c r="ABD411" s="33"/>
      <c r="ABE411" s="33"/>
      <c r="ABF411" s="34"/>
      <c r="ABG411" s="33"/>
      <c r="ABH411" s="33"/>
      <c r="ABI411" s="33"/>
      <c r="ABJ411" s="34"/>
      <c r="ABK411" s="33"/>
      <c r="ABL411" s="33"/>
      <c r="ABM411" s="33"/>
      <c r="ABN411" s="34"/>
      <c r="ABO411" s="33"/>
      <c r="ABP411" s="33"/>
      <c r="ABQ411" s="33"/>
      <c r="ABR411" s="34"/>
      <c r="ABS411" s="33"/>
      <c r="ABT411" s="33"/>
      <c r="ABU411" s="33"/>
      <c r="ABV411" s="34"/>
      <c r="ABW411" s="33"/>
      <c r="ABX411" s="33"/>
      <c r="ABY411" s="33"/>
      <c r="ABZ411" s="34"/>
      <c r="ACA411" s="33"/>
      <c r="ACB411" s="33"/>
      <c r="ACC411" s="33"/>
      <c r="ACD411" s="34"/>
      <c r="ACE411" s="33"/>
      <c r="ACF411" s="33"/>
      <c r="ACG411" s="33"/>
      <c r="ACH411" s="34"/>
      <c r="ACI411" s="33"/>
      <c r="ACJ411" s="33"/>
      <c r="ACK411" s="33"/>
      <c r="ACL411" s="34"/>
      <c r="ACM411" s="33"/>
      <c r="ACN411" s="33"/>
      <c r="ACO411" s="33"/>
      <c r="ACP411" s="34"/>
      <c r="ACQ411" s="33"/>
      <c r="ACR411" s="33"/>
      <c r="ACS411" s="33"/>
      <c r="ACT411" s="34"/>
      <c r="ACU411" s="33"/>
      <c r="ACV411" s="33"/>
      <c r="ACW411" s="33"/>
      <c r="ACX411" s="34"/>
      <c r="ACY411" s="33"/>
      <c r="ACZ411" s="33"/>
      <c r="ADA411" s="33"/>
      <c r="ADB411" s="34"/>
      <c r="ADC411" s="33"/>
      <c r="ADD411" s="33"/>
      <c r="ADE411" s="33"/>
      <c r="ADF411" s="34"/>
      <c r="ADG411" s="33"/>
      <c r="ADH411" s="33"/>
      <c r="ADI411" s="33"/>
      <c r="ADJ411" s="34"/>
      <c r="ADK411" s="33"/>
      <c r="ADL411" s="33"/>
      <c r="ADM411" s="33"/>
      <c r="ADN411" s="34"/>
      <c r="ADO411" s="33"/>
      <c r="ADP411" s="33"/>
      <c r="ADQ411" s="33"/>
      <c r="ADR411" s="34"/>
      <c r="ADS411" s="33"/>
      <c r="ADT411" s="33"/>
      <c r="ADU411" s="33"/>
      <c r="ADV411" s="34"/>
      <c r="ADW411" s="33"/>
      <c r="ADX411" s="33"/>
      <c r="ADY411" s="33"/>
      <c r="ADZ411" s="34"/>
      <c r="AEA411" s="33"/>
      <c r="AEB411" s="33"/>
      <c r="AEC411" s="33"/>
      <c r="AED411" s="34"/>
      <c r="AEE411" s="33"/>
      <c r="AEF411" s="33"/>
      <c r="AEG411" s="33"/>
      <c r="AEH411" s="34"/>
      <c r="AEI411" s="33"/>
      <c r="AEJ411" s="33"/>
      <c r="AEK411" s="33"/>
      <c r="AEL411" s="34"/>
      <c r="AEM411" s="33"/>
      <c r="AEN411" s="33"/>
      <c r="AEO411" s="33"/>
      <c r="AEP411" s="34"/>
      <c r="AEQ411" s="33"/>
      <c r="AER411" s="33"/>
      <c r="AES411" s="33"/>
      <c r="AET411" s="34"/>
      <c r="AEU411" s="33"/>
      <c r="AEV411" s="33"/>
      <c r="AEW411" s="33"/>
      <c r="AEX411" s="34"/>
      <c r="AEY411" s="33"/>
      <c r="AEZ411" s="33"/>
      <c r="AFA411" s="33"/>
      <c r="AFB411" s="34"/>
      <c r="AFC411" s="33"/>
      <c r="AFD411" s="33"/>
      <c r="AFE411" s="33"/>
      <c r="AFF411" s="34"/>
      <c r="AFG411" s="33"/>
      <c r="AFH411" s="33"/>
      <c r="AFI411" s="33"/>
      <c r="AFJ411" s="34"/>
      <c r="AFK411" s="33"/>
      <c r="AFL411" s="33"/>
      <c r="AFM411" s="33"/>
      <c r="AFN411" s="34"/>
      <c r="AFO411" s="33"/>
      <c r="AFP411" s="33"/>
      <c r="AFQ411" s="33"/>
      <c r="AFR411" s="34"/>
      <c r="AFS411" s="33"/>
      <c r="AFT411" s="33"/>
      <c r="AFU411" s="33"/>
      <c r="AFV411" s="34"/>
      <c r="AFW411" s="33"/>
      <c r="AFX411" s="33"/>
      <c r="AFY411" s="33"/>
      <c r="AFZ411" s="34"/>
      <c r="AGA411" s="33"/>
      <c r="AGB411" s="33"/>
      <c r="AGC411" s="33"/>
      <c r="AGD411" s="34"/>
      <c r="AGE411" s="33"/>
      <c r="AGF411" s="33"/>
      <c r="AGG411" s="33"/>
      <c r="AGH411" s="33"/>
      <c r="AGI411" s="33"/>
      <c r="AGJ411" s="34"/>
      <c r="AGK411" s="33"/>
      <c r="AGL411" s="33"/>
      <c r="AGM411" s="33"/>
      <c r="AGN411" s="33"/>
      <c r="AGO411" s="34"/>
      <c r="AGP411" s="34"/>
      <c r="AGQ411" s="33"/>
      <c r="AGR411" s="33"/>
      <c r="AGS411" s="33"/>
      <c r="AGT411" s="33"/>
      <c r="AGU411" s="34"/>
      <c r="AGV411" s="34"/>
      <c r="AGW411" s="33"/>
      <c r="AGX411" s="33"/>
      <c r="AGY411" s="33"/>
      <c r="AGZ411" s="33"/>
      <c r="AHA411" s="34"/>
      <c r="AHB411" s="34"/>
      <c r="AHC411" s="33"/>
      <c r="AHD411" s="33"/>
      <c r="AHE411" s="33"/>
      <c r="AHF411" s="33"/>
      <c r="AHG411" s="34"/>
      <c r="AHH411" s="34"/>
      <c r="AHI411" s="33"/>
      <c r="AHJ411" s="33"/>
      <c r="AHK411" s="33"/>
      <c r="AHL411" s="33"/>
      <c r="AHM411" s="34"/>
      <c r="AHN411" s="34"/>
      <c r="AHO411" s="33"/>
      <c r="AHP411" s="33"/>
      <c r="AHQ411" s="33"/>
      <c r="AHR411" s="34"/>
      <c r="AHS411" s="33"/>
      <c r="AHT411" s="33"/>
      <c r="AHU411" s="33"/>
      <c r="AHV411" s="34"/>
      <c r="AHW411" s="33"/>
      <c r="AHX411" s="33"/>
      <c r="AHY411" s="33"/>
      <c r="AHZ411" s="34"/>
      <c r="AIA411" s="33"/>
      <c r="AIB411" s="33"/>
      <c r="AIC411" s="33"/>
      <c r="AID411" s="34"/>
      <c r="AIE411" s="33"/>
      <c r="AIF411" s="33"/>
      <c r="AIG411" s="33"/>
      <c r="AIH411" s="34"/>
    </row>
    <row r="412" spans="1:918" s="5" customFormat="1" outlineLevel="1" x14ac:dyDescent="0.25">
      <c r="A412" s="35">
        <v>1</v>
      </c>
      <c r="B412" s="48" t="s">
        <v>258</v>
      </c>
      <c r="C412" s="37"/>
      <c r="D412" s="35"/>
      <c r="E412" s="35"/>
      <c r="F412" s="35"/>
      <c r="G412" s="57"/>
      <c r="H412" s="57" t="s">
        <v>389</v>
      </c>
      <c r="I412" s="57" t="s">
        <v>389</v>
      </c>
      <c r="J412" s="57"/>
      <c r="K412" s="57"/>
      <c r="L412" s="57" t="s">
        <v>389</v>
      </c>
      <c r="M412" s="57" t="s">
        <v>389</v>
      </c>
      <c r="N412" s="57" t="s">
        <v>389</v>
      </c>
      <c r="O412" s="57" t="s">
        <v>389</v>
      </c>
      <c r="P412" s="57" t="s">
        <v>389</v>
      </c>
      <c r="Q412" s="57"/>
      <c r="R412" s="57"/>
      <c r="S412" s="57"/>
      <c r="T412" s="38"/>
      <c r="U412" s="38"/>
      <c r="V412" s="38"/>
      <c r="W412" s="61"/>
      <c r="X412" s="57" t="s">
        <v>389</v>
      </c>
      <c r="Y412" s="57" t="s">
        <v>389</v>
      </c>
      <c r="Z412" s="57" t="s">
        <v>389</v>
      </c>
      <c r="AA412" s="57"/>
      <c r="AB412" s="57" t="s">
        <v>389</v>
      </c>
      <c r="AC412" s="57" t="s">
        <v>389</v>
      </c>
      <c r="AD412" s="57"/>
      <c r="AE412" s="57" t="s">
        <v>389</v>
      </c>
      <c r="AF412" s="57" t="s">
        <v>389</v>
      </c>
      <c r="AG412" s="57" t="s">
        <v>389</v>
      </c>
      <c r="AH412" s="57" t="s">
        <v>389</v>
      </c>
      <c r="AI412" s="57" t="s">
        <v>389</v>
      </c>
      <c r="AJ412" s="57" t="s">
        <v>389</v>
      </c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 t="s">
        <v>389</v>
      </c>
      <c r="AW412" s="57"/>
      <c r="AX412" s="57"/>
      <c r="AY412" s="57"/>
      <c r="AZ412" s="57" t="s">
        <v>389</v>
      </c>
      <c r="BA412" s="57"/>
      <c r="BB412" s="57" t="s">
        <v>389</v>
      </c>
      <c r="BC412" s="57" t="s">
        <v>389</v>
      </c>
      <c r="BD412" s="57"/>
      <c r="BE412" s="38"/>
      <c r="BF412" s="38"/>
      <c r="BG412" s="38"/>
      <c r="BH412" s="38"/>
      <c r="BI412" s="38"/>
      <c r="BJ412" s="38"/>
      <c r="BK412" s="61"/>
      <c r="BL412" s="57"/>
      <c r="BM412" s="57"/>
      <c r="BN412" s="57"/>
      <c r="BO412" s="57"/>
      <c r="BP412" s="57"/>
      <c r="BQ412" s="57" t="s">
        <v>389</v>
      </c>
      <c r="BR412" s="57"/>
      <c r="BS412" s="57" t="s">
        <v>389</v>
      </c>
      <c r="BT412" s="57" t="s">
        <v>389</v>
      </c>
      <c r="BU412" s="57" t="s">
        <v>389</v>
      </c>
      <c r="BV412" s="57"/>
      <c r="BW412" s="57"/>
      <c r="BX412" s="57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 t="s">
        <v>389</v>
      </c>
      <c r="CK412" s="57" t="s">
        <v>389</v>
      </c>
      <c r="CL412" s="57"/>
      <c r="CM412" s="57"/>
      <c r="CN412" s="57"/>
      <c r="CO412" s="57" t="s">
        <v>389</v>
      </c>
      <c r="CP412" s="57"/>
      <c r="CQ412" s="57" t="s">
        <v>389</v>
      </c>
      <c r="CR412" s="57" t="s">
        <v>389</v>
      </c>
      <c r="CS412" s="57"/>
      <c r="CT412" s="57"/>
      <c r="CU412" s="57"/>
      <c r="CV412" s="57"/>
      <c r="CW412" s="57"/>
      <c r="CX412" s="38"/>
      <c r="CY412" s="61"/>
      <c r="CZ412" s="57" t="s">
        <v>389</v>
      </c>
      <c r="DA412" s="57" t="s">
        <v>389</v>
      </c>
      <c r="DB412" s="57" t="s">
        <v>389</v>
      </c>
      <c r="DC412" s="57"/>
      <c r="DD412" s="57"/>
      <c r="DE412" s="57" t="s">
        <v>389</v>
      </c>
      <c r="DF412" s="57"/>
      <c r="DG412" s="57" t="s">
        <v>389</v>
      </c>
      <c r="DH412" s="57" t="s">
        <v>389</v>
      </c>
      <c r="DI412" s="57" t="s">
        <v>389</v>
      </c>
      <c r="DJ412" s="57"/>
      <c r="DK412" s="57" t="s">
        <v>389</v>
      </c>
      <c r="DL412" s="57" t="s">
        <v>389</v>
      </c>
      <c r="DM412" s="57"/>
      <c r="DN412" s="38"/>
      <c r="DO412" s="38"/>
      <c r="DP412" s="38"/>
      <c r="DQ412" s="38"/>
      <c r="DR412" s="38"/>
      <c r="DS412" s="61"/>
      <c r="DT412" s="57" t="s">
        <v>389</v>
      </c>
      <c r="DU412" s="57" t="s">
        <v>389</v>
      </c>
      <c r="DV412" s="57" t="s">
        <v>389</v>
      </c>
      <c r="DW412" s="57"/>
      <c r="DX412" s="57" t="s">
        <v>389</v>
      </c>
      <c r="DY412" s="57" t="s">
        <v>389</v>
      </c>
      <c r="DZ412" s="57"/>
      <c r="EA412" s="57"/>
      <c r="EB412" s="57"/>
      <c r="EC412" s="57" t="s">
        <v>389</v>
      </c>
      <c r="ED412" s="57"/>
      <c r="EE412" s="57" t="s">
        <v>389</v>
      </c>
      <c r="EF412" s="57" t="s">
        <v>389</v>
      </c>
      <c r="EG412" s="57"/>
      <c r="EH412" s="38"/>
      <c r="EI412" s="38"/>
      <c r="EJ412" s="38"/>
      <c r="EK412" s="38"/>
      <c r="EL412" s="38"/>
      <c r="EM412" s="61"/>
      <c r="EN412" s="57" t="s">
        <v>389</v>
      </c>
      <c r="EO412" s="57" t="s">
        <v>389</v>
      </c>
      <c r="EP412" s="57"/>
      <c r="EQ412" s="57"/>
      <c r="ER412" s="57" t="s">
        <v>389</v>
      </c>
      <c r="ES412" s="57"/>
      <c r="ET412" s="57"/>
      <c r="EU412" s="57" t="s">
        <v>389</v>
      </c>
      <c r="EV412" s="57" t="s">
        <v>389</v>
      </c>
      <c r="EW412" s="57" t="s">
        <v>389</v>
      </c>
      <c r="EX412" s="57"/>
      <c r="EY412" s="57"/>
      <c r="EZ412" s="57"/>
      <c r="FA412" s="38"/>
      <c r="FB412" s="38"/>
      <c r="FC412" s="38"/>
      <c r="FD412" s="38"/>
      <c r="FE412" s="38"/>
      <c r="FF412" s="38"/>
      <c r="FG412" s="61"/>
      <c r="FH412" s="57"/>
      <c r="FI412" s="57"/>
      <c r="FJ412" s="57"/>
      <c r="FK412" s="57"/>
      <c r="FL412" s="57"/>
      <c r="FM412" s="57"/>
      <c r="FN412" s="57"/>
      <c r="FO412" s="57"/>
      <c r="FP412" s="57"/>
      <c r="FQ412" s="57"/>
      <c r="FR412" s="57"/>
      <c r="FS412" s="57"/>
      <c r="FT412" s="57"/>
      <c r="FU412" s="57"/>
      <c r="FV412" s="57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>IF(COUNTIFS($C$7:$AGE$7,"="&amp;$AGK$5,$C412:$AGE412,"б")=0,"",COUNTIFS($C$7:$AGE$7,"="&amp;$AGK$5,$C412:$AGE412,"б"))</f>
        <v/>
      </c>
      <c r="AGG412" s="43" t="str">
        <f>IF(COUNTIFS($C$7:$AGE$7,"="&amp;$AGK$5,$C412:$AGE412,"у")=0,"",COUNTIFS($C$7:$AGE$7,"="&amp;$AGK$5,$C412:$AGE412,"у"))</f>
        <v/>
      </c>
      <c r="AGH412" s="35">
        <f t="shared" ref="AGH412:AGH427" si="1207">IF(COUNTIFS($C$7:$AGE$7,"="&amp;$AGK$1,$C412:$AGE412,"н")=0,"",COUNTIFS($C$7:$AGE$7,"="&amp;$AGK$1,$C412:$AGE412,"н"))</f>
        <v>6</v>
      </c>
      <c r="AGL412" s="36" t="str">
        <f>IF(COUNTIFS($C$6:$AGE$6,9,$C412:$AGE412,"б")=0,"",COUNTIFS($C$6:$AGE$6,9,$C412:$AGE412,"б"))</f>
        <v/>
      </c>
      <c r="AGM412" s="36" t="str">
        <f t="shared" ref="AGM412:AGM427" si="1208">IF(COUNTIFS($C$6:$AGE$6,9,$C412:$AGE412,"у")=0,"",COUNTIFS($C$6:$AGE$6,9,$C412:$AGE412,"у"))</f>
        <v/>
      </c>
      <c r="AGN412" s="39">
        <f>IF(COUNTIFS($C$6:$AGE$6,9,$C412:$AGE412,"н")=0,"",COUNTIFS($C$6:$AGE$6,9,$C412:$AGE412,"н"))</f>
        <v>29</v>
      </c>
      <c r="AGO412" s="36" t="str">
        <f>IF(COUNTIFS($C$6:$AGE$6,10,$C412:$AGE412,"б")=0,"",COUNTIFS($C$6:$AGE$6,10,$C412:$AGE412,"б"))</f>
        <v/>
      </c>
      <c r="AGP412" s="36" t="str">
        <f t="shared" ref="AGP412:AGP427" si="1209">IF(COUNTIFS($C$6:$AGE$6,10,$C412:$AGE412,"у")=0,"",COUNTIFS($C$6:$AGE$6,10,$C412:$AGE412,"у"))</f>
        <v/>
      </c>
      <c r="AGQ412" s="39">
        <f>IF(COUNTIFS($C$6:$AGE$6,10,$C412:$AGE412,"н")=0,"",COUNTIFS($C$6:$AGE$6,10,$C412:$AGE412,"н"))</f>
        <v>25</v>
      </c>
      <c r="AGR412" s="36" t="str">
        <f>IF(COUNTIFS($C$6:$AGE$6,11,$C412:$AGE412,"б")=0,"",COUNTIFS($C$6:$AGE$6,11,$C412:$AGE412,"б"))</f>
        <v/>
      </c>
      <c r="AGS412" s="36" t="str">
        <f t="shared" ref="AGS412:AGS427" si="1210">IF(COUNTIFS($C$6:$AGE$6,11,$C412:$AGE412,"у")=0,"",COUNTIFS($C$6:$AGE$6,11,$C412:$AGE412,"у"))</f>
        <v/>
      </c>
      <c r="AGT412" s="39" t="str">
        <f>IF(COUNTIFS($C$6:$AGE$6,11,$C412:$AGE412,"н")=0,"",COUNTIFS($C$6:$AGE$6,11,$C412:$AGE412,"н"))</f>
        <v/>
      </c>
      <c r="AGU412" s="36" t="str">
        <f>IF(COUNTIFS($C$6:$AGE$6,12,$C412:$AGE412,"б")=0,"",COUNTIFS($C$6:$AGE$6,12,$C412:$AGE412,"б"))</f>
        <v/>
      </c>
      <c r="AGV412" s="36" t="str">
        <f t="shared" ref="AGV412:AGV427" si="1211">IF(COUNTIFS($C$6:$AGE$6,12,$C412:$AGE412,"у")=0,"",COUNTIFS($C$6:$AGE$6,12,$C412:$AGE412,"у"))</f>
        <v/>
      </c>
      <c r="AGW412" s="39" t="str">
        <f>IF(COUNTIFS($C$6:$AGE$6,12,$C412:$AGE412,"н")=0,"",COUNTIFS($C$6:$AGE$6,12,$C412:$AGE412,"н"))</f>
        <v/>
      </c>
      <c r="AGX412" s="36" t="str">
        <f>IF(COUNTIFS($C$6:$AGE$6,1,$C412:$AGE412,"б")=0,"",COUNTIFS($C$6:$AGE$6,1,$C412:$AGE412,"б"))</f>
        <v/>
      </c>
      <c r="AGY412" s="36" t="str">
        <f t="shared" ref="AGY412:AGY427" si="1212">IF(COUNTIFS($C$6:$AGE$6,1,$C412:$AGE412,"у")=0,"",COUNTIFS($C$6:$AGE$6,1,$C412:$AGE412,"у"))</f>
        <v/>
      </c>
      <c r="AGZ412" s="39" t="str">
        <f>IF(COUNTIFS($C$6:$AGE$6,1,$C412:$AGE412,"н")=0,"",COUNTIFS($C$6:$AGE$6,1,$C412:$AGE412,"н"))</f>
        <v/>
      </c>
      <c r="AHA412" s="36" t="str">
        <f>IF(COUNTIFS($C$6:$AGE$6,2,$C412:$AGE412,"б")=0,"",COUNTIFS($C$6:$AGE$6,2,$C412:$AGE412,"б"))</f>
        <v/>
      </c>
      <c r="AHB412" s="36" t="str">
        <f t="shared" ref="AHB412:AHB427" si="1213">IF(COUNTIFS($C$6:$AGE$6,2,$C412:$AGE412,"у")=0,"",COUNTIFS($C$6:$AGE$6,2,$C412:$AGE412,"у"))</f>
        <v/>
      </c>
      <c r="AHC412" s="39" t="str">
        <f>IF(COUNTIFS($C$6:$AGE$6,2,$C412:$AGE412,"н")=0,"",COUNTIFS($C$6:$AGE$6,2,$C412:$AGE412,"н"))</f>
        <v/>
      </c>
      <c r="AHD412" s="36" t="str">
        <f>IF(COUNTIFS($C$6:$AGE$6,3,$C412:$AGE412,"б")=0,"",COUNTIFS($C$6:$AGE$6,3,$C412:$AGE412,"б"))</f>
        <v/>
      </c>
      <c r="AHE412" s="36" t="str">
        <f t="shared" ref="AHE412:AHE427" si="1214">IF(COUNTIFS($C$6:$AGE$6,3,$C412:$AGE412,"у")=0,"",COUNTIFS($C$6:$AGE$6,3,$C412:$AGE412,"у"))</f>
        <v/>
      </c>
      <c r="AHF412" s="39" t="str">
        <f>IF(COUNTIFS($C$6:$AGE$6,3,$C412:$AGE412,"н")=0,"",COUNTIFS($C$6:$AGE$6,3,$C412:$AGE412,"н"))</f>
        <v/>
      </c>
      <c r="AHG412" s="36" t="str">
        <f>IF(COUNTIFS($C$6:$AGE$6,4,$C412:$AGE412,"б")=0,"",COUNTIFS($C$6:$AGE$6,4,$C412:$AGE412,"б"))</f>
        <v/>
      </c>
      <c r="AHH412" s="36" t="str">
        <f t="shared" ref="AHH412:AHH427" si="1215">IF(COUNTIFS($C$6:$AGE$6,4,$C412:$AGE412,"у")=0,"",COUNTIFS($C$6:$AGE$6,4,$C412:$AGE412,"у"))</f>
        <v/>
      </c>
      <c r="AHI412" s="39" t="str">
        <f>IF(COUNTIFS($C$6:$AGE$6,4,$C412:$AGE412,"н")=0,"",COUNTIFS($C$6:$AGE$6,4,$C412:$AGE412,"н"))</f>
        <v/>
      </c>
      <c r="AHJ412" s="36" t="str">
        <f>IF(COUNTIFS($C$6:$AGE$6,5,$C412:$AGE412,"б")=0,"",COUNTIFS($C$6:$AGE$6,5,$C412:$AGE412,"б"))</f>
        <v/>
      </c>
      <c r="AHK412" s="36" t="str">
        <f t="shared" ref="AHK412:AHK427" si="1216">IF(COUNTIFS($C$6:$AGE$6,5,$C412:$AGE412,"у")=0,"",COUNTIFS($C$6:$AGE$6,5,$C412:$AGE412,"у"))</f>
        <v/>
      </c>
      <c r="AHL412" s="39" t="str">
        <f>IF(COUNTIFS($C$6:$AGE$6,5,$C412:$AGE412,"н")=0,"",COUNTIFS($C$6:$AGE$6,5,$C412:$AGE412,"н"))</f>
        <v/>
      </c>
      <c r="AHM412" s="36" t="str">
        <f>IF(COUNTIFS($C$6:$AGE$6,6,$C412:$AGE412,"б")=0,"",COUNTIFS($C$6:$AGE$6,6,$C412:$AGE412,"б"))</f>
        <v/>
      </c>
      <c r="AHN412" s="36" t="str">
        <f t="shared" ref="AHN412:AHN427" si="1217">IF(COUNTIFS($C$6:$AGE$6,6,$C412:$AGE412,"у")=0,"",COUNTIFS($C$6:$AGE$6,6,$C412:$AGE412,"у"))</f>
        <v/>
      </c>
      <c r="AHO412" s="39" t="str">
        <f>IF(COUNTIFS($C$6:$AGE$6,6,$C412:$AGE412,"н")=0,"",COUNTIFS($C$6:$AGE$6,6,$C412:$AGE412,"н"))</f>
        <v/>
      </c>
    </row>
    <row r="413" spans="1:918" s="5" customFormat="1" outlineLevel="1" x14ac:dyDescent="0.25">
      <c r="A413" s="35">
        <f>A412+1</f>
        <v>2</v>
      </c>
      <c r="B413" s="48" t="s">
        <v>259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38"/>
      <c r="U413" s="38"/>
      <c r="V413" s="38"/>
      <c r="W413" s="61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38"/>
      <c r="BF413" s="38"/>
      <c r="BG413" s="38"/>
      <c r="BH413" s="38"/>
      <c r="BI413" s="38"/>
      <c r="BJ413" s="38"/>
      <c r="BK413" s="61"/>
      <c r="BL413" s="57" t="s">
        <v>389</v>
      </c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38"/>
      <c r="BZ413" s="38"/>
      <c r="CA413" s="38"/>
      <c r="CB413" s="38"/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38"/>
      <c r="CY413" s="61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38"/>
      <c r="EI413" s="38"/>
      <c r="EJ413" s="38"/>
      <c r="EK413" s="38"/>
      <c r="EL413" s="38"/>
      <c r="EM413" s="61"/>
      <c r="EN413" s="57"/>
      <c r="EO413" s="57"/>
      <c r="EP413" s="57"/>
      <c r="EQ413" s="57"/>
      <c r="ER413" s="57" t="s">
        <v>400</v>
      </c>
      <c r="ES413" s="57"/>
      <c r="ET413" s="57"/>
      <c r="EU413" s="57"/>
      <c r="EV413" s="57"/>
      <c r="EW413" s="57"/>
      <c r="EX413" s="57"/>
      <c r="EY413" s="57"/>
      <c r="EZ413" s="57"/>
      <c r="FA413" s="38"/>
      <c r="FB413" s="38"/>
      <c r="FC413" s="38"/>
      <c r="FD413" s="38"/>
      <c r="FE413" s="38"/>
      <c r="FF413" s="38"/>
      <c r="FG413" s="61"/>
      <c r="FH413" s="57"/>
      <c r="FI413" s="57"/>
      <c r="FJ413" s="57"/>
      <c r="FK413" s="57"/>
      <c r="FL413" s="57"/>
      <c r="FM413" s="57"/>
      <c r="FN413" s="57"/>
      <c r="FO413" s="57"/>
      <c r="FP413" s="57"/>
      <c r="FQ413" s="57"/>
      <c r="FR413" s="57"/>
      <c r="FS413" s="57"/>
      <c r="FT413" s="57"/>
      <c r="FU413" s="57"/>
      <c r="FV413" s="57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>
        <f t="shared" ref="AGF413:AGF427" si="1218">IF(COUNTIFS($C$7:$AGE$7,"="&amp;$AGK$1,$C413:$AGE413,"б")=0,"",COUNTIFS($C$7:$AGE$7,"="&amp;$AGK$1,$C413:$AGE413,"б"))</f>
        <v>1</v>
      </c>
      <c r="AGG413" s="43" t="str">
        <f t="shared" ref="AGG413:AGG427" si="1219">IF(COUNTIFS($C$7:$AGE$7,"="&amp;$AGK$1,$C413:$AGE413,"у")=0,"",COUNTIFS($C$7:$AGE$7,"="&amp;$AGK$1,$C413:$AGE413,"у"))</f>
        <v/>
      </c>
      <c r="AGH413" s="35" t="str">
        <f t="shared" si="1207"/>
        <v/>
      </c>
      <c r="AGL413" s="36" t="str">
        <f t="shared" ref="AGL413:AGL427" si="1220">IF(COUNTIFS($C$6:$AGE$6,9,$C413:$AGE413,"б")=0,"",COUNTIFS($C$6:$AGE$6,9,$C413:$AGE413,"б"))</f>
        <v/>
      </c>
      <c r="AGM413" s="36" t="str">
        <f t="shared" si="1208"/>
        <v/>
      </c>
      <c r="AGN413" s="39">
        <f t="shared" ref="AGN413:AGN427" si="1221">IF(COUNTIFS($C$6:$AGE$6,9,$C413:$AGE413,"н")=0,"",COUNTIFS($C$6:$AGE$6,9,$C413:$AGE413,"н"))</f>
        <v>1</v>
      </c>
      <c r="AGO413" s="36">
        <f t="shared" ref="AGO413:AGO427" si="1222">IF(COUNTIFS($C$6:$AGE$6,10,$C413:$AGE413,"б")=0,"",COUNTIFS($C$6:$AGE$6,10,$C413:$AGE413,"б"))</f>
        <v>1</v>
      </c>
      <c r="AGP413" s="36" t="str">
        <f t="shared" si="1209"/>
        <v/>
      </c>
      <c r="AGQ413" s="39" t="str">
        <f t="shared" ref="AGQ413:AGQ427" si="1223">IF(COUNTIFS($C$6:$AGE$6,10,$C413:$AGE413,"н")=0,"",COUNTIFS($C$6:$AGE$6,10,$C413:$AGE413,"н"))</f>
        <v/>
      </c>
      <c r="AGR413" s="36" t="str">
        <f t="shared" ref="AGR413:AGR427" si="1224">IF(COUNTIFS($C$6:$AGE$6,11,$C413:$AGE413,"б")=0,"",COUNTIFS($C$6:$AGE$6,11,$C413:$AGE413,"б"))</f>
        <v/>
      </c>
      <c r="AGS413" s="36" t="str">
        <f t="shared" si="1210"/>
        <v/>
      </c>
      <c r="AGT413" s="39" t="str">
        <f t="shared" ref="AGT413:AGT427" si="1225">IF(COUNTIFS($C$6:$AGE$6,11,$C413:$AGE413,"н")=0,"",COUNTIFS($C$6:$AGE$6,11,$C413:$AGE413,"н"))</f>
        <v/>
      </c>
      <c r="AGU413" s="36" t="str">
        <f t="shared" ref="AGU413:AGU427" si="1226">IF(COUNTIFS($C$6:$AGE$6,12,$C413:$AGE413,"б")=0,"",COUNTIFS($C$6:$AGE$6,12,$C413:$AGE413,"б"))</f>
        <v/>
      </c>
      <c r="AGV413" s="36" t="str">
        <f t="shared" si="1211"/>
        <v/>
      </c>
      <c r="AGW413" s="39" t="str">
        <f t="shared" ref="AGW413:AGW427" si="1227">IF(COUNTIFS($C$6:$AGE$6,12,$C413:$AGE413,"н")=0,"",COUNTIFS($C$6:$AGE$6,12,$C413:$AGE413,"н"))</f>
        <v/>
      </c>
      <c r="AGX413" s="36" t="str">
        <f t="shared" ref="AGX413:AGX427" si="1228">IF(COUNTIFS($C$6:$AGE$6,1,$C413:$AGE413,"б")=0,"",COUNTIFS($C$6:$AGE$6,1,$C413:$AGE413,"б"))</f>
        <v/>
      </c>
      <c r="AGY413" s="36" t="str">
        <f t="shared" si="1212"/>
        <v/>
      </c>
      <c r="AGZ413" s="39" t="str">
        <f t="shared" ref="AGZ413:AGZ427" si="1229">IF(COUNTIFS($C$6:$AGE$6,1,$C413:$AGE413,"н")=0,"",COUNTIFS($C$6:$AGE$6,1,$C413:$AGE413,"н"))</f>
        <v/>
      </c>
      <c r="AHA413" s="36" t="str">
        <f t="shared" ref="AHA413:AHA427" si="1230">IF(COUNTIFS($C$6:$AGE$6,2,$C413:$AGE413,"б")=0,"",COUNTIFS($C$6:$AGE$6,2,$C413:$AGE413,"б"))</f>
        <v/>
      </c>
      <c r="AHB413" s="36" t="str">
        <f t="shared" si="1213"/>
        <v/>
      </c>
      <c r="AHC413" s="39" t="str">
        <f t="shared" ref="AHC413:AHC427" si="1231">IF(COUNTIFS($C$6:$AGE$6,2,$C413:$AGE413,"н")=0,"",COUNTIFS($C$6:$AGE$6,2,$C413:$AGE413,"н"))</f>
        <v/>
      </c>
      <c r="AHD413" s="36" t="str">
        <f t="shared" ref="AHD413:AHD427" si="1232">IF(COUNTIFS($C$6:$AGE$6,3,$C413:$AGE413,"б")=0,"",COUNTIFS($C$6:$AGE$6,3,$C413:$AGE413,"б"))</f>
        <v/>
      </c>
      <c r="AHE413" s="36" t="str">
        <f t="shared" si="1214"/>
        <v/>
      </c>
      <c r="AHF413" s="39" t="str">
        <f t="shared" ref="AHF413:AHF427" si="1233">IF(COUNTIFS($C$6:$AGE$6,3,$C413:$AGE413,"н")=0,"",COUNTIFS($C$6:$AGE$6,3,$C413:$AGE413,"н"))</f>
        <v/>
      </c>
      <c r="AHG413" s="36" t="str">
        <f t="shared" ref="AHG413:AHG427" si="1234">IF(COUNTIFS($C$6:$AGE$6,4,$C413:$AGE413,"б")=0,"",COUNTIFS($C$6:$AGE$6,4,$C413:$AGE413,"б"))</f>
        <v/>
      </c>
      <c r="AHH413" s="36" t="str">
        <f t="shared" si="1215"/>
        <v/>
      </c>
      <c r="AHI413" s="39" t="str">
        <f t="shared" ref="AHI413:AHI427" si="1235">IF(COUNTIFS($C$6:$AGE$6,4,$C413:$AGE413,"н")=0,"",COUNTIFS($C$6:$AGE$6,4,$C413:$AGE413,"н"))</f>
        <v/>
      </c>
      <c r="AHJ413" s="36" t="str">
        <f t="shared" ref="AHJ413:AHJ427" si="1236">IF(COUNTIFS($C$6:$AGE$6,5,$C413:$AGE413,"б")=0,"",COUNTIFS($C$6:$AGE$6,5,$C413:$AGE413,"б"))</f>
        <v/>
      </c>
      <c r="AHK413" s="36" t="str">
        <f t="shared" si="1216"/>
        <v/>
      </c>
      <c r="AHL413" s="39" t="str">
        <f t="shared" ref="AHL413:AHL427" si="1237">IF(COUNTIFS($C$6:$AGE$6,5,$C413:$AGE413,"н")=0,"",COUNTIFS($C$6:$AGE$6,5,$C413:$AGE413,"н"))</f>
        <v/>
      </c>
      <c r="AHM413" s="36" t="str">
        <f t="shared" ref="AHM413:AHM427" si="1238">IF(COUNTIFS($C$6:$AGE$6,6,$C413:$AGE413,"б")=0,"",COUNTIFS($C$6:$AGE$6,6,$C413:$AGE413,"б"))</f>
        <v/>
      </c>
      <c r="AHN413" s="36" t="str">
        <f t="shared" si="1217"/>
        <v/>
      </c>
      <c r="AHO413" s="39" t="str">
        <f t="shared" ref="AHO413:AHO427" si="1239">IF(COUNTIFS($C$6:$AGE$6,6,$C413:$AGE413,"н")=0,"",COUNTIFS($C$6:$AGE$6,6,$C413:$AGE413,"н"))</f>
        <v/>
      </c>
    </row>
    <row r="414" spans="1:918" s="5" customFormat="1" outlineLevel="1" x14ac:dyDescent="0.25">
      <c r="A414" s="35">
        <f t="shared" ref="A414:A427" si="1240">A413+1</f>
        <v>3</v>
      </c>
      <c r="B414" s="48" t="s">
        <v>260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38"/>
      <c r="U414" s="38"/>
      <c r="V414" s="38"/>
      <c r="W414" s="61"/>
      <c r="X414" s="57"/>
      <c r="Y414" s="57"/>
      <c r="Z414" s="57"/>
      <c r="AA414" s="57"/>
      <c r="AB414" s="57" t="s">
        <v>400</v>
      </c>
      <c r="AC414" s="57" t="s">
        <v>400</v>
      </c>
      <c r="AD414" s="57"/>
      <c r="AE414" s="57" t="s">
        <v>400</v>
      </c>
      <c r="AF414" s="57" t="s">
        <v>400</v>
      </c>
      <c r="AG414" s="57" t="s">
        <v>400</v>
      </c>
      <c r="AH414" s="57" t="s">
        <v>400</v>
      </c>
      <c r="AI414" s="57" t="s">
        <v>400</v>
      </c>
      <c r="AJ414" s="57" t="s">
        <v>400</v>
      </c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 t="s">
        <v>390</v>
      </c>
      <c r="AV414" s="57" t="s">
        <v>390</v>
      </c>
      <c r="AW414" s="57"/>
      <c r="AX414" s="57"/>
      <c r="AY414" s="57" t="s">
        <v>400</v>
      </c>
      <c r="AZ414" s="57" t="s">
        <v>400</v>
      </c>
      <c r="BA414" s="57" t="s">
        <v>400</v>
      </c>
      <c r="BB414" s="57" t="s">
        <v>400</v>
      </c>
      <c r="BC414" s="57" t="s">
        <v>400</v>
      </c>
      <c r="BD414" s="57"/>
      <c r="BE414" s="38"/>
      <c r="BF414" s="38"/>
      <c r="BG414" s="38"/>
      <c r="BH414" s="38"/>
      <c r="BI414" s="38"/>
      <c r="BJ414" s="38"/>
      <c r="BK414" s="61"/>
      <c r="BL414" s="57" t="s">
        <v>400</v>
      </c>
      <c r="BM414" s="57" t="s">
        <v>400</v>
      </c>
      <c r="BN414" s="57" t="s">
        <v>400</v>
      </c>
      <c r="BO414" s="57"/>
      <c r="BP414" s="57" t="s">
        <v>400</v>
      </c>
      <c r="BQ414" s="57" t="s">
        <v>400</v>
      </c>
      <c r="BR414" s="57"/>
      <c r="BS414" s="57" t="s">
        <v>400</v>
      </c>
      <c r="BT414" s="57" t="s">
        <v>400</v>
      </c>
      <c r="BU414" s="57" t="s">
        <v>400</v>
      </c>
      <c r="BV414" s="57" t="s">
        <v>400</v>
      </c>
      <c r="BW414" s="57" t="s">
        <v>400</v>
      </c>
      <c r="BX414" s="57"/>
      <c r="BY414" s="38"/>
      <c r="BZ414" s="38"/>
      <c r="CA414" s="38"/>
      <c r="CB414" s="38"/>
      <c r="CC414" s="38"/>
      <c r="CD414" s="38"/>
      <c r="CE414" s="61"/>
      <c r="CF414" s="57" t="s">
        <v>400</v>
      </c>
      <c r="CG414" s="57" t="s">
        <v>400</v>
      </c>
      <c r="CH414" s="57" t="s">
        <v>400</v>
      </c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38"/>
      <c r="CY414" s="61"/>
      <c r="CZ414" s="57"/>
      <c r="DA414" s="57"/>
      <c r="DB414" s="57"/>
      <c r="DC414" s="57"/>
      <c r="DD414" s="57"/>
      <c r="DE414" s="57" t="s">
        <v>389</v>
      </c>
      <c r="DF414" s="57"/>
      <c r="DG414" s="57"/>
      <c r="DH414" s="57"/>
      <c r="DI414" s="57"/>
      <c r="DJ414" s="57"/>
      <c r="DK414" s="57"/>
      <c r="DL414" s="57"/>
      <c r="DM414" s="57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 t="s">
        <v>389</v>
      </c>
      <c r="EG414" s="57"/>
      <c r="EH414" s="38"/>
      <c r="EI414" s="38"/>
      <c r="EJ414" s="38"/>
      <c r="EK414" s="38"/>
      <c r="EL414" s="38"/>
      <c r="EM414" s="61"/>
      <c r="EN414" s="57"/>
      <c r="EO414" s="57"/>
      <c r="EP414" s="57"/>
      <c r="EQ414" s="57"/>
      <c r="ER414" s="57"/>
      <c r="ES414" s="57"/>
      <c r="ET414" s="57"/>
      <c r="EU414" s="57" t="s">
        <v>389</v>
      </c>
      <c r="EV414" s="57" t="s">
        <v>389</v>
      </c>
      <c r="EW414" s="57" t="s">
        <v>389</v>
      </c>
      <c r="EX414" s="57"/>
      <c r="EY414" s="57"/>
      <c r="EZ414" s="57"/>
      <c r="FA414" s="38"/>
      <c r="FB414" s="38"/>
      <c r="FC414" s="38"/>
      <c r="FD414" s="38"/>
      <c r="FE414" s="38"/>
      <c r="FF414" s="38"/>
      <c r="FG414" s="61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/>
      <c r="FT414" s="57"/>
      <c r="FU414" s="57"/>
      <c r="FV414" s="57"/>
      <c r="FW414" s="38"/>
      <c r="FX414" s="38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18"/>
        <v/>
      </c>
      <c r="AGG414" s="43" t="str">
        <f t="shared" si="1219"/>
        <v/>
      </c>
      <c r="AGH414" s="35">
        <f t="shared" si="1207"/>
        <v>3</v>
      </c>
      <c r="AGL414" s="36">
        <f t="shared" si="1220"/>
        <v>26</v>
      </c>
      <c r="AGM414" s="36">
        <f t="shared" si="1208"/>
        <v>2</v>
      </c>
      <c r="AGN414" s="39" t="str">
        <f t="shared" si="1221"/>
        <v/>
      </c>
      <c r="AGO414" s="36" t="str">
        <f t="shared" si="1222"/>
        <v/>
      </c>
      <c r="AGP414" s="36" t="str">
        <f t="shared" si="1209"/>
        <v/>
      </c>
      <c r="AGQ414" s="39">
        <f t="shared" si="1223"/>
        <v>5</v>
      </c>
      <c r="AGR414" s="36" t="str">
        <f t="shared" si="1224"/>
        <v/>
      </c>
      <c r="AGS414" s="36" t="str">
        <f t="shared" si="1210"/>
        <v/>
      </c>
      <c r="AGT414" s="39" t="str">
        <f t="shared" si="1225"/>
        <v/>
      </c>
      <c r="AGU414" s="36" t="str">
        <f t="shared" si="1226"/>
        <v/>
      </c>
      <c r="AGV414" s="36" t="str">
        <f t="shared" si="1211"/>
        <v/>
      </c>
      <c r="AGW414" s="39" t="str">
        <f t="shared" si="1227"/>
        <v/>
      </c>
      <c r="AGX414" s="36" t="str">
        <f t="shared" si="1228"/>
        <v/>
      </c>
      <c r="AGY414" s="36" t="str">
        <f t="shared" si="1212"/>
        <v/>
      </c>
      <c r="AGZ414" s="39" t="str">
        <f t="shared" si="1229"/>
        <v/>
      </c>
      <c r="AHA414" s="36" t="str">
        <f t="shared" si="1230"/>
        <v/>
      </c>
      <c r="AHB414" s="36" t="str">
        <f t="shared" si="1213"/>
        <v/>
      </c>
      <c r="AHC414" s="39" t="str">
        <f t="shared" si="1231"/>
        <v/>
      </c>
      <c r="AHD414" s="36" t="str">
        <f t="shared" si="1232"/>
        <v/>
      </c>
      <c r="AHE414" s="36" t="str">
        <f t="shared" si="1214"/>
        <v/>
      </c>
      <c r="AHF414" s="39" t="str">
        <f t="shared" si="1233"/>
        <v/>
      </c>
      <c r="AHG414" s="36" t="str">
        <f t="shared" si="1234"/>
        <v/>
      </c>
      <c r="AHH414" s="36" t="str">
        <f t="shared" si="1215"/>
        <v/>
      </c>
      <c r="AHI414" s="39" t="str">
        <f t="shared" si="1235"/>
        <v/>
      </c>
      <c r="AHJ414" s="36" t="str">
        <f t="shared" si="1236"/>
        <v/>
      </c>
      <c r="AHK414" s="36" t="str">
        <f t="shared" si="1216"/>
        <v/>
      </c>
      <c r="AHL414" s="39" t="str">
        <f t="shared" si="1237"/>
        <v/>
      </c>
      <c r="AHM414" s="36" t="str">
        <f t="shared" si="1238"/>
        <v/>
      </c>
      <c r="AHN414" s="36" t="str">
        <f t="shared" si="1217"/>
        <v/>
      </c>
      <c r="AHO414" s="39" t="str">
        <f t="shared" si="1239"/>
        <v/>
      </c>
    </row>
    <row r="415" spans="1:918" s="5" customFormat="1" outlineLevel="1" x14ac:dyDescent="0.25">
      <c r="A415" s="35">
        <f t="shared" si="1240"/>
        <v>4</v>
      </c>
      <c r="B415" s="48" t="s">
        <v>261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38"/>
      <c r="U415" s="38"/>
      <c r="V415" s="38"/>
      <c r="W415" s="61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 t="s">
        <v>400</v>
      </c>
      <c r="AR415" s="57" t="s">
        <v>400</v>
      </c>
      <c r="AS415" s="57" t="s">
        <v>400</v>
      </c>
      <c r="AT415" s="57"/>
      <c r="AU415" s="57" t="s">
        <v>400</v>
      </c>
      <c r="AV415" s="57" t="s">
        <v>400</v>
      </c>
      <c r="AW415" s="57"/>
      <c r="AX415" s="57"/>
      <c r="AY415" s="57"/>
      <c r="AZ415" s="57"/>
      <c r="BA415" s="57"/>
      <c r="BB415" s="57"/>
      <c r="BC415" s="57"/>
      <c r="BD415" s="57"/>
      <c r="BE415" s="38"/>
      <c r="BF415" s="38"/>
      <c r="BG415" s="38"/>
      <c r="BH415" s="38"/>
      <c r="BI415" s="38"/>
      <c r="BJ415" s="38"/>
      <c r="BK415" s="61"/>
      <c r="BL415" s="57"/>
      <c r="BM415" s="57"/>
      <c r="BN415" s="57"/>
      <c r="BO415" s="57"/>
      <c r="BP415" s="57"/>
      <c r="BQ415" s="57"/>
      <c r="BR415" s="57"/>
      <c r="BS415" s="57" t="s">
        <v>389</v>
      </c>
      <c r="BT415" s="57"/>
      <c r="BU415" s="57"/>
      <c r="BV415" s="57"/>
      <c r="BW415" s="57" t="s">
        <v>389</v>
      </c>
      <c r="BX415" s="57"/>
      <c r="BY415" s="38"/>
      <c r="BZ415" s="38"/>
      <c r="CA415" s="38"/>
      <c r="CB415" s="38"/>
      <c r="CC415" s="38"/>
      <c r="CD415" s="38"/>
      <c r="CE415" s="61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 t="s">
        <v>389</v>
      </c>
      <c r="CR415" s="57" t="s">
        <v>389</v>
      </c>
      <c r="CS415" s="57"/>
      <c r="CT415" s="57"/>
      <c r="CU415" s="57"/>
      <c r="CV415" s="57"/>
      <c r="CW415" s="57"/>
      <c r="CX415" s="38"/>
      <c r="CY415" s="61"/>
      <c r="CZ415" s="57" t="s">
        <v>389</v>
      </c>
      <c r="DA415" s="57" t="s">
        <v>389</v>
      </c>
      <c r="DB415" s="57" t="s">
        <v>389</v>
      </c>
      <c r="DC415" s="57"/>
      <c r="DD415" s="57"/>
      <c r="DE415" s="57"/>
      <c r="DF415" s="57"/>
      <c r="DG415" s="57"/>
      <c r="DH415" s="57"/>
      <c r="DI415" s="57"/>
      <c r="DJ415" s="57"/>
      <c r="DK415" s="57" t="s">
        <v>389</v>
      </c>
      <c r="DL415" s="57" t="s">
        <v>389</v>
      </c>
      <c r="DM415" s="57"/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 t="s">
        <v>389</v>
      </c>
      <c r="EC415" s="57" t="s">
        <v>389</v>
      </c>
      <c r="ED415" s="57" t="s">
        <v>389</v>
      </c>
      <c r="EE415" s="57" t="s">
        <v>389</v>
      </c>
      <c r="EF415" s="57" t="s">
        <v>389</v>
      </c>
      <c r="EG415" s="57"/>
      <c r="EH415" s="38"/>
      <c r="EI415" s="38"/>
      <c r="EJ415" s="38"/>
      <c r="EK415" s="38"/>
      <c r="EL415" s="38"/>
      <c r="EM415" s="61"/>
      <c r="EN415" s="57"/>
      <c r="EO415" s="57"/>
      <c r="EP415" s="57"/>
      <c r="EQ415" s="57"/>
      <c r="ER415" s="57"/>
      <c r="ES415" s="57"/>
      <c r="ET415" s="57"/>
      <c r="EU415" s="57" t="s">
        <v>389</v>
      </c>
      <c r="EV415" s="57"/>
      <c r="EW415" s="57"/>
      <c r="EX415" s="57"/>
      <c r="EY415" s="57"/>
      <c r="EZ415" s="57"/>
      <c r="FA415" s="38"/>
      <c r="FB415" s="38"/>
      <c r="FC415" s="38"/>
      <c r="FD415" s="38"/>
      <c r="FE415" s="38"/>
      <c r="FF415" s="38"/>
      <c r="FG415" s="61"/>
      <c r="FH415" s="57"/>
      <c r="FI415" s="57"/>
      <c r="FJ415" s="57"/>
      <c r="FK415" s="57"/>
      <c r="FL415" s="57"/>
      <c r="FM415" s="57"/>
      <c r="FN415" s="57"/>
      <c r="FO415" s="57"/>
      <c r="FP415" s="57"/>
      <c r="FQ415" s="57"/>
      <c r="FR415" s="57"/>
      <c r="FS415" s="57"/>
      <c r="FT415" s="57"/>
      <c r="FU415" s="57"/>
      <c r="FV415" s="57"/>
      <c r="FW415" s="38"/>
      <c r="FX415" s="38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18"/>
        <v/>
      </c>
      <c r="AGG415" s="43" t="str">
        <f t="shared" si="1219"/>
        <v/>
      </c>
      <c r="AGH415" s="35">
        <f t="shared" si="1207"/>
        <v>1</v>
      </c>
      <c r="AGL415" s="36">
        <f t="shared" si="1220"/>
        <v>5</v>
      </c>
      <c r="AGM415" s="36" t="str">
        <f t="shared" si="1208"/>
        <v/>
      </c>
      <c r="AGN415" s="39">
        <f t="shared" si="1221"/>
        <v>2</v>
      </c>
      <c r="AGO415" s="36" t="str">
        <f t="shared" si="1222"/>
        <v/>
      </c>
      <c r="AGP415" s="36" t="str">
        <f t="shared" si="1209"/>
        <v/>
      </c>
      <c r="AGQ415" s="39">
        <f t="shared" si="1223"/>
        <v>13</v>
      </c>
      <c r="AGR415" s="36" t="str">
        <f t="shared" si="1224"/>
        <v/>
      </c>
      <c r="AGS415" s="36" t="str">
        <f t="shared" si="1210"/>
        <v/>
      </c>
      <c r="AGT415" s="39" t="str">
        <f t="shared" si="1225"/>
        <v/>
      </c>
      <c r="AGU415" s="36" t="str">
        <f t="shared" si="1226"/>
        <v/>
      </c>
      <c r="AGV415" s="36" t="str">
        <f t="shared" si="1211"/>
        <v/>
      </c>
      <c r="AGW415" s="39" t="str">
        <f t="shared" si="1227"/>
        <v/>
      </c>
      <c r="AGX415" s="36" t="str">
        <f t="shared" si="1228"/>
        <v/>
      </c>
      <c r="AGY415" s="36" t="str">
        <f t="shared" si="1212"/>
        <v/>
      </c>
      <c r="AGZ415" s="39" t="str">
        <f t="shared" si="1229"/>
        <v/>
      </c>
      <c r="AHA415" s="36" t="str">
        <f t="shared" si="1230"/>
        <v/>
      </c>
      <c r="AHB415" s="36" t="str">
        <f t="shared" si="1213"/>
        <v/>
      </c>
      <c r="AHC415" s="39" t="str">
        <f t="shared" si="1231"/>
        <v/>
      </c>
      <c r="AHD415" s="36" t="str">
        <f t="shared" si="1232"/>
        <v/>
      </c>
      <c r="AHE415" s="36" t="str">
        <f t="shared" si="1214"/>
        <v/>
      </c>
      <c r="AHF415" s="39" t="str">
        <f t="shared" si="1233"/>
        <v/>
      </c>
      <c r="AHG415" s="36" t="str">
        <f t="shared" si="1234"/>
        <v/>
      </c>
      <c r="AHH415" s="36" t="str">
        <f t="shared" si="1215"/>
        <v/>
      </c>
      <c r="AHI415" s="39" t="str">
        <f t="shared" si="1235"/>
        <v/>
      </c>
      <c r="AHJ415" s="36" t="str">
        <f t="shared" si="1236"/>
        <v/>
      </c>
      <c r="AHK415" s="36" t="str">
        <f t="shared" si="1216"/>
        <v/>
      </c>
      <c r="AHL415" s="39" t="str">
        <f t="shared" si="1237"/>
        <v/>
      </c>
      <c r="AHM415" s="36" t="str">
        <f t="shared" si="1238"/>
        <v/>
      </c>
      <c r="AHN415" s="36" t="str">
        <f t="shared" si="1217"/>
        <v/>
      </c>
      <c r="AHO415" s="39" t="str">
        <f t="shared" si="1239"/>
        <v/>
      </c>
    </row>
    <row r="416" spans="1:918" s="5" customFormat="1" outlineLevel="1" x14ac:dyDescent="0.25">
      <c r="A416" s="35">
        <f t="shared" si="1240"/>
        <v>5</v>
      </c>
      <c r="B416" s="48" t="s">
        <v>262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38"/>
      <c r="U416" s="38"/>
      <c r="V416" s="38"/>
      <c r="W416" s="61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 t="s">
        <v>400</v>
      </c>
      <c r="AR416" s="57" t="s">
        <v>400</v>
      </c>
      <c r="AS416" s="57" t="s">
        <v>400</v>
      </c>
      <c r="AT416" s="57"/>
      <c r="AU416" s="57" t="s">
        <v>400</v>
      </c>
      <c r="AV416" s="57" t="s">
        <v>400</v>
      </c>
      <c r="AW416" s="57"/>
      <c r="AX416" s="57"/>
      <c r="AY416" s="57" t="s">
        <v>400</v>
      </c>
      <c r="AZ416" s="57" t="s">
        <v>400</v>
      </c>
      <c r="BA416" s="57" t="s">
        <v>400</v>
      </c>
      <c r="BB416" s="57" t="s">
        <v>400</v>
      </c>
      <c r="BC416" s="57" t="s">
        <v>400</v>
      </c>
      <c r="BD416" s="57"/>
      <c r="BE416" s="38"/>
      <c r="BF416" s="38"/>
      <c r="BG416" s="38"/>
      <c r="BH416" s="38"/>
      <c r="BI416" s="38"/>
      <c r="BJ416" s="38"/>
      <c r="BK416" s="61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38"/>
      <c r="BZ416" s="38"/>
      <c r="CA416" s="38"/>
      <c r="CB416" s="38"/>
      <c r="CC416" s="38"/>
      <c r="CD416" s="38"/>
      <c r="CE416" s="61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 t="s">
        <v>389</v>
      </c>
      <c r="CR416" s="57" t="s">
        <v>389</v>
      </c>
      <c r="CS416" s="57"/>
      <c r="CT416" s="57"/>
      <c r="CU416" s="57"/>
      <c r="CV416" s="57"/>
      <c r="CW416" s="57"/>
      <c r="CX416" s="38"/>
      <c r="CY416" s="61"/>
      <c r="CZ416" s="57"/>
      <c r="DA416" s="57"/>
      <c r="DB416" s="57"/>
      <c r="DC416" s="57"/>
      <c r="DD416" s="57" t="s">
        <v>389</v>
      </c>
      <c r="DE416" s="57" t="s">
        <v>389</v>
      </c>
      <c r="DF416" s="57"/>
      <c r="DG416" s="57"/>
      <c r="DH416" s="57"/>
      <c r="DI416" s="57"/>
      <c r="DJ416" s="57"/>
      <c r="DK416" s="57"/>
      <c r="DL416" s="57"/>
      <c r="DM416" s="57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38"/>
      <c r="EI416" s="38"/>
      <c r="EJ416" s="38"/>
      <c r="EK416" s="38"/>
      <c r="EL416" s="38"/>
      <c r="EM416" s="61"/>
      <c r="EN416" s="57"/>
      <c r="EO416" s="57"/>
      <c r="EP416" s="57"/>
      <c r="EQ416" s="57"/>
      <c r="ER416" s="57"/>
      <c r="ES416" s="57"/>
      <c r="ET416" s="57"/>
      <c r="EU416" s="57" t="s">
        <v>389</v>
      </c>
      <c r="EV416" s="57" t="s">
        <v>389</v>
      </c>
      <c r="EW416" s="57" t="s">
        <v>389</v>
      </c>
      <c r="EX416" s="57" t="s">
        <v>389</v>
      </c>
      <c r="EY416" s="57"/>
      <c r="EZ416" s="57"/>
      <c r="FA416" s="38"/>
      <c r="FB416" s="38"/>
      <c r="FC416" s="38"/>
      <c r="FD416" s="38"/>
      <c r="FE416" s="38"/>
      <c r="FF416" s="38"/>
      <c r="FG416" s="61"/>
      <c r="FH416" s="57"/>
      <c r="FI416" s="57"/>
      <c r="FJ416" s="57"/>
      <c r="FK416" s="57"/>
      <c r="FL416" s="57"/>
      <c r="FM416" s="57"/>
      <c r="FN416" s="57"/>
      <c r="FO416" s="57"/>
      <c r="FP416" s="57"/>
      <c r="FQ416" s="57"/>
      <c r="FR416" s="57"/>
      <c r="FS416" s="57"/>
      <c r="FT416" s="57"/>
      <c r="FU416" s="57"/>
      <c r="FV416" s="57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18"/>
        <v/>
      </c>
      <c r="AGG416" s="43" t="str">
        <f t="shared" si="1219"/>
        <v/>
      </c>
      <c r="AGH416" s="35">
        <f t="shared" si="1207"/>
        <v>4</v>
      </c>
      <c r="AGL416" s="36">
        <f t="shared" si="1220"/>
        <v>10</v>
      </c>
      <c r="AGM416" s="36" t="str">
        <f t="shared" si="1208"/>
        <v/>
      </c>
      <c r="AGN416" s="39" t="str">
        <f t="shared" si="1221"/>
        <v/>
      </c>
      <c r="AGO416" s="36" t="str">
        <f t="shared" si="1222"/>
        <v/>
      </c>
      <c r="AGP416" s="36" t="str">
        <f t="shared" si="1209"/>
        <v/>
      </c>
      <c r="AGQ416" s="39">
        <f t="shared" si="1223"/>
        <v>8</v>
      </c>
      <c r="AGR416" s="36" t="str">
        <f t="shared" si="1224"/>
        <v/>
      </c>
      <c r="AGS416" s="36" t="str">
        <f t="shared" si="1210"/>
        <v/>
      </c>
      <c r="AGT416" s="39" t="str">
        <f t="shared" si="1225"/>
        <v/>
      </c>
      <c r="AGU416" s="36" t="str">
        <f t="shared" si="1226"/>
        <v/>
      </c>
      <c r="AGV416" s="36" t="str">
        <f t="shared" si="1211"/>
        <v/>
      </c>
      <c r="AGW416" s="39" t="str">
        <f t="shared" si="1227"/>
        <v/>
      </c>
      <c r="AGX416" s="36" t="str">
        <f t="shared" si="1228"/>
        <v/>
      </c>
      <c r="AGY416" s="36" t="str">
        <f t="shared" si="1212"/>
        <v/>
      </c>
      <c r="AGZ416" s="39" t="str">
        <f t="shared" si="1229"/>
        <v/>
      </c>
      <c r="AHA416" s="36" t="str">
        <f t="shared" si="1230"/>
        <v/>
      </c>
      <c r="AHB416" s="36" t="str">
        <f t="shared" si="1213"/>
        <v/>
      </c>
      <c r="AHC416" s="39" t="str">
        <f t="shared" si="1231"/>
        <v/>
      </c>
      <c r="AHD416" s="36" t="str">
        <f t="shared" si="1232"/>
        <v/>
      </c>
      <c r="AHE416" s="36" t="str">
        <f t="shared" si="1214"/>
        <v/>
      </c>
      <c r="AHF416" s="39" t="str">
        <f t="shared" si="1233"/>
        <v/>
      </c>
      <c r="AHG416" s="36" t="str">
        <f t="shared" si="1234"/>
        <v/>
      </c>
      <c r="AHH416" s="36" t="str">
        <f t="shared" si="1215"/>
        <v/>
      </c>
      <c r="AHI416" s="39" t="str">
        <f t="shared" si="1235"/>
        <v/>
      </c>
      <c r="AHJ416" s="36" t="str">
        <f t="shared" si="1236"/>
        <v/>
      </c>
      <c r="AHK416" s="36" t="str">
        <f t="shared" si="1216"/>
        <v/>
      </c>
      <c r="AHL416" s="39" t="str">
        <f t="shared" si="1237"/>
        <v/>
      </c>
      <c r="AHM416" s="36" t="str">
        <f t="shared" si="1238"/>
        <v/>
      </c>
      <c r="AHN416" s="36" t="str">
        <f t="shared" si="1217"/>
        <v/>
      </c>
      <c r="AHO416" s="39" t="str">
        <f t="shared" si="1239"/>
        <v/>
      </c>
    </row>
    <row r="417" spans="1:918" s="5" customFormat="1" outlineLevel="1" x14ac:dyDescent="0.25">
      <c r="A417" s="35">
        <f t="shared" si="1240"/>
        <v>6</v>
      </c>
      <c r="B417" s="48" t="s">
        <v>263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 t="s">
        <v>389</v>
      </c>
      <c r="O417" s="57"/>
      <c r="P417" s="57"/>
      <c r="Q417" s="57"/>
      <c r="R417" s="57"/>
      <c r="S417" s="57"/>
      <c r="T417" s="38"/>
      <c r="U417" s="38"/>
      <c r="V417" s="38"/>
      <c r="W417" s="61"/>
      <c r="X417" s="57"/>
      <c r="Y417" s="57"/>
      <c r="Z417" s="57"/>
      <c r="AA417" s="57"/>
      <c r="AB417" s="57"/>
      <c r="AC417" s="57"/>
      <c r="AD417" s="57"/>
      <c r="AE417" s="57"/>
      <c r="AF417" s="57" t="s">
        <v>389</v>
      </c>
      <c r="AG417" s="57" t="s">
        <v>389</v>
      </c>
      <c r="AH417" s="57" t="s">
        <v>389</v>
      </c>
      <c r="AI417" s="57"/>
      <c r="AJ417" s="57"/>
      <c r="AK417" s="57"/>
      <c r="AL417" s="57"/>
      <c r="AM417" s="57"/>
      <c r="AN417" s="57"/>
      <c r="AO417" s="57"/>
      <c r="AP417" s="57"/>
      <c r="AQ417" s="57" t="s">
        <v>389</v>
      </c>
      <c r="AR417" s="57"/>
      <c r="AS417" s="57"/>
      <c r="AT417" s="57"/>
      <c r="AU417" s="57"/>
      <c r="AV417" s="57" t="s">
        <v>389</v>
      </c>
      <c r="AW417" s="57"/>
      <c r="AX417" s="57"/>
      <c r="AY417" s="57" t="s">
        <v>389</v>
      </c>
      <c r="AZ417" s="57" t="s">
        <v>389</v>
      </c>
      <c r="BA417" s="57"/>
      <c r="BB417" s="57"/>
      <c r="BC417" s="57"/>
      <c r="BD417" s="57"/>
      <c r="BE417" s="38"/>
      <c r="BF417" s="38"/>
      <c r="BG417" s="38"/>
      <c r="BH417" s="38"/>
      <c r="BI417" s="38"/>
      <c r="BJ417" s="38"/>
      <c r="BK417" s="61"/>
      <c r="BL417" s="57" t="s">
        <v>389</v>
      </c>
      <c r="BM417" s="57" t="s">
        <v>389</v>
      </c>
      <c r="BN417" s="57" t="s">
        <v>389</v>
      </c>
      <c r="BO417" s="57"/>
      <c r="BP417" s="57" t="s">
        <v>389</v>
      </c>
      <c r="BQ417" s="57" t="s">
        <v>389</v>
      </c>
      <c r="BR417" s="57"/>
      <c r="BS417" s="57"/>
      <c r="BT417" s="57"/>
      <c r="BU417" s="57"/>
      <c r="BV417" s="57"/>
      <c r="BW417" s="57" t="s">
        <v>389</v>
      </c>
      <c r="BX417" s="57"/>
      <c r="BY417" s="38"/>
      <c r="BZ417" s="38"/>
      <c r="CA417" s="38"/>
      <c r="CB417" s="38"/>
      <c r="CC417" s="38"/>
      <c r="CD417" s="38"/>
      <c r="CE417" s="61"/>
      <c r="CF417" s="57" t="s">
        <v>389</v>
      </c>
      <c r="CG417" s="57" t="s">
        <v>389</v>
      </c>
      <c r="CH417" s="57" t="s">
        <v>389</v>
      </c>
      <c r="CI417" s="57"/>
      <c r="CJ417" s="57" t="s">
        <v>389</v>
      </c>
      <c r="CK417" s="57" t="s">
        <v>389</v>
      </c>
      <c r="CL417" s="57"/>
      <c r="CM417" s="57"/>
      <c r="CN417" s="57" t="s">
        <v>389</v>
      </c>
      <c r="CO417" s="57"/>
      <c r="CP417" s="57"/>
      <c r="CQ417" s="57" t="s">
        <v>389</v>
      </c>
      <c r="CR417" s="57" t="s">
        <v>389</v>
      </c>
      <c r="CS417" s="57"/>
      <c r="CT417" s="57"/>
      <c r="CU417" s="57"/>
      <c r="CV417" s="57"/>
      <c r="CW417" s="57"/>
      <c r="CX417" s="38"/>
      <c r="CY417" s="61"/>
      <c r="CZ417" s="57"/>
      <c r="DA417" s="57"/>
      <c r="DB417" s="57" t="s">
        <v>389</v>
      </c>
      <c r="DC417" s="57"/>
      <c r="DD417" s="57"/>
      <c r="DE417" s="57"/>
      <c r="DF417" s="57"/>
      <c r="DG417" s="57"/>
      <c r="DH417" s="57"/>
      <c r="DI417" s="57"/>
      <c r="DJ417" s="57" t="s">
        <v>389</v>
      </c>
      <c r="DK417" s="57"/>
      <c r="DL417" s="57" t="s">
        <v>389</v>
      </c>
      <c r="DM417" s="57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 t="s">
        <v>389</v>
      </c>
      <c r="ED417" s="57" t="s">
        <v>389</v>
      </c>
      <c r="EE417" s="57"/>
      <c r="EF417" s="57" t="s">
        <v>389</v>
      </c>
      <c r="EG417" s="57"/>
      <c r="EH417" s="38"/>
      <c r="EI417" s="38"/>
      <c r="EJ417" s="38"/>
      <c r="EK417" s="38"/>
      <c r="EL417" s="38"/>
      <c r="EM417" s="61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 t="s">
        <v>389</v>
      </c>
      <c r="EX417" s="57" t="s">
        <v>389</v>
      </c>
      <c r="EY417" s="57"/>
      <c r="EZ417" s="57"/>
      <c r="FA417" s="38"/>
      <c r="FB417" s="38"/>
      <c r="FC417" s="38"/>
      <c r="FD417" s="38"/>
      <c r="FE417" s="38"/>
      <c r="FF417" s="38"/>
      <c r="FG417" s="61"/>
      <c r="FH417" s="57"/>
      <c r="FI417" s="57"/>
      <c r="FJ417" s="57"/>
      <c r="FK417" s="57"/>
      <c r="FL417" s="57"/>
      <c r="FM417" s="57"/>
      <c r="FN417" s="57"/>
      <c r="FO417" s="57"/>
      <c r="FP417" s="57"/>
      <c r="FQ417" s="57"/>
      <c r="FR417" s="57"/>
      <c r="FS417" s="57"/>
      <c r="FT417" s="57"/>
      <c r="FU417" s="57"/>
      <c r="FV417" s="57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18"/>
        <v/>
      </c>
      <c r="AGG417" s="43" t="str">
        <f t="shared" si="1219"/>
        <v/>
      </c>
      <c r="AGH417" s="35">
        <f t="shared" si="1207"/>
        <v>2</v>
      </c>
      <c r="AGL417" s="36" t="str">
        <f t="shared" si="1220"/>
        <v/>
      </c>
      <c r="AGM417" s="36" t="str">
        <f t="shared" si="1208"/>
        <v/>
      </c>
      <c r="AGN417" s="39">
        <f t="shared" si="1221"/>
        <v>20</v>
      </c>
      <c r="AGO417" s="36" t="str">
        <f t="shared" si="1222"/>
        <v/>
      </c>
      <c r="AGP417" s="36" t="str">
        <f t="shared" si="1209"/>
        <v/>
      </c>
      <c r="AGQ417" s="39">
        <f t="shared" si="1223"/>
        <v>10</v>
      </c>
      <c r="AGR417" s="36" t="str">
        <f t="shared" si="1224"/>
        <v/>
      </c>
      <c r="AGS417" s="36" t="str">
        <f t="shared" si="1210"/>
        <v/>
      </c>
      <c r="AGT417" s="39" t="str">
        <f t="shared" si="1225"/>
        <v/>
      </c>
      <c r="AGU417" s="36" t="str">
        <f t="shared" si="1226"/>
        <v/>
      </c>
      <c r="AGV417" s="36" t="str">
        <f t="shared" si="1211"/>
        <v/>
      </c>
      <c r="AGW417" s="39" t="str">
        <f t="shared" si="1227"/>
        <v/>
      </c>
      <c r="AGX417" s="36" t="str">
        <f t="shared" si="1228"/>
        <v/>
      </c>
      <c r="AGY417" s="36" t="str">
        <f t="shared" si="1212"/>
        <v/>
      </c>
      <c r="AGZ417" s="39" t="str">
        <f t="shared" si="1229"/>
        <v/>
      </c>
      <c r="AHA417" s="36" t="str">
        <f t="shared" si="1230"/>
        <v/>
      </c>
      <c r="AHB417" s="36" t="str">
        <f t="shared" si="1213"/>
        <v/>
      </c>
      <c r="AHC417" s="39" t="str">
        <f t="shared" si="1231"/>
        <v/>
      </c>
      <c r="AHD417" s="36" t="str">
        <f t="shared" si="1232"/>
        <v/>
      </c>
      <c r="AHE417" s="36" t="str">
        <f t="shared" si="1214"/>
        <v/>
      </c>
      <c r="AHF417" s="39" t="str">
        <f t="shared" si="1233"/>
        <v/>
      </c>
      <c r="AHG417" s="36" t="str">
        <f t="shared" si="1234"/>
        <v/>
      </c>
      <c r="AHH417" s="36" t="str">
        <f t="shared" si="1215"/>
        <v/>
      </c>
      <c r="AHI417" s="39" t="str">
        <f t="shared" si="1235"/>
        <v/>
      </c>
      <c r="AHJ417" s="36" t="str">
        <f t="shared" si="1236"/>
        <v/>
      </c>
      <c r="AHK417" s="36" t="str">
        <f t="shared" si="1216"/>
        <v/>
      </c>
      <c r="AHL417" s="39" t="str">
        <f t="shared" si="1237"/>
        <v/>
      </c>
      <c r="AHM417" s="36" t="str">
        <f t="shared" si="1238"/>
        <v/>
      </c>
      <c r="AHN417" s="36" t="str">
        <f t="shared" si="1217"/>
        <v/>
      </c>
      <c r="AHO417" s="39" t="str">
        <f t="shared" si="1239"/>
        <v/>
      </c>
    </row>
    <row r="418" spans="1:918" s="5" customFormat="1" outlineLevel="1" x14ac:dyDescent="0.25">
      <c r="A418" s="35">
        <f t="shared" si="1240"/>
        <v>7</v>
      </c>
      <c r="B418" s="48" t="s">
        <v>264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38"/>
      <c r="U418" s="38"/>
      <c r="V418" s="38"/>
      <c r="W418" s="61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 t="s">
        <v>390</v>
      </c>
      <c r="CG418" s="57"/>
      <c r="CH418" s="57"/>
      <c r="CI418" s="57"/>
      <c r="CJ418" s="57" t="s">
        <v>390</v>
      </c>
      <c r="CK418" s="57"/>
      <c r="CL418" s="57"/>
      <c r="CM418" s="57"/>
      <c r="CN418" s="57" t="s">
        <v>390</v>
      </c>
      <c r="CO418" s="57" t="s">
        <v>390</v>
      </c>
      <c r="CP418" s="57" t="s">
        <v>390</v>
      </c>
      <c r="CQ418" s="57" t="s">
        <v>390</v>
      </c>
      <c r="CR418" s="57" t="s">
        <v>390</v>
      </c>
      <c r="CS418" s="57"/>
      <c r="CT418" s="57"/>
      <c r="CU418" s="57"/>
      <c r="CV418" s="57"/>
      <c r="CW418" s="57"/>
      <c r="CX418" s="38"/>
      <c r="CY418" s="61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38"/>
      <c r="DO418" s="38"/>
      <c r="DP418" s="38"/>
      <c r="DQ418" s="38"/>
      <c r="DR418" s="38"/>
      <c r="DS418" s="61"/>
      <c r="DT418" s="57" t="s">
        <v>400</v>
      </c>
      <c r="DU418" s="57" t="s">
        <v>400</v>
      </c>
      <c r="DV418" s="57" t="s">
        <v>400</v>
      </c>
      <c r="DW418" s="57"/>
      <c r="DX418" s="57" t="s">
        <v>400</v>
      </c>
      <c r="DY418" s="57"/>
      <c r="DZ418" s="57"/>
      <c r="EA418" s="57"/>
      <c r="EB418" s="57"/>
      <c r="EC418" s="57"/>
      <c r="ED418" s="57"/>
      <c r="EE418" s="57"/>
      <c r="EF418" s="57"/>
      <c r="EG418" s="57"/>
      <c r="EH418" s="38"/>
      <c r="EI418" s="38"/>
      <c r="EJ418" s="38"/>
      <c r="EK418" s="38"/>
      <c r="EL418" s="38"/>
      <c r="EM418" s="61"/>
      <c r="EN418" s="57" t="s">
        <v>412</v>
      </c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38"/>
      <c r="FB418" s="38"/>
      <c r="FC418" s="38"/>
      <c r="FD418" s="38"/>
      <c r="FE418" s="38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218"/>
        <v/>
      </c>
      <c r="AGG418" s="43" t="str">
        <f t="shared" si="1219"/>
        <v/>
      </c>
      <c r="AGH418" s="35" t="str">
        <f t="shared" si="1207"/>
        <v/>
      </c>
      <c r="AGL418" s="36" t="str">
        <f t="shared" si="1220"/>
        <v/>
      </c>
      <c r="AGM418" s="36">
        <f t="shared" si="1208"/>
        <v>5</v>
      </c>
      <c r="AGN418" s="39" t="str">
        <f t="shared" si="1221"/>
        <v/>
      </c>
      <c r="AGO418" s="36">
        <f t="shared" si="1222"/>
        <v>4</v>
      </c>
      <c r="AGP418" s="36">
        <f t="shared" si="1209"/>
        <v>2</v>
      </c>
      <c r="AGQ418" s="39" t="str">
        <f t="shared" si="1223"/>
        <v/>
      </c>
      <c r="AGR418" s="36" t="str">
        <f t="shared" si="1224"/>
        <v/>
      </c>
      <c r="AGS418" s="36" t="str">
        <f t="shared" si="1210"/>
        <v/>
      </c>
      <c r="AGT418" s="39" t="str">
        <f t="shared" si="1225"/>
        <v/>
      </c>
      <c r="AGU418" s="36" t="str">
        <f t="shared" si="1226"/>
        <v/>
      </c>
      <c r="AGV418" s="36" t="str">
        <f t="shared" si="1211"/>
        <v/>
      </c>
      <c r="AGW418" s="39" t="str">
        <f t="shared" si="1227"/>
        <v/>
      </c>
      <c r="AGX418" s="36" t="str">
        <f t="shared" si="1228"/>
        <v/>
      </c>
      <c r="AGY418" s="36" t="str">
        <f t="shared" si="1212"/>
        <v/>
      </c>
      <c r="AGZ418" s="39" t="str">
        <f t="shared" si="1229"/>
        <v/>
      </c>
      <c r="AHA418" s="36" t="str">
        <f t="shared" si="1230"/>
        <v/>
      </c>
      <c r="AHB418" s="36" t="str">
        <f t="shared" si="1213"/>
        <v/>
      </c>
      <c r="AHC418" s="39" t="str">
        <f t="shared" si="1231"/>
        <v/>
      </c>
      <c r="AHD418" s="36" t="str">
        <f t="shared" si="1232"/>
        <v/>
      </c>
      <c r="AHE418" s="36" t="str">
        <f t="shared" si="1214"/>
        <v/>
      </c>
      <c r="AHF418" s="39" t="str">
        <f t="shared" si="1233"/>
        <v/>
      </c>
      <c r="AHG418" s="36" t="str">
        <f t="shared" si="1234"/>
        <v/>
      </c>
      <c r="AHH418" s="36" t="str">
        <f t="shared" si="1215"/>
        <v/>
      </c>
      <c r="AHI418" s="39" t="str">
        <f t="shared" si="1235"/>
        <v/>
      </c>
      <c r="AHJ418" s="36" t="str">
        <f t="shared" si="1236"/>
        <v/>
      </c>
      <c r="AHK418" s="36" t="str">
        <f t="shared" si="1216"/>
        <v/>
      </c>
      <c r="AHL418" s="39" t="str">
        <f t="shared" si="1237"/>
        <v/>
      </c>
      <c r="AHM418" s="36" t="str">
        <f t="shared" si="1238"/>
        <v/>
      </c>
      <c r="AHN418" s="36" t="str">
        <f t="shared" si="1217"/>
        <v/>
      </c>
      <c r="AHO418" s="39" t="str">
        <f t="shared" si="1239"/>
        <v/>
      </c>
    </row>
    <row r="419" spans="1:918" s="5" customFormat="1" outlineLevel="1" x14ac:dyDescent="0.25">
      <c r="A419" s="35">
        <f t="shared" si="1240"/>
        <v>8</v>
      </c>
      <c r="B419" s="48" t="s">
        <v>265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38"/>
      <c r="U419" s="38"/>
      <c r="V419" s="38"/>
      <c r="W419" s="61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 t="s">
        <v>389</v>
      </c>
      <c r="BR419" s="57"/>
      <c r="BS419" s="57"/>
      <c r="BT419" s="57"/>
      <c r="BU419" s="57"/>
      <c r="BV419" s="57"/>
      <c r="BW419" s="57"/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 t="s">
        <v>390</v>
      </c>
      <c r="CK419" s="57" t="s">
        <v>390</v>
      </c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38"/>
      <c r="EI419" s="38"/>
      <c r="EJ419" s="38"/>
      <c r="EK419" s="38"/>
      <c r="EL419" s="38"/>
      <c r="EM419" s="61"/>
      <c r="EN419" s="57"/>
      <c r="EO419" s="57"/>
      <c r="EP419" s="57"/>
      <c r="EQ419" s="57"/>
      <c r="ER419" s="57"/>
      <c r="ES419" s="57"/>
      <c r="ET419" s="57"/>
      <c r="EU419" s="57" t="s">
        <v>389</v>
      </c>
      <c r="EV419" s="57"/>
      <c r="EW419" s="57"/>
      <c r="EX419" s="57" t="s">
        <v>389</v>
      </c>
      <c r="EY419" s="57"/>
      <c r="EZ419" s="57"/>
      <c r="FA419" s="38"/>
      <c r="FB419" s="38"/>
      <c r="FC419" s="38"/>
      <c r="FD419" s="38"/>
      <c r="FE419" s="38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38"/>
      <c r="FX419" s="38"/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 t="shared" si="1218"/>
        <v/>
      </c>
      <c r="AGG419" s="43" t="str">
        <f t="shared" si="1219"/>
        <v/>
      </c>
      <c r="AGH419" s="35">
        <f t="shared" si="1207"/>
        <v>2</v>
      </c>
      <c r="AGL419" s="36" t="str">
        <f t="shared" si="1220"/>
        <v/>
      </c>
      <c r="AGM419" s="36">
        <f t="shared" si="1208"/>
        <v>2</v>
      </c>
      <c r="AGN419" s="39">
        <f t="shared" si="1221"/>
        <v>1</v>
      </c>
      <c r="AGO419" s="36" t="str">
        <f t="shared" si="1222"/>
        <v/>
      </c>
      <c r="AGP419" s="36" t="str">
        <f t="shared" si="1209"/>
        <v/>
      </c>
      <c r="AGQ419" s="39">
        <f t="shared" si="1223"/>
        <v>2</v>
      </c>
      <c r="AGR419" s="36" t="str">
        <f t="shared" si="1224"/>
        <v/>
      </c>
      <c r="AGS419" s="36" t="str">
        <f t="shared" si="1210"/>
        <v/>
      </c>
      <c r="AGT419" s="39" t="str">
        <f t="shared" si="1225"/>
        <v/>
      </c>
      <c r="AGU419" s="36" t="str">
        <f t="shared" si="1226"/>
        <v/>
      </c>
      <c r="AGV419" s="36" t="str">
        <f t="shared" si="1211"/>
        <v/>
      </c>
      <c r="AGW419" s="39" t="str">
        <f t="shared" si="1227"/>
        <v/>
      </c>
      <c r="AGX419" s="36" t="str">
        <f t="shared" si="1228"/>
        <v/>
      </c>
      <c r="AGY419" s="36" t="str">
        <f t="shared" si="1212"/>
        <v/>
      </c>
      <c r="AGZ419" s="39" t="str">
        <f t="shared" si="1229"/>
        <v/>
      </c>
      <c r="AHA419" s="36" t="str">
        <f t="shared" si="1230"/>
        <v/>
      </c>
      <c r="AHB419" s="36" t="str">
        <f t="shared" si="1213"/>
        <v/>
      </c>
      <c r="AHC419" s="39" t="str">
        <f t="shared" si="1231"/>
        <v/>
      </c>
      <c r="AHD419" s="36" t="str">
        <f t="shared" si="1232"/>
        <v/>
      </c>
      <c r="AHE419" s="36" t="str">
        <f t="shared" si="1214"/>
        <v/>
      </c>
      <c r="AHF419" s="39" t="str">
        <f t="shared" si="1233"/>
        <v/>
      </c>
      <c r="AHG419" s="36" t="str">
        <f t="shared" si="1234"/>
        <v/>
      </c>
      <c r="AHH419" s="36" t="str">
        <f t="shared" si="1215"/>
        <v/>
      </c>
      <c r="AHI419" s="39" t="str">
        <f t="shared" si="1235"/>
        <v/>
      </c>
      <c r="AHJ419" s="36" t="str">
        <f t="shared" si="1236"/>
        <v/>
      </c>
      <c r="AHK419" s="36" t="str">
        <f t="shared" si="1216"/>
        <v/>
      </c>
      <c r="AHL419" s="39" t="str">
        <f t="shared" si="1237"/>
        <v/>
      </c>
      <c r="AHM419" s="36" t="str">
        <f t="shared" si="1238"/>
        <v/>
      </c>
      <c r="AHN419" s="36" t="str">
        <f t="shared" si="1217"/>
        <v/>
      </c>
      <c r="AHO419" s="39" t="str">
        <f t="shared" si="1239"/>
        <v/>
      </c>
    </row>
    <row r="420" spans="1:918" s="5" customFormat="1" outlineLevel="1" x14ac:dyDescent="0.25">
      <c r="A420" s="35">
        <f t="shared" si="1240"/>
        <v>9</v>
      </c>
      <c r="B420" s="48" t="s">
        <v>266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38"/>
      <c r="BF420" s="38"/>
      <c r="BG420" s="38"/>
      <c r="BH420" s="38"/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38"/>
      <c r="BZ420" s="38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 t="s">
        <v>389</v>
      </c>
      <c r="CR420" s="57" t="s">
        <v>389</v>
      </c>
      <c r="CS420" s="57"/>
      <c r="CT420" s="57"/>
      <c r="CU420" s="57"/>
      <c r="CV420" s="57"/>
      <c r="CW420" s="57"/>
      <c r="CX420" s="38"/>
      <c r="CY420" s="61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38"/>
      <c r="DO420" s="38"/>
      <c r="DP420" s="38"/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38"/>
      <c r="EI420" s="38"/>
      <c r="EJ420" s="38"/>
      <c r="EK420" s="38"/>
      <c r="EL420" s="38"/>
      <c r="EM420" s="61"/>
      <c r="EN420" s="57"/>
      <c r="EO420" s="57"/>
      <c r="EP420" s="57"/>
      <c r="EQ420" s="57"/>
      <c r="ER420" s="57"/>
      <c r="ES420" s="57"/>
      <c r="ET420" s="57"/>
      <c r="EU420" s="57" t="s">
        <v>390</v>
      </c>
      <c r="EV420" s="57" t="s">
        <v>390</v>
      </c>
      <c r="EW420" s="57"/>
      <c r="EX420" s="57"/>
      <c r="EY420" s="57"/>
      <c r="EZ420" s="57"/>
      <c r="FA420" s="38"/>
      <c r="FB420" s="38"/>
      <c r="FC420" s="38"/>
      <c r="FD420" s="38"/>
      <c r="FE420" s="38"/>
      <c r="FF420" s="38"/>
      <c r="FG420" s="61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>
        <f t="shared" si="1219"/>
        <v>2</v>
      </c>
      <c r="AGH420" s="35" t="str">
        <f t="shared" si="1207"/>
        <v/>
      </c>
      <c r="AGL420" s="36" t="str">
        <f t="shared" si="1220"/>
        <v/>
      </c>
      <c r="AGM420" s="36" t="str">
        <f t="shared" si="1208"/>
        <v/>
      </c>
      <c r="AGN420" s="39" t="str">
        <f t="shared" si="1221"/>
        <v/>
      </c>
      <c r="AGO420" s="36" t="str">
        <f t="shared" si="1222"/>
        <v/>
      </c>
      <c r="AGP420" s="36">
        <f t="shared" si="1209"/>
        <v>2</v>
      </c>
      <c r="AGQ420" s="39">
        <f t="shared" si="1223"/>
        <v>2</v>
      </c>
      <c r="AGR420" s="36" t="str">
        <f t="shared" si="1224"/>
        <v/>
      </c>
      <c r="AGS420" s="36" t="str">
        <f t="shared" si="1210"/>
        <v/>
      </c>
      <c r="AGT420" s="39" t="str">
        <f t="shared" si="1225"/>
        <v/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10</v>
      </c>
      <c r="B421" s="48" t="s">
        <v>267</v>
      </c>
      <c r="C421" s="37"/>
      <c r="D421" s="35"/>
      <c r="E421" s="35"/>
      <c r="F421" s="35"/>
      <c r="G421" s="57"/>
      <c r="H421" s="57" t="s">
        <v>389</v>
      </c>
      <c r="I421" s="57" t="s">
        <v>389</v>
      </c>
      <c r="J421" s="57"/>
      <c r="K421" s="57"/>
      <c r="L421" s="57" t="s">
        <v>389</v>
      </c>
      <c r="M421" s="57" t="s">
        <v>389</v>
      </c>
      <c r="N421" s="57" t="s">
        <v>389</v>
      </c>
      <c r="O421" s="57" t="s">
        <v>389</v>
      </c>
      <c r="P421" s="57" t="s">
        <v>389</v>
      </c>
      <c r="Q421" s="57"/>
      <c r="R421" s="57"/>
      <c r="S421" s="57"/>
      <c r="T421" s="38"/>
      <c r="U421" s="38"/>
      <c r="V421" s="38"/>
      <c r="W421" s="61"/>
      <c r="X421" s="57" t="s">
        <v>389</v>
      </c>
      <c r="Y421" s="57" t="s">
        <v>389</v>
      </c>
      <c r="Z421" s="57" t="s">
        <v>389</v>
      </c>
      <c r="AA421" s="57"/>
      <c r="AB421" s="57" t="s">
        <v>389</v>
      </c>
      <c r="AC421" s="57" t="s">
        <v>389</v>
      </c>
      <c r="AD421" s="57"/>
      <c r="AE421" s="57" t="s">
        <v>389</v>
      </c>
      <c r="AF421" s="57" t="s">
        <v>389</v>
      </c>
      <c r="AG421" s="57" t="s">
        <v>389</v>
      </c>
      <c r="AH421" s="57" t="s">
        <v>389</v>
      </c>
      <c r="AI421" s="57" t="s">
        <v>389</v>
      </c>
      <c r="AJ421" s="57" t="s">
        <v>389</v>
      </c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 t="s">
        <v>389</v>
      </c>
      <c r="AW421" s="57"/>
      <c r="AX421" s="57"/>
      <c r="AY421" s="57"/>
      <c r="AZ421" s="57" t="s">
        <v>389</v>
      </c>
      <c r="BA421" s="57"/>
      <c r="BB421" s="57" t="s">
        <v>389</v>
      </c>
      <c r="BC421" s="57" t="s">
        <v>389</v>
      </c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 t="s">
        <v>389</v>
      </c>
      <c r="BR421" s="57"/>
      <c r="BS421" s="57" t="s">
        <v>389</v>
      </c>
      <c r="BT421" s="57" t="s">
        <v>389</v>
      </c>
      <c r="BU421" s="57" t="s">
        <v>389</v>
      </c>
      <c r="BV421" s="57"/>
      <c r="BW421" s="57" t="s">
        <v>389</v>
      </c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 t="s">
        <v>389</v>
      </c>
      <c r="CK421" s="57" t="s">
        <v>389</v>
      </c>
      <c r="CL421" s="57"/>
      <c r="CM421" s="57"/>
      <c r="CN421" s="57"/>
      <c r="CO421" s="57" t="s">
        <v>389</v>
      </c>
      <c r="CP421" s="57"/>
      <c r="CQ421" s="57" t="s">
        <v>389</v>
      </c>
      <c r="CR421" s="57" t="s">
        <v>389</v>
      </c>
      <c r="CS421" s="57"/>
      <c r="CT421" s="57"/>
      <c r="CU421" s="57"/>
      <c r="CV421" s="57"/>
      <c r="CW421" s="57"/>
      <c r="CX421" s="38"/>
      <c r="CY421" s="61"/>
      <c r="CZ421" s="57"/>
      <c r="DA421" s="57" t="s">
        <v>389</v>
      </c>
      <c r="DB421" s="57"/>
      <c r="DC421" s="57"/>
      <c r="DD421" s="57"/>
      <c r="DE421" s="57" t="s">
        <v>389</v>
      </c>
      <c r="DF421" s="57"/>
      <c r="DG421" s="57" t="s">
        <v>389</v>
      </c>
      <c r="DH421" s="57" t="s">
        <v>389</v>
      </c>
      <c r="DI421" s="57" t="s">
        <v>389</v>
      </c>
      <c r="DJ421" s="57" t="s">
        <v>389</v>
      </c>
      <c r="DK421" s="57" t="s">
        <v>389</v>
      </c>
      <c r="DL421" s="57" t="s">
        <v>389</v>
      </c>
      <c r="DM421" s="57"/>
      <c r="DN421" s="38"/>
      <c r="DO421" s="38"/>
      <c r="DP421" s="38"/>
      <c r="DQ421" s="38"/>
      <c r="DR421" s="38"/>
      <c r="DS421" s="61"/>
      <c r="DT421" s="57" t="s">
        <v>389</v>
      </c>
      <c r="DU421" s="57" t="s">
        <v>389</v>
      </c>
      <c r="DV421" s="57" t="s">
        <v>389</v>
      </c>
      <c r="DW421" s="57"/>
      <c r="DX421" s="57" t="s">
        <v>389</v>
      </c>
      <c r="DY421" s="57" t="s">
        <v>389</v>
      </c>
      <c r="DZ421" s="57"/>
      <c r="EA421" s="57"/>
      <c r="EB421" s="57"/>
      <c r="EC421" s="57" t="s">
        <v>389</v>
      </c>
      <c r="ED421" s="57"/>
      <c r="EE421" s="57" t="s">
        <v>389</v>
      </c>
      <c r="EF421" s="57" t="s">
        <v>389</v>
      </c>
      <c r="EG421" s="57"/>
      <c r="EH421" s="38"/>
      <c r="EI421" s="38"/>
      <c r="EJ421" s="38"/>
      <c r="EK421" s="38"/>
      <c r="EL421" s="38"/>
      <c r="EM421" s="61"/>
      <c r="EN421" s="57" t="s">
        <v>389</v>
      </c>
      <c r="EO421" s="57" t="s">
        <v>389</v>
      </c>
      <c r="EP421" s="57"/>
      <c r="EQ421" s="57"/>
      <c r="ER421" s="57"/>
      <c r="ES421" s="57"/>
      <c r="ET421" s="57"/>
      <c r="EU421" s="57"/>
      <c r="EV421" s="57" t="s">
        <v>389</v>
      </c>
      <c r="EW421" s="57" t="s">
        <v>389</v>
      </c>
      <c r="EX421" s="57"/>
      <c r="EY421" s="57"/>
      <c r="EZ421" s="57"/>
      <c r="FA421" s="38"/>
      <c r="FB421" s="38"/>
      <c r="FC421" s="38"/>
      <c r="FD421" s="38"/>
      <c r="FE421" s="38"/>
      <c r="FF421" s="38"/>
      <c r="FG421" s="61"/>
      <c r="FH421" s="57"/>
      <c r="FI421" s="57"/>
      <c r="FJ421" s="57"/>
      <c r="FK421" s="57"/>
      <c r="FL421" s="57"/>
      <c r="FM421" s="57"/>
      <c r="FN421" s="57"/>
      <c r="FO421" s="57"/>
      <c r="FP421" s="57"/>
      <c r="FQ421" s="57"/>
      <c r="FR421" s="57"/>
      <c r="FS421" s="57"/>
      <c r="FT421" s="57"/>
      <c r="FU421" s="57"/>
      <c r="FV421" s="57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>
        <f t="shared" si="1207"/>
        <v>4</v>
      </c>
      <c r="AGL421" s="36" t="str">
        <f t="shared" si="1220"/>
        <v/>
      </c>
      <c r="AGM421" s="36" t="str">
        <f t="shared" si="1208"/>
        <v/>
      </c>
      <c r="AGN421" s="39">
        <f t="shared" si="1221"/>
        <v>30</v>
      </c>
      <c r="AGO421" s="36" t="str">
        <f t="shared" si="1222"/>
        <v/>
      </c>
      <c r="AGP421" s="36" t="str">
        <f t="shared" si="1209"/>
        <v/>
      </c>
      <c r="AGQ421" s="39">
        <f t="shared" si="1223"/>
        <v>22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11</v>
      </c>
      <c r="B422" s="48" t="s">
        <v>268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38"/>
      <c r="CY422" s="61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/>
      <c r="DY422" s="57"/>
      <c r="DZ422" s="57"/>
      <c r="EA422" s="57"/>
      <c r="EB422" s="57"/>
      <c r="EC422" s="57"/>
      <c r="ED422" s="57"/>
      <c r="EE422" s="57"/>
      <c r="EF422" s="57"/>
      <c r="EG422" s="57"/>
      <c r="EH422" s="38"/>
      <c r="EI422" s="38"/>
      <c r="EJ422" s="38"/>
      <c r="EK422" s="38"/>
      <c r="EL422" s="38"/>
      <c r="EM422" s="61"/>
      <c r="EN422" s="57"/>
      <c r="EO422" s="57"/>
      <c r="EP422" s="57"/>
      <c r="EQ422" s="57"/>
      <c r="ER422" s="57"/>
      <c r="ES422" s="57"/>
      <c r="ET422" s="57"/>
      <c r="EU422" s="57"/>
      <c r="EV422" s="57" t="s">
        <v>389</v>
      </c>
      <c r="EW422" s="57"/>
      <c r="EX422" s="57"/>
      <c r="EY422" s="57"/>
      <c r="EZ422" s="57"/>
      <c r="FA422" s="38"/>
      <c r="FB422" s="38"/>
      <c r="FC422" s="38"/>
      <c r="FD422" s="38"/>
      <c r="FE422" s="38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/>
      <c r="FT422" s="57"/>
      <c r="FU422" s="57"/>
      <c r="FV422" s="57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>
        <f t="shared" si="1207"/>
        <v>1</v>
      </c>
      <c r="AGL422" s="36" t="str">
        <f t="shared" si="1220"/>
        <v/>
      </c>
      <c r="AGM422" s="36" t="str">
        <f t="shared" si="1208"/>
        <v/>
      </c>
      <c r="AGN422" s="39" t="str">
        <f t="shared" si="1221"/>
        <v/>
      </c>
      <c r="AGO422" s="36" t="str">
        <f t="shared" si="1222"/>
        <v/>
      </c>
      <c r="AGP422" s="36" t="str">
        <f t="shared" si="1209"/>
        <v/>
      </c>
      <c r="AGQ422" s="39">
        <f t="shared" si="1223"/>
        <v>1</v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12</v>
      </c>
      <c r="B423" s="48" t="s">
        <v>269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 t="s">
        <v>389</v>
      </c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61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 t="s">
        <v>389</v>
      </c>
      <c r="CR423" s="57" t="s">
        <v>389</v>
      </c>
      <c r="CS423" s="57"/>
      <c r="CT423" s="57"/>
      <c r="CU423" s="57"/>
      <c r="CV423" s="57"/>
      <c r="CW423" s="57"/>
      <c r="CX423" s="38"/>
      <c r="CY423" s="61"/>
      <c r="CZ423" s="57"/>
      <c r="DA423" s="57" t="s">
        <v>389</v>
      </c>
      <c r="DB423" s="57"/>
      <c r="DC423" s="57"/>
      <c r="DD423" s="57"/>
      <c r="DE423" s="57" t="s">
        <v>389</v>
      </c>
      <c r="DF423" s="57"/>
      <c r="DG423" s="57"/>
      <c r="DH423" s="57"/>
      <c r="DI423" s="57"/>
      <c r="DJ423" s="57"/>
      <c r="DK423" s="57"/>
      <c r="DL423" s="57"/>
      <c r="DM423" s="57"/>
      <c r="DN423" s="38"/>
      <c r="DO423" s="38"/>
      <c r="DP423" s="38"/>
      <c r="DQ423" s="38"/>
      <c r="DR423" s="38"/>
      <c r="DS423" s="61"/>
      <c r="DT423" s="57"/>
      <c r="DU423" s="57" t="s">
        <v>389</v>
      </c>
      <c r="DV423" s="57"/>
      <c r="DW423" s="57"/>
      <c r="DX423" s="57"/>
      <c r="DY423" s="57"/>
      <c r="DZ423" s="57"/>
      <c r="EA423" s="57"/>
      <c r="EB423" s="57"/>
      <c r="EC423" s="57" t="s">
        <v>389</v>
      </c>
      <c r="ED423" s="57"/>
      <c r="EE423" s="57" t="s">
        <v>389</v>
      </c>
      <c r="EF423" s="57" t="s">
        <v>389</v>
      </c>
      <c r="EG423" s="57"/>
      <c r="EH423" s="38"/>
      <c r="EI423" s="38"/>
      <c r="EJ423" s="38"/>
      <c r="EK423" s="38"/>
      <c r="EL423" s="38"/>
      <c r="EM423" s="61"/>
      <c r="EN423" s="57"/>
      <c r="EO423" s="57"/>
      <c r="EP423" s="57"/>
      <c r="EQ423" s="57"/>
      <c r="ER423" s="57"/>
      <c r="ES423" s="57"/>
      <c r="ET423" s="57"/>
      <c r="EU423" s="57"/>
      <c r="EV423" s="57" t="s">
        <v>400</v>
      </c>
      <c r="EW423" s="57" t="s">
        <v>400</v>
      </c>
      <c r="EX423" s="57"/>
      <c r="EY423" s="57"/>
      <c r="EZ423" s="57"/>
      <c r="FA423" s="38"/>
      <c r="FB423" s="38"/>
      <c r="FC423" s="38"/>
      <c r="FD423" s="38"/>
      <c r="FE423" s="38"/>
      <c r="FF423" s="38"/>
      <c r="FG423" s="61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>
        <f t="shared" si="1218"/>
        <v>2</v>
      </c>
      <c r="AGG423" s="43" t="str">
        <f t="shared" si="1219"/>
        <v/>
      </c>
      <c r="AGH423" s="35" t="str">
        <f t="shared" si="1207"/>
        <v/>
      </c>
      <c r="AGL423" s="36" t="str">
        <f t="shared" si="1220"/>
        <v/>
      </c>
      <c r="AGM423" s="36" t="str">
        <f t="shared" si="1208"/>
        <v/>
      </c>
      <c r="AGN423" s="39">
        <f t="shared" si="1221"/>
        <v>1</v>
      </c>
      <c r="AGO423" s="36">
        <f t="shared" si="1222"/>
        <v>2</v>
      </c>
      <c r="AGP423" s="36" t="str">
        <f t="shared" si="1209"/>
        <v/>
      </c>
      <c r="AGQ423" s="39">
        <f t="shared" si="1223"/>
        <v>8</v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13</v>
      </c>
      <c r="B424" s="48" t="s">
        <v>270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 t="s">
        <v>389</v>
      </c>
      <c r="BC424" s="57"/>
      <c r="BD424" s="57"/>
      <c r="BE424" s="38"/>
      <c r="BF424" s="38"/>
      <c r="BG424" s="38"/>
      <c r="BH424" s="38"/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38"/>
      <c r="BZ424" s="38"/>
      <c r="CA424" s="38"/>
      <c r="CB424" s="38"/>
      <c r="CC424" s="38"/>
      <c r="CD424" s="38"/>
      <c r="CE424" s="61"/>
      <c r="CF424" s="57" t="s">
        <v>389</v>
      </c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38"/>
      <c r="CY424" s="61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38"/>
      <c r="DO424" s="38"/>
      <c r="DP424" s="38"/>
      <c r="DQ424" s="38"/>
      <c r="DR424" s="38"/>
      <c r="DS424" s="61"/>
      <c r="DT424" s="57"/>
      <c r="DU424" s="57"/>
      <c r="DV424" s="57"/>
      <c r="DW424" s="57"/>
      <c r="DX424" s="57" t="s">
        <v>389</v>
      </c>
      <c r="DY424" s="57"/>
      <c r="DZ424" s="57"/>
      <c r="EA424" s="57"/>
      <c r="EB424" s="57"/>
      <c r="EC424" s="57"/>
      <c r="ED424" s="57"/>
      <c r="EE424" s="57"/>
      <c r="EF424" s="57" t="s">
        <v>389</v>
      </c>
      <c r="EG424" s="57"/>
      <c r="EH424" s="38"/>
      <c r="EI424" s="38"/>
      <c r="EJ424" s="38"/>
      <c r="EK424" s="38"/>
      <c r="EL424" s="38"/>
      <c r="EM424" s="61"/>
      <c r="EN424" s="57" t="s">
        <v>389</v>
      </c>
      <c r="EO424" s="57" t="s">
        <v>389</v>
      </c>
      <c r="EP424" s="57"/>
      <c r="EQ424" s="57"/>
      <c r="ER424" s="57"/>
      <c r="ES424" s="57"/>
      <c r="ET424" s="57"/>
      <c r="EU424" s="57" t="s">
        <v>389</v>
      </c>
      <c r="EV424" s="57"/>
      <c r="EW424" s="57"/>
      <c r="EX424" s="57"/>
      <c r="EY424" s="57"/>
      <c r="EZ424" s="57"/>
      <c r="FA424" s="38"/>
      <c r="FB424" s="38"/>
      <c r="FC424" s="38"/>
      <c r="FD424" s="38"/>
      <c r="FE424" s="38"/>
      <c r="FF424" s="38"/>
      <c r="FG424" s="61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>
        <f t="shared" si="1207"/>
        <v>3</v>
      </c>
      <c r="AGL424" s="36" t="str">
        <f t="shared" si="1220"/>
        <v/>
      </c>
      <c r="AGM424" s="36" t="str">
        <f t="shared" si="1208"/>
        <v/>
      </c>
      <c r="AGN424" s="39">
        <f t="shared" si="1221"/>
        <v>2</v>
      </c>
      <c r="AGO424" s="36" t="str">
        <f t="shared" si="1222"/>
        <v/>
      </c>
      <c r="AGP424" s="36" t="str">
        <f t="shared" si="1209"/>
        <v/>
      </c>
      <c r="AGQ424" s="39">
        <f t="shared" si="1223"/>
        <v>5</v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14</v>
      </c>
      <c r="B425" s="48" t="s">
        <v>271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38"/>
      <c r="U425" s="38"/>
      <c r="V425" s="38"/>
      <c r="W425" s="61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38"/>
      <c r="BF425" s="38"/>
      <c r="BG425" s="38"/>
      <c r="BH425" s="38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38"/>
      <c r="BZ425" s="38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38"/>
      <c r="CY425" s="61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38"/>
      <c r="EI425" s="38"/>
      <c r="EJ425" s="38"/>
      <c r="EK425" s="38"/>
      <c r="EL425" s="38"/>
      <c r="EM425" s="61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38"/>
      <c r="FB425" s="38"/>
      <c r="FC425" s="38"/>
      <c r="FD425" s="38"/>
      <c r="FE425" s="38"/>
      <c r="FF425" s="38"/>
      <c r="FG425" s="61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15</v>
      </c>
      <c r="B426" s="3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16</v>
      </c>
      <c r="B427" s="3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 t="str">
        <f t="shared" si="1207"/>
        <v/>
      </c>
      <c r="AGL427" s="36" t="str">
        <f t="shared" si="1220"/>
        <v/>
      </c>
      <c r="AGM427" s="36" t="str">
        <f t="shared" si="1208"/>
        <v/>
      </c>
      <c r="AGN427" s="39" t="str">
        <f t="shared" si="1221"/>
        <v/>
      </c>
      <c r="AGO427" s="36" t="str">
        <f t="shared" si="1222"/>
        <v/>
      </c>
      <c r="AGP427" s="36" t="str">
        <f t="shared" si="1209"/>
        <v/>
      </c>
      <c r="AGQ427" s="39" t="str">
        <f t="shared" si="1223"/>
        <v/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32" customFormat="1" x14ac:dyDescent="0.25">
      <c r="A428" s="31" t="s">
        <v>52</v>
      </c>
      <c r="C428" s="33"/>
      <c r="D428" s="33"/>
      <c r="E428" s="33"/>
      <c r="F428" s="34"/>
      <c r="G428" s="33"/>
      <c r="H428" s="33"/>
      <c r="I428" s="33"/>
      <c r="J428" s="34"/>
      <c r="K428" s="33"/>
      <c r="L428" s="33"/>
      <c r="M428" s="33"/>
      <c r="N428" s="34"/>
      <c r="O428" s="33"/>
      <c r="P428" s="33"/>
      <c r="Q428" s="33"/>
      <c r="R428" s="34"/>
      <c r="S428" s="33"/>
      <c r="T428" s="33"/>
      <c r="U428" s="33"/>
      <c r="V428" s="34"/>
      <c r="W428" s="33"/>
      <c r="X428" s="33"/>
      <c r="Y428" s="33"/>
      <c r="Z428" s="34"/>
      <c r="AA428" s="33"/>
      <c r="AB428" s="33"/>
      <c r="AC428" s="33"/>
      <c r="AD428" s="34"/>
      <c r="AE428" s="33"/>
      <c r="AF428" s="33"/>
      <c r="AG428" s="33"/>
      <c r="AH428" s="34"/>
      <c r="AI428" s="33"/>
      <c r="AJ428" s="33"/>
      <c r="AK428" s="33"/>
      <c r="AL428" s="34"/>
      <c r="AM428" s="33"/>
      <c r="AN428" s="33"/>
      <c r="AO428" s="33"/>
      <c r="AP428" s="34"/>
      <c r="AQ428" s="33"/>
      <c r="AR428" s="33"/>
      <c r="AS428" s="33"/>
      <c r="AT428" s="34"/>
      <c r="AU428" s="33"/>
      <c r="AV428" s="33"/>
      <c r="AW428" s="33"/>
      <c r="AX428" s="34"/>
      <c r="AY428" s="33"/>
      <c r="AZ428" s="33"/>
      <c r="BA428" s="33"/>
      <c r="BB428" s="34"/>
      <c r="BC428" s="33"/>
      <c r="BD428" s="33"/>
      <c r="BE428" s="33"/>
      <c r="BF428" s="34"/>
      <c r="BG428" s="33"/>
      <c r="BH428" s="33"/>
      <c r="BI428" s="33"/>
      <c r="BJ428" s="34"/>
      <c r="BK428" s="33"/>
      <c r="BL428" s="33"/>
      <c r="BM428" s="33"/>
      <c r="BN428" s="34"/>
      <c r="BO428" s="33"/>
      <c r="BP428" s="33"/>
      <c r="BQ428" s="33"/>
      <c r="BR428" s="34"/>
      <c r="BS428" s="33"/>
      <c r="BT428" s="33"/>
      <c r="BU428" s="33"/>
      <c r="BV428" s="34"/>
      <c r="BW428" s="33"/>
      <c r="BX428" s="33"/>
      <c r="BY428" s="33"/>
      <c r="BZ428" s="34"/>
      <c r="CA428" s="33"/>
      <c r="CB428" s="33"/>
      <c r="CC428" s="33"/>
      <c r="CD428" s="34"/>
      <c r="CE428" s="33"/>
      <c r="CF428" s="33"/>
      <c r="CG428" s="33"/>
      <c r="CH428" s="34"/>
      <c r="CI428" s="33"/>
      <c r="CJ428" s="33"/>
      <c r="CK428" s="33"/>
      <c r="CL428" s="34"/>
      <c r="CM428" s="33"/>
      <c r="CN428" s="33"/>
      <c r="CO428" s="33"/>
      <c r="CP428" s="34"/>
      <c r="CQ428" s="33"/>
      <c r="CR428" s="33"/>
      <c r="CS428" s="33"/>
      <c r="CT428" s="34"/>
      <c r="CU428" s="33"/>
      <c r="CV428" s="33"/>
      <c r="CW428" s="33"/>
      <c r="CX428" s="34"/>
      <c r="CY428" s="33"/>
      <c r="CZ428" s="33"/>
      <c r="DA428" s="33"/>
      <c r="DB428" s="34"/>
      <c r="DC428" s="33"/>
      <c r="DD428" s="33"/>
      <c r="DE428" s="33"/>
      <c r="DF428" s="34"/>
      <c r="DG428" s="33"/>
      <c r="DH428" s="33"/>
      <c r="DI428" s="33"/>
      <c r="DJ428" s="34"/>
      <c r="DK428" s="33"/>
      <c r="DL428" s="33"/>
      <c r="DM428" s="33"/>
      <c r="DN428" s="34"/>
      <c r="DO428" s="33"/>
      <c r="DP428" s="33"/>
      <c r="DQ428" s="33"/>
      <c r="DR428" s="34"/>
      <c r="DS428" s="33"/>
      <c r="DT428" s="33"/>
      <c r="DU428" s="33"/>
      <c r="DV428" s="34"/>
      <c r="DW428" s="33"/>
      <c r="DX428" s="33"/>
      <c r="DY428" s="33"/>
      <c r="DZ428" s="34"/>
      <c r="EA428" s="33"/>
      <c r="EB428" s="33"/>
      <c r="EC428" s="33"/>
      <c r="ED428" s="34"/>
      <c r="EE428" s="33"/>
      <c r="EF428" s="33"/>
      <c r="EG428" s="33"/>
      <c r="EH428" s="34"/>
      <c r="EI428" s="33"/>
      <c r="EJ428" s="33"/>
      <c r="EK428" s="33"/>
      <c r="EL428" s="34"/>
      <c r="EM428" s="33"/>
      <c r="EN428" s="33"/>
      <c r="EO428" s="33"/>
      <c r="EP428" s="34"/>
      <c r="EQ428" s="33"/>
      <c r="ER428" s="33"/>
      <c r="ES428" s="33"/>
      <c r="ET428" s="34"/>
      <c r="EU428" s="33"/>
      <c r="EV428" s="33"/>
      <c r="EW428" s="33"/>
      <c r="EX428" s="34"/>
      <c r="EY428" s="33"/>
      <c r="EZ428" s="33"/>
      <c r="FA428" s="33"/>
      <c r="FB428" s="34"/>
      <c r="FC428" s="33"/>
      <c r="FD428" s="33"/>
      <c r="FE428" s="33"/>
      <c r="FF428" s="34"/>
      <c r="FG428" s="33"/>
      <c r="FH428" s="33"/>
      <c r="FI428" s="33"/>
      <c r="FJ428" s="34"/>
      <c r="FK428" s="33"/>
      <c r="FL428" s="33"/>
      <c r="FM428" s="33"/>
      <c r="FN428" s="34"/>
      <c r="FO428" s="33"/>
      <c r="FP428" s="33"/>
      <c r="FQ428" s="33"/>
      <c r="FR428" s="34"/>
      <c r="FS428" s="33"/>
      <c r="FT428" s="33"/>
      <c r="FU428" s="33"/>
      <c r="FV428" s="34"/>
      <c r="FW428" s="33"/>
      <c r="FX428" s="33"/>
      <c r="FY428" s="33"/>
      <c r="FZ428" s="34"/>
      <c r="GA428" s="33"/>
      <c r="GB428" s="33"/>
      <c r="GC428" s="33"/>
      <c r="GD428" s="34"/>
      <c r="GE428" s="33"/>
      <c r="GF428" s="33"/>
      <c r="GG428" s="33"/>
      <c r="GH428" s="34"/>
      <c r="GI428" s="33"/>
      <c r="GJ428" s="33"/>
      <c r="GK428" s="33"/>
      <c r="GL428" s="34"/>
      <c r="GM428" s="33"/>
      <c r="GN428" s="33"/>
      <c r="GO428" s="33"/>
      <c r="GP428" s="34"/>
      <c r="GQ428" s="33"/>
      <c r="GR428" s="33"/>
      <c r="GS428" s="33"/>
      <c r="GT428" s="34"/>
      <c r="GU428" s="33"/>
      <c r="GV428" s="33"/>
      <c r="GW428" s="33"/>
      <c r="GX428" s="34"/>
      <c r="GY428" s="33"/>
      <c r="GZ428" s="33"/>
      <c r="HA428" s="33"/>
      <c r="HB428" s="34"/>
      <c r="HC428" s="33"/>
      <c r="HD428" s="33"/>
      <c r="HE428" s="33"/>
      <c r="HF428" s="34"/>
      <c r="HG428" s="33"/>
      <c r="HH428" s="33"/>
      <c r="HI428" s="33"/>
      <c r="HJ428" s="34"/>
      <c r="HK428" s="33"/>
      <c r="HL428" s="33"/>
      <c r="HM428" s="33"/>
      <c r="HN428" s="34"/>
      <c r="HO428" s="33"/>
      <c r="HP428" s="33"/>
      <c r="HQ428" s="33"/>
      <c r="HR428" s="34"/>
      <c r="HS428" s="33"/>
      <c r="HT428" s="33"/>
      <c r="HU428" s="33"/>
      <c r="HV428" s="34"/>
      <c r="HW428" s="33"/>
      <c r="HX428" s="33"/>
      <c r="HY428" s="33"/>
      <c r="HZ428" s="34"/>
      <c r="IA428" s="33"/>
      <c r="IB428" s="33"/>
      <c r="IC428" s="33"/>
      <c r="ID428" s="34"/>
      <c r="IE428" s="33"/>
      <c r="IF428" s="33"/>
      <c r="IG428" s="33"/>
      <c r="IH428" s="34"/>
      <c r="II428" s="33"/>
      <c r="IJ428" s="33"/>
      <c r="IK428" s="33"/>
      <c r="IL428" s="34"/>
      <c r="IM428" s="33"/>
      <c r="IN428" s="33"/>
      <c r="IO428" s="33"/>
      <c r="IP428" s="34"/>
      <c r="IQ428" s="33"/>
      <c r="IR428" s="33"/>
      <c r="IS428" s="33"/>
      <c r="IT428" s="34"/>
      <c r="IU428" s="33"/>
      <c r="IV428" s="33"/>
      <c r="IW428" s="33"/>
      <c r="IX428" s="34"/>
      <c r="IY428" s="33"/>
      <c r="IZ428" s="33"/>
      <c r="JA428" s="33"/>
      <c r="JB428" s="34"/>
      <c r="JC428" s="33"/>
      <c r="JD428" s="33"/>
      <c r="JE428" s="33"/>
      <c r="JF428" s="34"/>
      <c r="JG428" s="33"/>
      <c r="JH428" s="33"/>
      <c r="JI428" s="33"/>
      <c r="JJ428" s="34"/>
      <c r="JK428" s="33"/>
      <c r="JL428" s="33"/>
      <c r="JM428" s="33"/>
      <c r="JN428" s="34"/>
      <c r="JO428" s="33"/>
      <c r="JP428" s="33"/>
      <c r="JQ428" s="33"/>
      <c r="JR428" s="34"/>
      <c r="JS428" s="33"/>
      <c r="JT428" s="33"/>
      <c r="JU428" s="33"/>
      <c r="JV428" s="34"/>
      <c r="JW428" s="33"/>
      <c r="JX428" s="33"/>
      <c r="JY428" s="33"/>
      <c r="JZ428" s="34"/>
      <c r="KA428" s="33"/>
      <c r="KB428" s="33"/>
      <c r="KC428" s="33"/>
      <c r="KD428" s="34"/>
      <c r="KE428" s="33"/>
      <c r="KF428" s="33"/>
      <c r="KG428" s="33"/>
      <c r="KH428" s="34"/>
      <c r="KI428" s="33"/>
      <c r="KJ428" s="33"/>
      <c r="KK428" s="33"/>
      <c r="KL428" s="34"/>
      <c r="KM428" s="33"/>
      <c r="KN428" s="33"/>
      <c r="KO428" s="33"/>
      <c r="KP428" s="34"/>
      <c r="KQ428" s="33"/>
      <c r="KR428" s="33"/>
      <c r="KS428" s="33"/>
      <c r="KT428" s="34"/>
      <c r="KU428" s="33"/>
      <c r="KV428" s="33"/>
      <c r="KW428" s="33"/>
      <c r="KX428" s="34"/>
      <c r="KY428" s="33"/>
      <c r="KZ428" s="33"/>
      <c r="LA428" s="33"/>
      <c r="LB428" s="34"/>
      <c r="LC428" s="33"/>
      <c r="LD428" s="33"/>
      <c r="LE428" s="33"/>
      <c r="LF428" s="34"/>
      <c r="LG428" s="33"/>
      <c r="LH428" s="33"/>
      <c r="LI428" s="33"/>
      <c r="LJ428" s="34"/>
      <c r="LK428" s="33"/>
      <c r="LL428" s="33"/>
      <c r="LM428" s="33"/>
      <c r="LN428" s="34"/>
      <c r="LO428" s="33"/>
      <c r="LP428" s="33"/>
      <c r="LQ428" s="33"/>
      <c r="LR428" s="34"/>
      <c r="LS428" s="33"/>
      <c r="LT428" s="33"/>
      <c r="LU428" s="33"/>
      <c r="LV428" s="34"/>
      <c r="LW428" s="33"/>
      <c r="LX428" s="33"/>
      <c r="LY428" s="33"/>
      <c r="LZ428" s="34"/>
      <c r="MA428" s="33"/>
      <c r="MB428" s="33"/>
      <c r="MC428" s="33"/>
      <c r="MD428" s="34"/>
      <c r="ME428" s="33"/>
      <c r="MF428" s="33"/>
      <c r="MG428" s="33"/>
      <c r="MH428" s="34"/>
      <c r="MI428" s="33"/>
      <c r="MJ428" s="33"/>
      <c r="MK428" s="33"/>
      <c r="ML428" s="34"/>
      <c r="MM428" s="33"/>
      <c r="MN428" s="33"/>
      <c r="MO428" s="33"/>
      <c r="MP428" s="34"/>
      <c r="MQ428" s="33"/>
      <c r="MR428" s="33"/>
      <c r="MS428" s="33"/>
      <c r="MT428" s="34"/>
      <c r="MU428" s="33"/>
      <c r="MV428" s="33"/>
      <c r="MW428" s="33"/>
      <c r="MX428" s="34"/>
      <c r="MY428" s="33"/>
      <c r="MZ428" s="33"/>
      <c r="NA428" s="33"/>
      <c r="NB428" s="34"/>
      <c r="NC428" s="33"/>
      <c r="ND428" s="33"/>
      <c r="NE428" s="33"/>
      <c r="NF428" s="34"/>
      <c r="NG428" s="33"/>
      <c r="NH428" s="33"/>
      <c r="NI428" s="33"/>
      <c r="NJ428" s="34"/>
      <c r="NK428" s="33"/>
      <c r="NL428" s="33"/>
      <c r="NM428" s="33"/>
      <c r="NN428" s="34"/>
      <c r="NO428" s="33"/>
      <c r="NP428" s="33"/>
      <c r="NQ428" s="33"/>
      <c r="NR428" s="34"/>
      <c r="NS428" s="33"/>
      <c r="NT428" s="33"/>
      <c r="NU428" s="33"/>
      <c r="NV428" s="34"/>
      <c r="NW428" s="33"/>
      <c r="NX428" s="33"/>
      <c r="NY428" s="33"/>
      <c r="NZ428" s="34"/>
      <c r="OA428" s="33"/>
      <c r="OB428" s="33"/>
      <c r="OC428" s="33"/>
      <c r="OD428" s="34"/>
      <c r="OE428" s="33"/>
      <c r="OF428" s="33"/>
      <c r="OG428" s="33"/>
      <c r="OH428" s="34"/>
      <c r="OI428" s="33"/>
      <c r="OJ428" s="33"/>
      <c r="OK428" s="33"/>
      <c r="OL428" s="34"/>
      <c r="OM428" s="33"/>
      <c r="ON428" s="33"/>
      <c r="OO428" s="33"/>
      <c r="OP428" s="34"/>
      <c r="OQ428" s="33"/>
      <c r="OR428" s="33"/>
      <c r="OS428" s="33"/>
      <c r="OT428" s="34"/>
      <c r="OU428" s="33"/>
      <c r="OV428" s="33"/>
      <c r="OW428" s="33"/>
      <c r="OX428" s="34"/>
      <c r="OY428" s="33"/>
      <c r="OZ428" s="33"/>
      <c r="PA428" s="33"/>
      <c r="PB428" s="34"/>
      <c r="PC428" s="33"/>
      <c r="PD428" s="33"/>
      <c r="PE428" s="33"/>
      <c r="PF428" s="34"/>
      <c r="PG428" s="33"/>
      <c r="PH428" s="33"/>
      <c r="PI428" s="33"/>
      <c r="PJ428" s="34"/>
      <c r="PK428" s="33"/>
      <c r="PL428" s="33"/>
      <c r="PM428" s="33"/>
      <c r="PN428" s="34"/>
      <c r="PO428" s="33"/>
      <c r="PP428" s="33"/>
      <c r="PQ428" s="33"/>
      <c r="PR428" s="34"/>
      <c r="PS428" s="33"/>
      <c r="PT428" s="33"/>
      <c r="PU428" s="33"/>
      <c r="PV428" s="34"/>
      <c r="PW428" s="33"/>
      <c r="PX428" s="33"/>
      <c r="PY428" s="33"/>
      <c r="PZ428" s="34"/>
      <c r="QA428" s="33"/>
      <c r="QB428" s="33"/>
      <c r="QC428" s="33"/>
      <c r="QD428" s="34"/>
      <c r="QE428" s="33"/>
      <c r="QF428" s="33"/>
      <c r="QG428" s="33"/>
      <c r="QH428" s="34"/>
      <c r="QI428" s="33"/>
      <c r="QJ428" s="33"/>
      <c r="QK428" s="33"/>
      <c r="QL428" s="34"/>
      <c r="QM428" s="33"/>
      <c r="QN428" s="33"/>
      <c r="QO428" s="33"/>
      <c r="QP428" s="34"/>
      <c r="QQ428" s="33"/>
      <c r="QR428" s="33"/>
      <c r="QS428" s="33"/>
      <c r="QT428" s="34"/>
      <c r="QU428" s="33"/>
      <c r="QV428" s="33"/>
      <c r="QW428" s="33"/>
      <c r="QX428" s="34"/>
      <c r="QY428" s="33"/>
      <c r="QZ428" s="33"/>
      <c r="RA428" s="33"/>
      <c r="RB428" s="34"/>
      <c r="RC428" s="33"/>
      <c r="RD428" s="33"/>
      <c r="RE428" s="33"/>
      <c r="RF428" s="34"/>
      <c r="RG428" s="33"/>
      <c r="RH428" s="33"/>
      <c r="RI428" s="33"/>
      <c r="RJ428" s="34"/>
      <c r="RK428" s="33"/>
      <c r="RL428" s="33"/>
      <c r="RM428" s="33"/>
      <c r="RN428" s="34"/>
      <c r="RO428" s="33"/>
      <c r="RP428" s="33"/>
      <c r="RQ428" s="33"/>
      <c r="RR428" s="34"/>
      <c r="RS428" s="33"/>
      <c r="RT428" s="33"/>
      <c r="RU428" s="33"/>
      <c r="RV428" s="34"/>
      <c r="RW428" s="33"/>
      <c r="RX428" s="33"/>
      <c r="RY428" s="33"/>
      <c r="RZ428" s="34"/>
      <c r="SA428" s="33"/>
      <c r="SB428" s="33"/>
      <c r="SC428" s="33"/>
      <c r="SD428" s="34"/>
      <c r="SE428" s="33"/>
      <c r="SF428" s="33"/>
      <c r="SG428" s="33"/>
      <c r="SH428" s="34"/>
      <c r="SI428" s="33"/>
      <c r="SJ428" s="33"/>
      <c r="SK428" s="33"/>
      <c r="SL428" s="34"/>
      <c r="SM428" s="33"/>
      <c r="SN428" s="33"/>
      <c r="SO428" s="33"/>
      <c r="SP428" s="34"/>
      <c r="SQ428" s="33"/>
      <c r="SR428" s="33"/>
      <c r="SS428" s="33"/>
      <c r="ST428" s="34"/>
      <c r="SU428" s="33"/>
      <c r="SV428" s="33"/>
      <c r="SW428" s="33"/>
      <c r="SX428" s="34"/>
      <c r="SY428" s="33"/>
      <c r="SZ428" s="33"/>
      <c r="TA428" s="33"/>
      <c r="TB428" s="34"/>
      <c r="TC428" s="33"/>
      <c r="TD428" s="33"/>
      <c r="TE428" s="33"/>
      <c r="TF428" s="34"/>
      <c r="TG428" s="33"/>
      <c r="TH428" s="33"/>
      <c r="TI428" s="33"/>
      <c r="TJ428" s="34"/>
      <c r="TK428" s="33"/>
      <c r="TL428" s="33"/>
      <c r="TM428" s="33"/>
      <c r="TN428" s="34"/>
      <c r="TO428" s="33"/>
      <c r="TP428" s="33"/>
      <c r="TQ428" s="33"/>
      <c r="TR428" s="34"/>
      <c r="TS428" s="33"/>
      <c r="TT428" s="33"/>
      <c r="TU428" s="33"/>
      <c r="TV428" s="34"/>
      <c r="TW428" s="33"/>
      <c r="TX428" s="33"/>
      <c r="TY428" s="33"/>
      <c r="TZ428" s="34"/>
      <c r="UA428" s="33"/>
      <c r="UB428" s="33"/>
      <c r="UC428" s="33"/>
      <c r="UD428" s="34"/>
      <c r="UE428" s="33"/>
      <c r="UF428" s="33"/>
      <c r="UG428" s="33"/>
      <c r="UH428" s="34"/>
      <c r="UI428" s="33"/>
      <c r="UJ428" s="33"/>
      <c r="UK428" s="33"/>
      <c r="UL428" s="34"/>
      <c r="UM428" s="33"/>
      <c r="UN428" s="33"/>
      <c r="UO428" s="33"/>
      <c r="UP428" s="34"/>
      <c r="UQ428" s="33"/>
      <c r="UR428" s="33"/>
      <c r="US428" s="33"/>
      <c r="UT428" s="34"/>
      <c r="UU428" s="33"/>
      <c r="UV428" s="33"/>
      <c r="UW428" s="33"/>
      <c r="UX428" s="34"/>
      <c r="UY428" s="33"/>
      <c r="UZ428" s="33"/>
      <c r="VA428" s="33"/>
      <c r="VB428" s="34"/>
      <c r="VC428" s="33"/>
      <c r="VD428" s="33"/>
      <c r="VE428" s="33"/>
      <c r="VF428" s="34"/>
      <c r="VG428" s="33"/>
      <c r="VH428" s="33"/>
      <c r="VI428" s="33"/>
      <c r="VJ428" s="34"/>
      <c r="VK428" s="33"/>
      <c r="VL428" s="33"/>
      <c r="VM428" s="33"/>
      <c r="VN428" s="34"/>
      <c r="VO428" s="33"/>
      <c r="VP428" s="33"/>
      <c r="VQ428" s="33"/>
      <c r="VR428" s="34"/>
      <c r="VS428" s="33"/>
      <c r="VT428" s="33"/>
      <c r="VU428" s="33"/>
      <c r="VV428" s="34"/>
      <c r="VW428" s="33"/>
      <c r="VX428" s="33"/>
      <c r="VY428" s="33"/>
      <c r="VZ428" s="34"/>
      <c r="WA428" s="33"/>
      <c r="WB428" s="33"/>
      <c r="WC428" s="33"/>
      <c r="WD428" s="34"/>
      <c r="WE428" s="33"/>
      <c r="WF428" s="33"/>
      <c r="WG428" s="33"/>
      <c r="WH428" s="34"/>
      <c r="WI428" s="33"/>
      <c r="WJ428" s="33"/>
      <c r="WK428" s="33"/>
      <c r="WL428" s="34"/>
      <c r="WM428" s="33"/>
      <c r="WN428" s="33"/>
      <c r="WO428" s="33"/>
      <c r="WP428" s="34"/>
      <c r="WQ428" s="33"/>
      <c r="WR428" s="33"/>
      <c r="WS428" s="33"/>
      <c r="WT428" s="34"/>
      <c r="WU428" s="33"/>
      <c r="WV428" s="33"/>
      <c r="WW428" s="33"/>
      <c r="WX428" s="34"/>
      <c r="WY428" s="33"/>
      <c r="WZ428" s="33"/>
      <c r="XA428" s="33"/>
      <c r="XB428" s="34"/>
      <c r="XC428" s="33"/>
      <c r="XD428" s="33"/>
      <c r="XE428" s="33"/>
      <c r="XF428" s="34"/>
      <c r="XG428" s="33"/>
      <c r="XH428" s="33"/>
      <c r="XI428" s="33"/>
      <c r="XJ428" s="34"/>
      <c r="XK428" s="33"/>
      <c r="XL428" s="33"/>
      <c r="XM428" s="33"/>
      <c r="XN428" s="34"/>
      <c r="XO428" s="33"/>
      <c r="XP428" s="33"/>
      <c r="XQ428" s="33"/>
      <c r="XR428" s="34"/>
      <c r="XS428" s="33"/>
      <c r="XT428" s="33"/>
      <c r="XU428" s="33"/>
      <c r="XV428" s="34"/>
      <c r="XW428" s="33"/>
      <c r="XX428" s="33"/>
      <c r="XY428" s="33"/>
      <c r="XZ428" s="34"/>
      <c r="YA428" s="33"/>
      <c r="YB428" s="33"/>
      <c r="YC428" s="33"/>
      <c r="YD428" s="34"/>
      <c r="YE428" s="33"/>
      <c r="YF428" s="33"/>
      <c r="YG428" s="33"/>
      <c r="YH428" s="34"/>
      <c r="YI428" s="33"/>
      <c r="YJ428" s="33"/>
      <c r="YK428" s="33"/>
      <c r="YL428" s="34"/>
      <c r="YM428" s="33"/>
      <c r="YN428" s="33"/>
      <c r="YO428" s="33"/>
      <c r="YP428" s="34"/>
      <c r="YQ428" s="33"/>
      <c r="YR428" s="33"/>
      <c r="YS428" s="33"/>
      <c r="YT428" s="34"/>
      <c r="YU428" s="33"/>
      <c r="YV428" s="33"/>
      <c r="YW428" s="33"/>
      <c r="YX428" s="34"/>
      <c r="YY428" s="33"/>
      <c r="YZ428" s="33"/>
      <c r="ZA428" s="33"/>
      <c r="ZB428" s="34"/>
      <c r="ZC428" s="33"/>
      <c r="ZD428" s="33"/>
      <c r="ZE428" s="33"/>
      <c r="ZF428" s="34"/>
      <c r="ZG428" s="33"/>
      <c r="ZH428" s="33"/>
      <c r="ZI428" s="33"/>
      <c r="ZJ428" s="34"/>
      <c r="ZK428" s="33"/>
      <c r="ZL428" s="33"/>
      <c r="ZM428" s="33"/>
      <c r="ZN428" s="34"/>
      <c r="ZO428" s="33"/>
      <c r="ZP428" s="33"/>
      <c r="ZQ428" s="33"/>
      <c r="ZR428" s="34"/>
      <c r="ZS428" s="33"/>
      <c r="ZT428" s="33"/>
      <c r="ZU428" s="33"/>
      <c r="ZV428" s="34"/>
      <c r="ZW428" s="33"/>
      <c r="ZX428" s="33"/>
      <c r="ZY428" s="33"/>
      <c r="ZZ428" s="34"/>
      <c r="AAA428" s="33"/>
      <c r="AAB428" s="33"/>
      <c r="AAC428" s="33"/>
      <c r="AAD428" s="34"/>
      <c r="AAE428" s="33"/>
      <c r="AAF428" s="33"/>
      <c r="AAG428" s="33"/>
      <c r="AAH428" s="34"/>
      <c r="AAI428" s="33"/>
      <c r="AAJ428" s="33"/>
      <c r="AAK428" s="33"/>
      <c r="AAL428" s="34"/>
      <c r="AAM428" s="33"/>
      <c r="AAN428" s="33"/>
      <c r="AAO428" s="33"/>
      <c r="AAP428" s="34"/>
      <c r="AAQ428" s="33"/>
      <c r="AAR428" s="33"/>
      <c r="AAS428" s="33"/>
      <c r="AAT428" s="34"/>
      <c r="AAU428" s="33"/>
      <c r="AAV428" s="33"/>
      <c r="AAW428" s="33"/>
      <c r="AAX428" s="34"/>
      <c r="AAY428" s="33"/>
      <c r="AAZ428" s="33"/>
      <c r="ABA428" s="33"/>
      <c r="ABB428" s="34"/>
      <c r="ABC428" s="33"/>
      <c r="ABD428" s="33"/>
      <c r="ABE428" s="33"/>
      <c r="ABF428" s="34"/>
      <c r="ABG428" s="33"/>
      <c r="ABH428" s="33"/>
      <c r="ABI428" s="33"/>
      <c r="ABJ428" s="34"/>
      <c r="ABK428" s="33"/>
      <c r="ABL428" s="33"/>
      <c r="ABM428" s="33"/>
      <c r="ABN428" s="34"/>
      <c r="ABO428" s="33"/>
      <c r="ABP428" s="33"/>
      <c r="ABQ428" s="33"/>
      <c r="ABR428" s="34"/>
      <c r="ABS428" s="33"/>
      <c r="ABT428" s="33"/>
      <c r="ABU428" s="33"/>
      <c r="ABV428" s="34"/>
      <c r="ABW428" s="33"/>
      <c r="ABX428" s="33"/>
      <c r="ABY428" s="33"/>
      <c r="ABZ428" s="34"/>
      <c r="ACA428" s="33"/>
      <c r="ACB428" s="33"/>
      <c r="ACC428" s="33"/>
      <c r="ACD428" s="34"/>
      <c r="ACE428" s="33"/>
      <c r="ACF428" s="33"/>
      <c r="ACG428" s="33"/>
      <c r="ACH428" s="34"/>
      <c r="ACI428" s="33"/>
      <c r="ACJ428" s="33"/>
      <c r="ACK428" s="33"/>
      <c r="ACL428" s="34"/>
      <c r="ACM428" s="33"/>
      <c r="ACN428" s="33"/>
      <c r="ACO428" s="33"/>
      <c r="ACP428" s="34"/>
      <c r="ACQ428" s="33"/>
      <c r="ACR428" s="33"/>
      <c r="ACS428" s="33"/>
      <c r="ACT428" s="34"/>
      <c r="ACU428" s="33"/>
      <c r="ACV428" s="33"/>
      <c r="ACW428" s="33"/>
      <c r="ACX428" s="34"/>
      <c r="ACY428" s="33"/>
      <c r="ACZ428" s="33"/>
      <c r="ADA428" s="33"/>
      <c r="ADB428" s="34"/>
      <c r="ADC428" s="33"/>
      <c r="ADD428" s="33"/>
      <c r="ADE428" s="33"/>
      <c r="ADF428" s="34"/>
      <c r="ADG428" s="33"/>
      <c r="ADH428" s="33"/>
      <c r="ADI428" s="33"/>
      <c r="ADJ428" s="34"/>
      <c r="ADK428" s="33"/>
      <c r="ADL428" s="33"/>
      <c r="ADM428" s="33"/>
      <c r="ADN428" s="34"/>
      <c r="ADO428" s="33"/>
      <c r="ADP428" s="33"/>
      <c r="ADQ428" s="33"/>
      <c r="ADR428" s="34"/>
      <c r="ADS428" s="33"/>
      <c r="ADT428" s="33"/>
      <c r="ADU428" s="33"/>
      <c r="ADV428" s="34"/>
      <c r="ADW428" s="33"/>
      <c r="ADX428" s="33"/>
      <c r="ADY428" s="33"/>
      <c r="ADZ428" s="34"/>
      <c r="AEA428" s="33"/>
      <c r="AEB428" s="33"/>
      <c r="AEC428" s="33"/>
      <c r="AED428" s="34"/>
      <c r="AEE428" s="33"/>
      <c r="AEF428" s="33"/>
      <c r="AEG428" s="33"/>
      <c r="AEH428" s="34"/>
      <c r="AEI428" s="33"/>
      <c r="AEJ428" s="33"/>
      <c r="AEK428" s="33"/>
      <c r="AEL428" s="34"/>
      <c r="AEM428" s="33"/>
      <c r="AEN428" s="33"/>
      <c r="AEO428" s="33"/>
      <c r="AEP428" s="34"/>
      <c r="AEQ428" s="33"/>
      <c r="AER428" s="33"/>
      <c r="AES428" s="33"/>
      <c r="AET428" s="34"/>
      <c r="AEU428" s="33"/>
      <c r="AEV428" s="33"/>
      <c r="AEW428" s="33"/>
      <c r="AEX428" s="34"/>
      <c r="AEY428" s="33"/>
      <c r="AEZ428" s="33"/>
      <c r="AFA428" s="33"/>
      <c r="AFB428" s="34"/>
      <c r="AFC428" s="33"/>
      <c r="AFD428" s="33"/>
      <c r="AFE428" s="33"/>
      <c r="AFF428" s="34"/>
      <c r="AFG428" s="33"/>
      <c r="AFH428" s="33"/>
      <c r="AFI428" s="33"/>
      <c r="AFJ428" s="34"/>
      <c r="AFK428" s="33"/>
      <c r="AFL428" s="33"/>
      <c r="AFM428" s="33"/>
      <c r="AFN428" s="34"/>
      <c r="AFO428" s="33"/>
      <c r="AFP428" s="33"/>
      <c r="AFQ428" s="33"/>
      <c r="AFR428" s="34"/>
      <c r="AFS428" s="33"/>
      <c r="AFT428" s="33"/>
      <c r="AFU428" s="33"/>
      <c r="AFV428" s="34"/>
      <c r="AFW428" s="33"/>
      <c r="AFX428" s="33"/>
      <c r="AFY428" s="33"/>
      <c r="AFZ428" s="34"/>
      <c r="AGA428" s="33"/>
      <c r="AGB428" s="33"/>
      <c r="AGC428" s="33"/>
      <c r="AGD428" s="34"/>
      <c r="AGE428" s="33"/>
      <c r="AGF428" s="33"/>
      <c r="AGG428" s="33"/>
      <c r="AGH428" s="33"/>
      <c r="AGI428" s="33"/>
      <c r="AGJ428" s="34"/>
      <c r="AGK428" s="33"/>
      <c r="AGL428" s="33"/>
      <c r="AGM428" s="33"/>
      <c r="AGN428" s="33"/>
      <c r="AGO428" s="34"/>
      <c r="AGP428" s="34"/>
      <c r="AGQ428" s="33"/>
      <c r="AGR428" s="33"/>
      <c r="AGS428" s="33"/>
      <c r="AGT428" s="33"/>
      <c r="AGU428" s="34"/>
      <c r="AGV428" s="34"/>
      <c r="AGW428" s="33"/>
      <c r="AGX428" s="33"/>
      <c r="AGY428" s="33"/>
      <c r="AGZ428" s="33"/>
      <c r="AHA428" s="34"/>
      <c r="AHB428" s="34"/>
      <c r="AHC428" s="33"/>
      <c r="AHD428" s="33"/>
      <c r="AHE428" s="33"/>
      <c r="AHF428" s="33"/>
      <c r="AHG428" s="34"/>
      <c r="AHH428" s="34"/>
      <c r="AHI428" s="33"/>
      <c r="AHJ428" s="33"/>
      <c r="AHK428" s="33"/>
      <c r="AHL428" s="33"/>
      <c r="AHM428" s="34"/>
      <c r="AHN428" s="34"/>
      <c r="AHO428" s="33"/>
      <c r="AHP428" s="33"/>
      <c r="AHQ428" s="33"/>
      <c r="AHR428" s="34"/>
      <c r="AHS428" s="33"/>
      <c r="AHT428" s="33"/>
      <c r="AHU428" s="33"/>
      <c r="AHV428" s="34"/>
      <c r="AHW428" s="33"/>
      <c r="AHX428" s="33"/>
      <c r="AHY428" s="33"/>
      <c r="AHZ428" s="34"/>
      <c r="AIA428" s="33"/>
      <c r="AIB428" s="33"/>
      <c r="AIC428" s="33"/>
      <c r="AID428" s="34"/>
      <c r="AIE428" s="33"/>
      <c r="AIF428" s="33"/>
      <c r="AIG428" s="33"/>
      <c r="AIH428" s="34"/>
    </row>
    <row r="429" spans="1:918" s="5" customFormat="1" outlineLevel="1" x14ac:dyDescent="0.25">
      <c r="A429" s="43">
        <v>1</v>
      </c>
      <c r="B429" s="50" t="s">
        <v>272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38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61"/>
      <c r="AN429" s="57"/>
      <c r="AO429" s="57" t="s">
        <v>389</v>
      </c>
      <c r="AP429" s="57" t="s">
        <v>389</v>
      </c>
      <c r="AQ429" s="61"/>
      <c r="AR429" s="57"/>
      <c r="AS429" s="57"/>
      <c r="AT429" s="57"/>
      <c r="AU429" s="57" t="s">
        <v>389</v>
      </c>
      <c r="AV429" s="57" t="s">
        <v>389</v>
      </c>
      <c r="AW429" s="57" t="s">
        <v>389</v>
      </c>
      <c r="AX429" s="57"/>
      <c r="AY429" s="57" t="s">
        <v>389</v>
      </c>
      <c r="AZ429" s="57" t="s">
        <v>389</v>
      </c>
      <c r="BA429" s="57" t="s">
        <v>389</v>
      </c>
      <c r="BB429" s="57" t="s">
        <v>389</v>
      </c>
      <c r="BC429" s="57"/>
      <c r="BD429" s="57"/>
      <c r="BE429" s="57"/>
      <c r="BF429" s="57"/>
      <c r="BG429" s="57" t="s">
        <v>389</v>
      </c>
      <c r="BH429" s="57" t="s">
        <v>389</v>
      </c>
      <c r="BI429" s="38"/>
      <c r="BJ429" s="38"/>
      <c r="BK429" s="61"/>
      <c r="BL429" s="57"/>
      <c r="BM429" s="57" t="s">
        <v>389</v>
      </c>
      <c r="BN429" s="57" t="s">
        <v>389</v>
      </c>
      <c r="BO429" s="57"/>
      <c r="BP429" s="57" t="s">
        <v>389</v>
      </c>
      <c r="BQ429" s="57"/>
      <c r="BR429" s="57"/>
      <c r="BS429" s="57" t="s">
        <v>389</v>
      </c>
      <c r="BT429" s="57"/>
      <c r="BU429" s="57" t="s">
        <v>389</v>
      </c>
      <c r="BV429" s="57" t="s">
        <v>389</v>
      </c>
      <c r="BW429" s="57"/>
      <c r="BX429" s="57"/>
      <c r="BY429" s="57"/>
      <c r="BZ429" s="57"/>
      <c r="CA429" s="57" t="s">
        <v>389</v>
      </c>
      <c r="CB429" s="57" t="s">
        <v>389</v>
      </c>
      <c r="CC429" s="38"/>
      <c r="CD429" s="38"/>
      <c r="CE429" s="61"/>
      <c r="CF429" s="57" t="s">
        <v>389</v>
      </c>
      <c r="CG429" s="57" t="s">
        <v>389</v>
      </c>
      <c r="CH429" s="57" t="s">
        <v>389</v>
      </c>
      <c r="CI429" s="57"/>
      <c r="CJ429" s="57"/>
      <c r="CK429" s="57" t="s">
        <v>389</v>
      </c>
      <c r="CL429" s="57"/>
      <c r="CM429" s="57"/>
      <c r="CN429" s="57" t="s">
        <v>389</v>
      </c>
      <c r="CO429" s="57" t="s">
        <v>389</v>
      </c>
      <c r="CP429" s="57" t="s">
        <v>389</v>
      </c>
      <c r="CQ429" s="57"/>
      <c r="CR429" s="57"/>
      <c r="CS429" s="57" t="s">
        <v>389</v>
      </c>
      <c r="CT429" s="57"/>
      <c r="CU429" s="57"/>
      <c r="CV429" s="57"/>
      <c r="CW429" s="38"/>
      <c r="CX429" s="38"/>
      <c r="CY429" s="37"/>
      <c r="CZ429" s="38"/>
      <c r="DA429" s="38"/>
      <c r="DB429" s="38"/>
      <c r="DC429" s="38"/>
      <c r="DD429" s="38"/>
      <c r="DE429" s="38" t="s">
        <v>389</v>
      </c>
      <c r="DF429" s="38"/>
      <c r="DG429" s="38" t="s">
        <v>389</v>
      </c>
      <c r="DH429" s="38" t="s">
        <v>389</v>
      </c>
      <c r="DI429" s="38"/>
      <c r="DJ429" s="38"/>
      <c r="DK429" s="38" t="s">
        <v>389</v>
      </c>
      <c r="DL429" s="38" t="s">
        <v>389</v>
      </c>
      <c r="DM429" s="38"/>
      <c r="DN429" s="38"/>
      <c r="DO429" s="38"/>
      <c r="DP429" s="38"/>
      <c r="DQ429" s="38"/>
      <c r="DR429" s="38"/>
      <c r="DS429" s="61"/>
      <c r="DT429" s="57"/>
      <c r="DU429" s="57"/>
      <c r="DV429" s="57"/>
      <c r="DW429" s="57" t="s">
        <v>389</v>
      </c>
      <c r="DX429" s="57"/>
      <c r="DY429" s="57" t="s">
        <v>389</v>
      </c>
      <c r="DZ429" s="57"/>
      <c r="EA429" s="57"/>
      <c r="EB429" s="57" t="s">
        <v>389</v>
      </c>
      <c r="EC429" s="57" t="s">
        <v>389</v>
      </c>
      <c r="ED429" s="57" t="s">
        <v>389</v>
      </c>
      <c r="EE429" s="57" t="s">
        <v>389</v>
      </c>
      <c r="EF429" s="57" t="s">
        <v>389</v>
      </c>
      <c r="EG429" s="57"/>
      <c r="EH429" s="57"/>
      <c r="EI429" s="57"/>
      <c r="EJ429" s="57"/>
      <c r="EK429" s="57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 t="s">
        <v>389</v>
      </c>
      <c r="EV429" s="38" t="s">
        <v>389</v>
      </c>
      <c r="EW429" s="38" t="s">
        <v>389</v>
      </c>
      <c r="EX429" s="38" t="s">
        <v>389</v>
      </c>
      <c r="EY429" s="38"/>
      <c r="EZ429" s="38" t="s">
        <v>389</v>
      </c>
      <c r="FA429" s="38" t="s">
        <v>389</v>
      </c>
      <c r="FB429" s="38"/>
      <c r="FC429" s="38" t="s">
        <v>389</v>
      </c>
      <c r="FD429" s="38" t="s">
        <v>389</v>
      </c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>IF(COUNTIFS($C$7:$AGE$7,"="&amp;$AGK$5,$C429:$AGE429,"б")=0,"",COUNTIFS($C$7:$AGE$7,"="&amp;$AGK$5,$C429:$AGE429,"б"))</f>
        <v/>
      </c>
      <c r="AGG429" s="43" t="str">
        <f>IF(COUNTIFS($C$7:$AGE$7,"="&amp;$AGK$5,$C429:$AGE429,"у")=0,"",COUNTIFS($C$7:$AGE$7,"="&amp;$AGK$5,$C429:$AGE429,"у"))</f>
        <v/>
      </c>
      <c r="AGH429" s="35">
        <f t="shared" ref="AGH429:AGH442" si="1241">IF(COUNTIFS($C$7:$AGE$7,"="&amp;$AGK$1,$C429:$AGE429,"н")=0,"",COUNTIFS($C$7:$AGE$7,"="&amp;$AGK$1,$C429:$AGE429,"н"))</f>
        <v>8</v>
      </c>
      <c r="AGL429" s="36" t="str">
        <f>IF(COUNTIFS($C$6:$AGE$6,9,$C429:$AGE429,"б")=0,"",COUNTIFS($C$6:$AGE$6,9,$C429:$AGE429,"б"))</f>
        <v/>
      </c>
      <c r="AGM429" s="36" t="str">
        <f t="shared" ref="AGM429:AGM442" si="1242">IF(COUNTIFS($C$6:$AGE$6,9,$C429:$AGE429,"у")=0,"",COUNTIFS($C$6:$AGE$6,9,$C429:$AGE429,"у"))</f>
        <v/>
      </c>
      <c r="AGN429" s="39">
        <f>IF(COUNTIFS($C$6:$AGE$6,9,$C429:$AGE429,"н")=0,"",COUNTIFS($C$6:$AGE$6,9,$C429:$AGE429,"н"))</f>
        <v>26</v>
      </c>
      <c r="AGO429" s="36" t="str">
        <f>IF(COUNTIFS($C$6:$AGE$6,10,$C429:$AGE429,"б")=0,"",COUNTIFS($C$6:$AGE$6,10,$C429:$AGE429,"б"))</f>
        <v/>
      </c>
      <c r="AGP429" s="36" t="str">
        <f t="shared" ref="AGP429:AGP442" si="1243">IF(COUNTIFS($C$6:$AGE$6,10,$C429:$AGE429,"у")=0,"",COUNTIFS($C$6:$AGE$6,10,$C429:$AGE429,"у"))</f>
        <v/>
      </c>
      <c r="AGQ429" s="39">
        <f>IF(COUNTIFS($C$6:$AGE$6,10,$C429:$AGE429,"н")=0,"",COUNTIFS($C$6:$AGE$6,10,$C429:$AGE429,"н"))</f>
        <v>21</v>
      </c>
      <c r="AGR429" s="36" t="str">
        <f>IF(COUNTIFS($C$6:$AGE$6,11,$C429:$AGE429,"б")=0,"",COUNTIFS($C$6:$AGE$6,11,$C429:$AGE429,"б"))</f>
        <v/>
      </c>
      <c r="AGS429" s="36" t="str">
        <f t="shared" ref="AGS429:AGS442" si="1244">IF(COUNTIFS($C$6:$AGE$6,11,$C429:$AGE429,"у")=0,"",COUNTIFS($C$6:$AGE$6,11,$C429:$AGE429,"у"))</f>
        <v/>
      </c>
      <c r="AGT429" s="39" t="str">
        <f>IF(COUNTIFS($C$6:$AGE$6,11,$C429:$AGE429,"н")=0,"",COUNTIFS($C$6:$AGE$6,11,$C429:$AGE429,"н"))</f>
        <v/>
      </c>
      <c r="AGU429" s="36" t="str">
        <f>IF(COUNTIFS($C$6:$AGE$6,12,$C429:$AGE429,"б")=0,"",COUNTIFS($C$6:$AGE$6,12,$C429:$AGE429,"б"))</f>
        <v/>
      </c>
      <c r="AGV429" s="36" t="str">
        <f t="shared" ref="AGV429:AGV442" si="1245">IF(COUNTIFS($C$6:$AGE$6,12,$C429:$AGE429,"у")=0,"",COUNTIFS($C$6:$AGE$6,12,$C429:$AGE429,"у"))</f>
        <v/>
      </c>
      <c r="AGW429" s="39" t="str">
        <f>IF(COUNTIFS($C$6:$AGE$6,12,$C429:$AGE429,"н")=0,"",COUNTIFS($C$6:$AGE$6,12,$C429:$AGE429,"н"))</f>
        <v/>
      </c>
      <c r="AGX429" s="36" t="str">
        <f>IF(COUNTIFS($C$6:$AGE$6,1,$C429:$AGE429,"б")=0,"",COUNTIFS($C$6:$AGE$6,1,$C429:$AGE429,"б"))</f>
        <v/>
      </c>
      <c r="AGY429" s="36" t="str">
        <f t="shared" ref="AGY429:AGY442" si="1246">IF(COUNTIFS($C$6:$AGE$6,1,$C429:$AGE429,"у")=0,"",COUNTIFS($C$6:$AGE$6,1,$C429:$AGE429,"у"))</f>
        <v/>
      </c>
      <c r="AGZ429" s="39" t="str">
        <f>IF(COUNTIFS($C$6:$AGE$6,1,$C429:$AGE429,"н")=0,"",COUNTIFS($C$6:$AGE$6,1,$C429:$AGE429,"н"))</f>
        <v/>
      </c>
      <c r="AHA429" s="36" t="str">
        <f>IF(COUNTIFS($C$6:$AGE$6,2,$C429:$AGE429,"б")=0,"",COUNTIFS($C$6:$AGE$6,2,$C429:$AGE429,"б"))</f>
        <v/>
      </c>
      <c r="AHB429" s="36" t="str">
        <f t="shared" ref="AHB429:AHB442" si="1247">IF(COUNTIFS($C$6:$AGE$6,2,$C429:$AGE429,"у")=0,"",COUNTIFS($C$6:$AGE$6,2,$C429:$AGE429,"у"))</f>
        <v/>
      </c>
      <c r="AHC429" s="39" t="str">
        <f>IF(COUNTIFS($C$6:$AGE$6,2,$C429:$AGE429,"н")=0,"",COUNTIFS($C$6:$AGE$6,2,$C429:$AGE429,"н"))</f>
        <v/>
      </c>
      <c r="AHD429" s="36" t="str">
        <f>IF(COUNTIFS($C$6:$AGE$6,3,$C429:$AGE429,"б")=0,"",COUNTIFS($C$6:$AGE$6,3,$C429:$AGE429,"б"))</f>
        <v/>
      </c>
      <c r="AHE429" s="36" t="str">
        <f t="shared" ref="AHE429:AHE442" si="1248">IF(COUNTIFS($C$6:$AGE$6,3,$C429:$AGE429,"у")=0,"",COUNTIFS($C$6:$AGE$6,3,$C429:$AGE429,"у"))</f>
        <v/>
      </c>
      <c r="AHF429" s="39" t="str">
        <f>IF(COUNTIFS($C$6:$AGE$6,3,$C429:$AGE429,"н")=0,"",COUNTIFS($C$6:$AGE$6,3,$C429:$AGE429,"н"))</f>
        <v/>
      </c>
      <c r="AHG429" s="36" t="str">
        <f>IF(COUNTIFS($C$6:$AGE$6,4,$C429:$AGE429,"б")=0,"",COUNTIFS($C$6:$AGE$6,4,$C429:$AGE429,"б"))</f>
        <v/>
      </c>
      <c r="AHH429" s="36" t="str">
        <f t="shared" ref="AHH429:AHH442" si="1249">IF(COUNTIFS($C$6:$AGE$6,4,$C429:$AGE429,"у")=0,"",COUNTIFS($C$6:$AGE$6,4,$C429:$AGE429,"у"))</f>
        <v/>
      </c>
      <c r="AHI429" s="39" t="str">
        <f>IF(COUNTIFS($C$6:$AGE$6,4,$C429:$AGE429,"н")=0,"",COUNTIFS($C$6:$AGE$6,4,$C429:$AGE429,"н"))</f>
        <v/>
      </c>
      <c r="AHJ429" s="36" t="str">
        <f>IF(COUNTIFS($C$6:$AGE$6,5,$C429:$AGE429,"б")=0,"",COUNTIFS($C$6:$AGE$6,5,$C429:$AGE429,"б"))</f>
        <v/>
      </c>
      <c r="AHK429" s="36" t="str">
        <f t="shared" ref="AHK429:AHK442" si="1250">IF(COUNTIFS($C$6:$AGE$6,5,$C429:$AGE429,"у")=0,"",COUNTIFS($C$6:$AGE$6,5,$C429:$AGE429,"у"))</f>
        <v/>
      </c>
      <c r="AHL429" s="39" t="str">
        <f>IF(COUNTIFS($C$6:$AGE$6,5,$C429:$AGE429,"н")=0,"",COUNTIFS($C$6:$AGE$6,5,$C429:$AGE429,"н"))</f>
        <v/>
      </c>
      <c r="AHM429" s="36" t="str">
        <f>IF(COUNTIFS($C$6:$AGE$6,6,$C429:$AGE429,"б")=0,"",COUNTIFS($C$6:$AGE$6,6,$C429:$AGE429,"б"))</f>
        <v/>
      </c>
      <c r="AHN429" s="36" t="str">
        <f t="shared" ref="AHN429:AHN442" si="1251">IF(COUNTIFS($C$6:$AGE$6,6,$C429:$AGE429,"у")=0,"",COUNTIFS($C$6:$AGE$6,6,$C429:$AGE429,"у"))</f>
        <v/>
      </c>
      <c r="AHO429" s="39" t="str">
        <f>IF(COUNTIFS($C$6:$AGE$6,6,$C429:$AGE429,"н")=0,"",COUNTIFS($C$6:$AGE$6,6,$C429:$AGE429,"н"))</f>
        <v/>
      </c>
    </row>
    <row r="430" spans="1:918" s="5" customFormat="1" outlineLevel="1" x14ac:dyDescent="0.25">
      <c r="A430" s="43">
        <f>A429+1</f>
        <v>2</v>
      </c>
      <c r="B430" s="50" t="s">
        <v>19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 t="s">
        <v>389</v>
      </c>
      <c r="R430" s="57"/>
      <c r="S430" s="57" t="s">
        <v>389</v>
      </c>
      <c r="T430" s="57"/>
      <c r="U430" s="57"/>
      <c r="V430" s="38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 t="s">
        <v>389</v>
      </c>
      <c r="AH430" s="57"/>
      <c r="AI430" s="57" t="s">
        <v>389</v>
      </c>
      <c r="AJ430" s="57"/>
      <c r="AK430" s="57"/>
      <c r="AL430" s="57"/>
      <c r="AM430" s="61"/>
      <c r="AN430" s="57"/>
      <c r="AO430" s="57"/>
      <c r="AP430" s="57"/>
      <c r="AQ430" s="61"/>
      <c r="AR430" s="57" t="s">
        <v>389</v>
      </c>
      <c r="AS430" s="57"/>
      <c r="AT430" s="57"/>
      <c r="AU430" s="57"/>
      <c r="AV430" s="57"/>
      <c r="AW430" s="57"/>
      <c r="AX430" s="57"/>
      <c r="AY430" s="57" t="s">
        <v>389</v>
      </c>
      <c r="AZ430" s="57" t="s">
        <v>389</v>
      </c>
      <c r="BA430" s="57" t="s">
        <v>389</v>
      </c>
      <c r="BB430" s="57" t="s">
        <v>389</v>
      </c>
      <c r="BC430" s="57" t="s">
        <v>389</v>
      </c>
      <c r="BD430" s="57" t="s">
        <v>389</v>
      </c>
      <c r="BE430" s="57" t="s">
        <v>389</v>
      </c>
      <c r="BF430" s="57"/>
      <c r="BG430" s="57" t="s">
        <v>389</v>
      </c>
      <c r="BH430" s="57" t="s">
        <v>389</v>
      </c>
      <c r="BI430" s="38"/>
      <c r="BJ430" s="38"/>
      <c r="BK430" s="61"/>
      <c r="BL430" s="57"/>
      <c r="BM430" s="57" t="s">
        <v>389</v>
      </c>
      <c r="BN430" s="57" t="s">
        <v>389</v>
      </c>
      <c r="BO430" s="57"/>
      <c r="BP430" s="57" t="s">
        <v>389</v>
      </c>
      <c r="BQ430" s="57"/>
      <c r="BR430" s="57"/>
      <c r="BS430" s="57" t="s">
        <v>389</v>
      </c>
      <c r="BT430" s="57"/>
      <c r="BU430" s="57"/>
      <c r="BV430" s="57"/>
      <c r="BW430" s="57"/>
      <c r="BX430" s="57" t="s">
        <v>389</v>
      </c>
      <c r="BY430" s="57" t="s">
        <v>389</v>
      </c>
      <c r="BZ430" s="57"/>
      <c r="CA430" s="57" t="s">
        <v>389</v>
      </c>
      <c r="CB430" s="57" t="s">
        <v>389</v>
      </c>
      <c r="CC430" s="38"/>
      <c r="CD430" s="38"/>
      <c r="CE430" s="61"/>
      <c r="CF430" s="57" t="s">
        <v>389</v>
      </c>
      <c r="CG430" s="57" t="s">
        <v>389</v>
      </c>
      <c r="CH430" s="57" t="s">
        <v>389</v>
      </c>
      <c r="CI430" s="57" t="s">
        <v>389</v>
      </c>
      <c r="CJ430" s="57" t="s">
        <v>389</v>
      </c>
      <c r="CK430" s="57" t="s">
        <v>389</v>
      </c>
      <c r="CL430" s="57"/>
      <c r="CM430" s="57"/>
      <c r="CN430" s="57" t="s">
        <v>389</v>
      </c>
      <c r="CO430" s="57" t="s">
        <v>389</v>
      </c>
      <c r="CP430" s="57" t="s">
        <v>389</v>
      </c>
      <c r="CQ430" s="57"/>
      <c r="CR430" s="57"/>
      <c r="CS430" s="57" t="s">
        <v>389</v>
      </c>
      <c r="CT430" s="57"/>
      <c r="CU430" s="57" t="s">
        <v>389</v>
      </c>
      <c r="CV430" s="57" t="s">
        <v>389</v>
      </c>
      <c r="CW430" s="38"/>
      <c r="CX430" s="38"/>
      <c r="CY430" s="37"/>
      <c r="CZ430" s="38"/>
      <c r="DA430" s="38" t="s">
        <v>389</v>
      </c>
      <c r="DB430" s="38" t="s">
        <v>389</v>
      </c>
      <c r="DC430" s="38"/>
      <c r="DD430" s="38"/>
      <c r="DE430" s="38"/>
      <c r="DF430" s="38"/>
      <c r="DG430" s="38" t="s">
        <v>389</v>
      </c>
      <c r="DH430" s="38" t="s">
        <v>389</v>
      </c>
      <c r="DI430" s="38"/>
      <c r="DJ430" s="38"/>
      <c r="DK430" s="38" t="s">
        <v>389</v>
      </c>
      <c r="DL430" s="38" t="s">
        <v>389</v>
      </c>
      <c r="DM430" s="38"/>
      <c r="DN430" s="38"/>
      <c r="DO430" s="38"/>
      <c r="DP430" s="38"/>
      <c r="DQ430" s="38"/>
      <c r="DR430" s="38"/>
      <c r="DS430" s="61"/>
      <c r="DT430" s="57"/>
      <c r="DU430" s="57"/>
      <c r="DV430" s="57"/>
      <c r="DW430" s="57" t="s">
        <v>389</v>
      </c>
      <c r="DX430" s="57"/>
      <c r="DY430" s="57"/>
      <c r="DZ430" s="57"/>
      <c r="EA430" s="57"/>
      <c r="EB430" s="57" t="s">
        <v>389</v>
      </c>
      <c r="EC430" s="57" t="s">
        <v>389</v>
      </c>
      <c r="ED430" s="57" t="s">
        <v>389</v>
      </c>
      <c r="EE430" s="57" t="s">
        <v>389</v>
      </c>
      <c r="EF430" s="57" t="s">
        <v>389</v>
      </c>
      <c r="EG430" s="57"/>
      <c r="EH430" s="57"/>
      <c r="EI430" s="57" t="s">
        <v>389</v>
      </c>
      <c r="EJ430" s="57" t="s">
        <v>389</v>
      </c>
      <c r="EK430" s="57"/>
      <c r="EL430" s="38"/>
      <c r="EM430" s="37"/>
      <c r="EN430" s="38"/>
      <c r="EO430" s="38" t="s">
        <v>389</v>
      </c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 t="s">
        <v>389</v>
      </c>
      <c r="FD430" s="38" t="s">
        <v>389</v>
      </c>
      <c r="FE430" s="38"/>
      <c r="FF430" s="38"/>
      <c r="FG430" s="37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ref="AGF430:AGF442" si="1252">IF(COUNTIFS($C$7:$AGE$7,"="&amp;$AGK$1,$C430:$AGE430,"б")=0,"",COUNTIFS($C$7:$AGE$7,"="&amp;$AGK$1,$C430:$AGE430,"б"))</f>
        <v/>
      </c>
      <c r="AGG430" s="43" t="str">
        <f t="shared" ref="AGG430:AGG442" si="1253">IF(COUNTIFS($C$7:$AGE$7,"="&amp;$AGK$1,$C430:$AGE430,"у")=0,"",COUNTIFS($C$7:$AGE$7,"="&amp;$AGK$1,$C430:$AGE430,"у"))</f>
        <v/>
      </c>
      <c r="AGH430" s="35">
        <f t="shared" si="1241"/>
        <v>3</v>
      </c>
      <c r="AGL430" s="36" t="str">
        <f t="shared" ref="AGL430:AGL442" si="1254">IF(COUNTIFS($C$6:$AGE$6,9,$C430:$AGE430,"б")=0,"",COUNTIFS($C$6:$AGE$6,9,$C430:$AGE430,"б"))</f>
        <v/>
      </c>
      <c r="AGM430" s="36" t="str">
        <f t="shared" si="1242"/>
        <v/>
      </c>
      <c r="AGN430" s="39">
        <f t="shared" ref="AGN430:AGN442" si="1255">IF(COUNTIFS($C$6:$AGE$6,9,$C430:$AGE430,"н")=0,"",COUNTIFS($C$6:$AGE$6,9,$C430:$AGE430,"н"))</f>
        <v>31</v>
      </c>
      <c r="AGO430" s="36" t="str">
        <f t="shared" ref="AGO430:AGO442" si="1256">IF(COUNTIFS($C$6:$AGE$6,10,$C430:$AGE430,"б")=0,"",COUNTIFS($C$6:$AGE$6,10,$C430:$AGE430,"б"))</f>
        <v/>
      </c>
      <c r="AGP430" s="36" t="str">
        <f t="shared" si="1243"/>
        <v/>
      </c>
      <c r="AGQ430" s="39">
        <f t="shared" ref="AGQ430:AGQ442" si="1257">IF(COUNTIFS($C$6:$AGE$6,10,$C430:$AGE430,"н")=0,"",COUNTIFS($C$6:$AGE$6,10,$C430:$AGE430,"н"))</f>
        <v>20</v>
      </c>
      <c r="AGR430" s="36" t="str">
        <f t="shared" ref="AGR430:AGR442" si="1258">IF(COUNTIFS($C$6:$AGE$6,11,$C430:$AGE430,"б")=0,"",COUNTIFS($C$6:$AGE$6,11,$C430:$AGE430,"б"))</f>
        <v/>
      </c>
      <c r="AGS430" s="36" t="str">
        <f t="shared" si="1244"/>
        <v/>
      </c>
      <c r="AGT430" s="39" t="str">
        <f t="shared" ref="AGT430:AGT442" si="1259">IF(COUNTIFS($C$6:$AGE$6,11,$C430:$AGE430,"н")=0,"",COUNTIFS($C$6:$AGE$6,11,$C430:$AGE430,"н"))</f>
        <v/>
      </c>
      <c r="AGU430" s="36" t="str">
        <f t="shared" ref="AGU430:AGU442" si="1260">IF(COUNTIFS($C$6:$AGE$6,12,$C430:$AGE430,"б")=0,"",COUNTIFS($C$6:$AGE$6,12,$C430:$AGE430,"б"))</f>
        <v/>
      </c>
      <c r="AGV430" s="36" t="str">
        <f t="shared" si="1245"/>
        <v/>
      </c>
      <c r="AGW430" s="39" t="str">
        <f t="shared" ref="AGW430:AGW442" si="1261">IF(COUNTIFS($C$6:$AGE$6,12,$C430:$AGE430,"н")=0,"",COUNTIFS($C$6:$AGE$6,12,$C430:$AGE430,"н"))</f>
        <v/>
      </c>
      <c r="AGX430" s="36" t="str">
        <f t="shared" ref="AGX430:AGX442" si="1262">IF(COUNTIFS($C$6:$AGE$6,1,$C430:$AGE430,"б")=0,"",COUNTIFS($C$6:$AGE$6,1,$C430:$AGE430,"б"))</f>
        <v/>
      </c>
      <c r="AGY430" s="36" t="str">
        <f t="shared" si="1246"/>
        <v/>
      </c>
      <c r="AGZ430" s="39" t="str">
        <f t="shared" ref="AGZ430:AGZ442" si="1263">IF(COUNTIFS($C$6:$AGE$6,1,$C430:$AGE430,"н")=0,"",COUNTIFS($C$6:$AGE$6,1,$C430:$AGE430,"н"))</f>
        <v/>
      </c>
      <c r="AHA430" s="36" t="str">
        <f t="shared" ref="AHA430:AHA442" si="1264">IF(COUNTIFS($C$6:$AGE$6,2,$C430:$AGE430,"б")=0,"",COUNTIFS($C$6:$AGE$6,2,$C430:$AGE430,"б"))</f>
        <v/>
      </c>
      <c r="AHB430" s="36" t="str">
        <f t="shared" si="1247"/>
        <v/>
      </c>
      <c r="AHC430" s="39" t="str">
        <f t="shared" ref="AHC430:AHC442" si="1265">IF(COUNTIFS($C$6:$AGE$6,2,$C430:$AGE430,"н")=0,"",COUNTIFS($C$6:$AGE$6,2,$C430:$AGE430,"н"))</f>
        <v/>
      </c>
      <c r="AHD430" s="36" t="str">
        <f t="shared" ref="AHD430:AHD442" si="1266">IF(COUNTIFS($C$6:$AGE$6,3,$C430:$AGE430,"б")=0,"",COUNTIFS($C$6:$AGE$6,3,$C430:$AGE430,"б"))</f>
        <v/>
      </c>
      <c r="AHE430" s="36" t="str">
        <f t="shared" si="1248"/>
        <v/>
      </c>
      <c r="AHF430" s="39" t="str">
        <f t="shared" ref="AHF430:AHF442" si="1267">IF(COUNTIFS($C$6:$AGE$6,3,$C430:$AGE430,"н")=0,"",COUNTIFS($C$6:$AGE$6,3,$C430:$AGE430,"н"))</f>
        <v/>
      </c>
      <c r="AHG430" s="36" t="str">
        <f t="shared" ref="AHG430:AHG442" si="1268">IF(COUNTIFS($C$6:$AGE$6,4,$C430:$AGE430,"б")=0,"",COUNTIFS($C$6:$AGE$6,4,$C430:$AGE430,"б"))</f>
        <v/>
      </c>
      <c r="AHH430" s="36" t="str">
        <f t="shared" si="1249"/>
        <v/>
      </c>
      <c r="AHI430" s="39" t="str">
        <f t="shared" ref="AHI430:AHI442" si="1269">IF(COUNTIFS($C$6:$AGE$6,4,$C430:$AGE430,"н")=0,"",COUNTIFS($C$6:$AGE$6,4,$C430:$AGE430,"н"))</f>
        <v/>
      </c>
      <c r="AHJ430" s="36" t="str">
        <f t="shared" ref="AHJ430:AHJ442" si="1270">IF(COUNTIFS($C$6:$AGE$6,5,$C430:$AGE430,"б")=0,"",COUNTIFS($C$6:$AGE$6,5,$C430:$AGE430,"б"))</f>
        <v/>
      </c>
      <c r="AHK430" s="36" t="str">
        <f t="shared" si="1250"/>
        <v/>
      </c>
      <c r="AHL430" s="39" t="str">
        <f t="shared" ref="AHL430:AHL442" si="1271">IF(COUNTIFS($C$6:$AGE$6,5,$C430:$AGE430,"н")=0,"",COUNTIFS($C$6:$AGE$6,5,$C430:$AGE430,"н"))</f>
        <v/>
      </c>
      <c r="AHM430" s="36" t="str">
        <f t="shared" ref="AHM430:AHM442" si="1272">IF(COUNTIFS($C$6:$AGE$6,6,$C430:$AGE430,"б")=0,"",COUNTIFS($C$6:$AGE$6,6,$C430:$AGE430,"б"))</f>
        <v/>
      </c>
      <c r="AHN430" s="36" t="str">
        <f t="shared" si="1251"/>
        <v/>
      </c>
      <c r="AHO430" s="39" t="str">
        <f t="shared" ref="AHO430:AHO442" si="1273">IF(COUNTIFS($C$6:$AGE$6,6,$C430:$AGE430,"н")=0,"",COUNTIFS($C$6:$AGE$6,6,$C430:$AGE430,"н"))</f>
        <v/>
      </c>
    </row>
    <row r="431" spans="1:918" s="5" customFormat="1" outlineLevel="1" x14ac:dyDescent="0.25">
      <c r="A431" s="43">
        <f t="shared" ref="A431:A442" si="1274">A430+1</f>
        <v>3</v>
      </c>
      <c r="B431" s="50" t="s">
        <v>20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 t="s">
        <v>400</v>
      </c>
      <c r="M431" s="57" t="s">
        <v>400</v>
      </c>
      <c r="N431" s="57" t="s">
        <v>400</v>
      </c>
      <c r="O431" s="57" t="s">
        <v>400</v>
      </c>
      <c r="P431" s="57" t="s">
        <v>400</v>
      </c>
      <c r="Q431" s="57" t="s">
        <v>400</v>
      </c>
      <c r="R431" s="57"/>
      <c r="S431" s="57" t="s">
        <v>400</v>
      </c>
      <c r="T431" s="57" t="s">
        <v>400</v>
      </c>
      <c r="U431" s="57"/>
      <c r="V431" s="38"/>
      <c r="W431" s="57"/>
      <c r="X431" s="57"/>
      <c r="Y431" s="57"/>
      <c r="Z431" s="57"/>
      <c r="AA431" s="57"/>
      <c r="AB431" s="57" t="s">
        <v>400</v>
      </c>
      <c r="AC431" s="57" t="s">
        <v>400</v>
      </c>
      <c r="AD431" s="57" t="s">
        <v>400</v>
      </c>
      <c r="AE431" s="57" t="s">
        <v>400</v>
      </c>
      <c r="AF431" s="57" t="s">
        <v>400</v>
      </c>
      <c r="AG431" s="57" t="s">
        <v>400</v>
      </c>
      <c r="AH431" s="57"/>
      <c r="AI431" s="57" t="s">
        <v>400</v>
      </c>
      <c r="AJ431" s="57" t="s">
        <v>400</v>
      </c>
      <c r="AK431" s="57"/>
      <c r="AL431" s="57"/>
      <c r="AM431" s="61"/>
      <c r="AN431" s="57"/>
      <c r="AO431" s="57" t="s">
        <v>400</v>
      </c>
      <c r="AP431" s="57" t="s">
        <v>400</v>
      </c>
      <c r="AQ431" s="61"/>
      <c r="AR431" s="57" t="s">
        <v>400</v>
      </c>
      <c r="AS431" s="57"/>
      <c r="AT431" s="57"/>
      <c r="AU431" s="57" t="s">
        <v>400</v>
      </c>
      <c r="AV431" s="57" t="s">
        <v>400</v>
      </c>
      <c r="AW431" s="57" t="s">
        <v>400</v>
      </c>
      <c r="AX431" s="57"/>
      <c r="AY431" s="57"/>
      <c r="AZ431" s="57"/>
      <c r="BA431" s="57"/>
      <c r="BB431" s="57"/>
      <c r="BC431" s="57"/>
      <c r="BD431" s="57"/>
      <c r="BE431" s="57" t="s">
        <v>389</v>
      </c>
      <c r="BF431" s="57"/>
      <c r="BG431" s="57"/>
      <c r="BH431" s="57"/>
      <c r="BI431" s="38"/>
      <c r="BJ431" s="38"/>
      <c r="BK431" s="61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 t="s">
        <v>389</v>
      </c>
      <c r="BZ431" s="57"/>
      <c r="CA431" s="57" t="s">
        <v>389</v>
      </c>
      <c r="CB431" s="57" t="s">
        <v>389</v>
      </c>
      <c r="CC431" s="38"/>
      <c r="CD431" s="38"/>
      <c r="CE431" s="61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 t="s">
        <v>389</v>
      </c>
      <c r="CT431" s="57"/>
      <c r="CU431" s="57"/>
      <c r="CV431" s="57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 t="s">
        <v>389</v>
      </c>
      <c r="DN431" s="38"/>
      <c r="DO431" s="38" t="s">
        <v>389</v>
      </c>
      <c r="DP431" s="38" t="s">
        <v>389</v>
      </c>
      <c r="DQ431" s="38"/>
      <c r="DR431" s="38"/>
      <c r="DS431" s="61"/>
      <c r="DT431" s="57"/>
      <c r="DU431" s="57"/>
      <c r="DV431" s="57"/>
      <c r="DW431" s="57"/>
      <c r="DX431" s="57"/>
      <c r="DY431" s="57"/>
      <c r="DZ431" s="57"/>
      <c r="EA431" s="57"/>
      <c r="EB431" s="57" t="s">
        <v>389</v>
      </c>
      <c r="EC431" s="57" t="s">
        <v>389</v>
      </c>
      <c r="ED431" s="57" t="s">
        <v>389</v>
      </c>
      <c r="EE431" s="57" t="s">
        <v>389</v>
      </c>
      <c r="EF431" s="57" t="s">
        <v>389</v>
      </c>
      <c r="EG431" s="57"/>
      <c r="EH431" s="57"/>
      <c r="EI431" s="57"/>
      <c r="EJ431" s="57"/>
      <c r="EK431" s="57"/>
      <c r="EL431" s="38"/>
      <c r="EM431" s="37"/>
      <c r="EN431" s="38"/>
      <c r="EO431" s="38" t="s">
        <v>389</v>
      </c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 t="s">
        <v>389</v>
      </c>
      <c r="FD431" s="38" t="s">
        <v>389</v>
      </c>
      <c r="FE431" s="38"/>
      <c r="FF431" s="38"/>
      <c r="FG431" s="37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52"/>
        <v/>
      </c>
      <c r="AGG431" s="43" t="str">
        <f t="shared" si="1253"/>
        <v/>
      </c>
      <c r="AGH431" s="35">
        <f t="shared" si="1241"/>
        <v>3</v>
      </c>
      <c r="AGL431" s="36">
        <f t="shared" si="1254"/>
        <v>22</v>
      </c>
      <c r="AGM431" s="36" t="str">
        <f t="shared" si="1242"/>
        <v/>
      </c>
      <c r="AGN431" s="39">
        <f t="shared" si="1255"/>
        <v>4</v>
      </c>
      <c r="AGO431" s="36" t="str">
        <f t="shared" si="1256"/>
        <v/>
      </c>
      <c r="AGP431" s="36" t="str">
        <f t="shared" si="1243"/>
        <v/>
      </c>
      <c r="AGQ431" s="39">
        <f t="shared" si="1257"/>
        <v>12</v>
      </c>
      <c r="AGR431" s="36" t="str">
        <f t="shared" si="1258"/>
        <v/>
      </c>
      <c r="AGS431" s="36" t="str">
        <f t="shared" si="1244"/>
        <v/>
      </c>
      <c r="AGT431" s="39" t="str">
        <f t="shared" si="1259"/>
        <v/>
      </c>
      <c r="AGU431" s="36" t="str">
        <f t="shared" si="1260"/>
        <v/>
      </c>
      <c r="AGV431" s="36" t="str">
        <f t="shared" si="1245"/>
        <v/>
      </c>
      <c r="AGW431" s="39" t="str">
        <f t="shared" si="1261"/>
        <v/>
      </c>
      <c r="AGX431" s="36" t="str">
        <f t="shared" si="1262"/>
        <v/>
      </c>
      <c r="AGY431" s="36" t="str">
        <f t="shared" si="1246"/>
        <v/>
      </c>
      <c r="AGZ431" s="39" t="str">
        <f t="shared" si="1263"/>
        <v/>
      </c>
      <c r="AHA431" s="36" t="str">
        <f t="shared" si="1264"/>
        <v/>
      </c>
      <c r="AHB431" s="36" t="str">
        <f t="shared" si="1247"/>
        <v/>
      </c>
      <c r="AHC431" s="39" t="str">
        <f t="shared" si="1265"/>
        <v/>
      </c>
      <c r="AHD431" s="36" t="str">
        <f t="shared" si="1266"/>
        <v/>
      </c>
      <c r="AHE431" s="36" t="str">
        <f t="shared" si="1248"/>
        <v/>
      </c>
      <c r="AHF431" s="39" t="str">
        <f t="shared" si="1267"/>
        <v/>
      </c>
      <c r="AHG431" s="36" t="str">
        <f t="shared" si="1268"/>
        <v/>
      </c>
      <c r="AHH431" s="36" t="str">
        <f t="shared" si="1249"/>
        <v/>
      </c>
      <c r="AHI431" s="39" t="str">
        <f t="shared" si="1269"/>
        <v/>
      </c>
      <c r="AHJ431" s="36" t="str">
        <f t="shared" si="1270"/>
        <v/>
      </c>
      <c r="AHK431" s="36" t="str">
        <f t="shared" si="1250"/>
        <v/>
      </c>
      <c r="AHL431" s="39" t="str">
        <f t="shared" si="1271"/>
        <v/>
      </c>
      <c r="AHM431" s="36" t="str">
        <f t="shared" si="1272"/>
        <v/>
      </c>
      <c r="AHN431" s="36" t="str">
        <f t="shared" si="1251"/>
        <v/>
      </c>
      <c r="AHO431" s="39" t="str">
        <f t="shared" si="1273"/>
        <v/>
      </c>
    </row>
    <row r="432" spans="1:918" s="5" customFormat="1" outlineLevel="1" x14ac:dyDescent="0.25">
      <c r="A432" s="43">
        <f t="shared" si="1274"/>
        <v>4</v>
      </c>
      <c r="B432" s="50" t="s">
        <v>21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 t="s">
        <v>389</v>
      </c>
      <c r="R432" s="57"/>
      <c r="S432" s="57" t="s">
        <v>389</v>
      </c>
      <c r="T432" s="57"/>
      <c r="U432" s="57"/>
      <c r="V432" s="38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 t="s">
        <v>389</v>
      </c>
      <c r="AH432" s="57"/>
      <c r="AI432" s="57" t="s">
        <v>389</v>
      </c>
      <c r="AJ432" s="57"/>
      <c r="AK432" s="57"/>
      <c r="AL432" s="57"/>
      <c r="AM432" s="61"/>
      <c r="AN432" s="57"/>
      <c r="AO432" s="57"/>
      <c r="AP432" s="57"/>
      <c r="AQ432" s="61"/>
      <c r="AR432" s="57" t="s">
        <v>389</v>
      </c>
      <c r="AS432" s="57"/>
      <c r="AT432" s="57"/>
      <c r="AU432" s="57"/>
      <c r="AV432" s="57"/>
      <c r="AW432" s="57"/>
      <c r="AX432" s="57"/>
      <c r="AY432" s="57" t="s">
        <v>389</v>
      </c>
      <c r="AZ432" s="57" t="s">
        <v>389</v>
      </c>
      <c r="BA432" s="57" t="s">
        <v>389</v>
      </c>
      <c r="BB432" s="57" t="s">
        <v>389</v>
      </c>
      <c r="BC432" s="57" t="s">
        <v>389</v>
      </c>
      <c r="BD432" s="57" t="s">
        <v>389</v>
      </c>
      <c r="BE432" s="57"/>
      <c r="BF432" s="57"/>
      <c r="BG432" s="57" t="s">
        <v>389</v>
      </c>
      <c r="BH432" s="57" t="s">
        <v>389</v>
      </c>
      <c r="BI432" s="38"/>
      <c r="BJ432" s="38"/>
      <c r="BK432" s="61"/>
      <c r="BL432" s="57"/>
      <c r="BM432" s="57"/>
      <c r="BN432" s="57"/>
      <c r="BO432" s="57"/>
      <c r="BP432" s="57" t="s">
        <v>389</v>
      </c>
      <c r="BQ432" s="57"/>
      <c r="BR432" s="57"/>
      <c r="BS432" s="57" t="s">
        <v>389</v>
      </c>
      <c r="BT432" s="57"/>
      <c r="BU432" s="57"/>
      <c r="BV432" s="57"/>
      <c r="BW432" s="57"/>
      <c r="BX432" s="57" t="s">
        <v>389</v>
      </c>
      <c r="BY432" s="57"/>
      <c r="BZ432" s="57"/>
      <c r="CA432" s="57"/>
      <c r="CB432" s="57"/>
      <c r="CC432" s="38"/>
      <c r="CD432" s="38"/>
      <c r="CE432" s="61"/>
      <c r="CF432" s="57" t="s">
        <v>389</v>
      </c>
      <c r="CG432" s="57" t="s">
        <v>389</v>
      </c>
      <c r="CH432" s="57" t="s">
        <v>389</v>
      </c>
      <c r="CI432" s="57" t="s">
        <v>389</v>
      </c>
      <c r="CJ432" s="57" t="s">
        <v>389</v>
      </c>
      <c r="CK432" s="57" t="s">
        <v>389</v>
      </c>
      <c r="CL432" s="57"/>
      <c r="CM432" s="57"/>
      <c r="CN432" s="57"/>
      <c r="CO432" s="57"/>
      <c r="CP432" s="57"/>
      <c r="CQ432" s="57"/>
      <c r="CR432" s="57"/>
      <c r="CS432" s="57" t="s">
        <v>389</v>
      </c>
      <c r="CT432" s="57"/>
      <c r="CU432" s="57"/>
      <c r="CV432" s="57"/>
      <c r="CW432" s="38"/>
      <c r="CX432" s="38"/>
      <c r="CY432" s="37"/>
      <c r="CZ432" s="38"/>
      <c r="DA432" s="38" t="s">
        <v>389</v>
      </c>
      <c r="DB432" s="38" t="s">
        <v>389</v>
      </c>
      <c r="DC432" s="38"/>
      <c r="DD432" s="38"/>
      <c r="DE432" s="38"/>
      <c r="DF432" s="38"/>
      <c r="DG432" s="38" t="s">
        <v>389</v>
      </c>
      <c r="DH432" s="38" t="s">
        <v>389</v>
      </c>
      <c r="DI432" s="38"/>
      <c r="DJ432" s="38"/>
      <c r="DK432" s="38"/>
      <c r="DL432" s="38" t="s">
        <v>389</v>
      </c>
      <c r="DM432" s="38" t="s">
        <v>389</v>
      </c>
      <c r="DN432" s="38"/>
      <c r="DO432" s="38"/>
      <c r="DP432" s="38"/>
      <c r="DQ432" s="38"/>
      <c r="DR432" s="38"/>
      <c r="DS432" s="61"/>
      <c r="DT432" s="57"/>
      <c r="DU432" s="57"/>
      <c r="DV432" s="57"/>
      <c r="DW432" s="57" t="s">
        <v>389</v>
      </c>
      <c r="DX432" s="57"/>
      <c r="DY432" s="57"/>
      <c r="DZ432" s="57"/>
      <c r="EA432" s="57"/>
      <c r="EB432" s="57" t="s">
        <v>389</v>
      </c>
      <c r="EC432" s="57" t="s">
        <v>389</v>
      </c>
      <c r="ED432" s="57" t="s">
        <v>389</v>
      </c>
      <c r="EE432" s="57" t="s">
        <v>389</v>
      </c>
      <c r="EF432" s="57" t="s">
        <v>389</v>
      </c>
      <c r="EG432" s="57"/>
      <c r="EH432" s="57"/>
      <c r="EI432" s="57" t="s">
        <v>389</v>
      </c>
      <c r="EJ432" s="57" t="s">
        <v>389</v>
      </c>
      <c r="EK432" s="57"/>
      <c r="EL432" s="38"/>
      <c r="EM432" s="37"/>
      <c r="EN432" s="38"/>
      <c r="EO432" s="38" t="s">
        <v>389</v>
      </c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 t="s">
        <v>389</v>
      </c>
      <c r="FD432" s="38" t="s">
        <v>389</v>
      </c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52"/>
        <v/>
      </c>
      <c r="AGG432" s="43" t="str">
        <f t="shared" si="1253"/>
        <v/>
      </c>
      <c r="AGH432" s="35">
        <f t="shared" si="1241"/>
        <v>3</v>
      </c>
      <c r="AGL432" s="36" t="str">
        <f t="shared" si="1254"/>
        <v/>
      </c>
      <c r="AGM432" s="36" t="str">
        <f t="shared" si="1242"/>
        <v/>
      </c>
      <c r="AGN432" s="39">
        <f t="shared" si="1255"/>
        <v>22</v>
      </c>
      <c r="AGO432" s="36" t="str">
        <f t="shared" si="1256"/>
        <v/>
      </c>
      <c r="AGP432" s="36" t="str">
        <f t="shared" si="1243"/>
        <v/>
      </c>
      <c r="AGQ432" s="39">
        <f t="shared" si="1257"/>
        <v>18</v>
      </c>
      <c r="AGR432" s="36" t="str">
        <f t="shared" si="1258"/>
        <v/>
      </c>
      <c r="AGS432" s="36" t="str">
        <f t="shared" si="1244"/>
        <v/>
      </c>
      <c r="AGT432" s="39" t="str">
        <f t="shared" si="1259"/>
        <v/>
      </c>
      <c r="AGU432" s="36" t="str">
        <f t="shared" si="1260"/>
        <v/>
      </c>
      <c r="AGV432" s="36" t="str">
        <f t="shared" si="1245"/>
        <v/>
      </c>
      <c r="AGW432" s="39" t="str">
        <f t="shared" si="1261"/>
        <v/>
      </c>
      <c r="AGX432" s="36" t="str">
        <f t="shared" si="1262"/>
        <v/>
      </c>
      <c r="AGY432" s="36" t="str">
        <f t="shared" si="1246"/>
        <v/>
      </c>
      <c r="AGZ432" s="39" t="str">
        <f t="shared" si="1263"/>
        <v/>
      </c>
      <c r="AHA432" s="36" t="str">
        <f t="shared" si="1264"/>
        <v/>
      </c>
      <c r="AHB432" s="36" t="str">
        <f t="shared" si="1247"/>
        <v/>
      </c>
      <c r="AHC432" s="39" t="str">
        <f t="shared" si="1265"/>
        <v/>
      </c>
      <c r="AHD432" s="36" t="str">
        <f t="shared" si="1266"/>
        <v/>
      </c>
      <c r="AHE432" s="36" t="str">
        <f t="shared" si="1248"/>
        <v/>
      </c>
      <c r="AHF432" s="39" t="str">
        <f t="shared" si="1267"/>
        <v/>
      </c>
      <c r="AHG432" s="36" t="str">
        <f t="shared" si="1268"/>
        <v/>
      </c>
      <c r="AHH432" s="36" t="str">
        <f t="shared" si="1249"/>
        <v/>
      </c>
      <c r="AHI432" s="39" t="str">
        <f t="shared" si="1269"/>
        <v/>
      </c>
      <c r="AHJ432" s="36" t="str">
        <f t="shared" si="1270"/>
        <v/>
      </c>
      <c r="AHK432" s="36" t="str">
        <f t="shared" si="1250"/>
        <v/>
      </c>
      <c r="AHL432" s="39" t="str">
        <f t="shared" si="1271"/>
        <v/>
      </c>
      <c r="AHM432" s="36" t="str">
        <f t="shared" si="1272"/>
        <v/>
      </c>
      <c r="AHN432" s="36" t="str">
        <f t="shared" si="1251"/>
        <v/>
      </c>
      <c r="AHO432" s="39" t="str">
        <f t="shared" si="1273"/>
        <v/>
      </c>
    </row>
    <row r="433" spans="1:918" s="5" customFormat="1" outlineLevel="1" x14ac:dyDescent="0.25">
      <c r="A433" s="43">
        <v>5</v>
      </c>
      <c r="B433" s="50" t="s">
        <v>22</v>
      </c>
      <c r="C433" s="37"/>
      <c r="D433" s="35"/>
      <c r="E433" s="35"/>
      <c r="F433" s="35"/>
      <c r="G433" s="57" t="s">
        <v>400</v>
      </c>
      <c r="H433" s="57" t="s">
        <v>400</v>
      </c>
      <c r="I433" s="57" t="s">
        <v>400</v>
      </c>
      <c r="J433" s="57"/>
      <c r="K433" s="57"/>
      <c r="L433" s="57" t="s">
        <v>400</v>
      </c>
      <c r="M433" s="57" t="s">
        <v>400</v>
      </c>
      <c r="N433" s="57" t="s">
        <v>400</v>
      </c>
      <c r="O433" s="57" t="s">
        <v>400</v>
      </c>
      <c r="P433" s="57" t="s">
        <v>400</v>
      </c>
      <c r="Q433" s="57" t="s">
        <v>400</v>
      </c>
      <c r="R433" s="57"/>
      <c r="S433" s="57" t="s">
        <v>400</v>
      </c>
      <c r="T433" s="57" t="s">
        <v>400</v>
      </c>
      <c r="U433" s="57"/>
      <c r="V433" s="38"/>
      <c r="W433" s="57" t="s">
        <v>400</v>
      </c>
      <c r="X433" s="57" t="s">
        <v>400</v>
      </c>
      <c r="Y433" s="57" t="s">
        <v>400</v>
      </c>
      <c r="Z433" s="57"/>
      <c r="AA433" s="57"/>
      <c r="AB433" s="57" t="s">
        <v>400</v>
      </c>
      <c r="AC433" s="57" t="s">
        <v>400</v>
      </c>
      <c r="AD433" s="57" t="s">
        <v>400</v>
      </c>
      <c r="AE433" s="57" t="s">
        <v>400</v>
      </c>
      <c r="AF433" s="57" t="s">
        <v>400</v>
      </c>
      <c r="AG433" s="57" t="s">
        <v>400</v>
      </c>
      <c r="AH433" s="57"/>
      <c r="AI433" s="57" t="s">
        <v>400</v>
      </c>
      <c r="AJ433" s="57" t="s">
        <v>400</v>
      </c>
      <c r="AK433" s="57"/>
      <c r="AL433" s="57"/>
      <c r="AM433" s="61"/>
      <c r="AN433" s="57"/>
      <c r="AO433" s="57"/>
      <c r="AP433" s="57" t="s">
        <v>389</v>
      </c>
      <c r="AQ433" s="61"/>
      <c r="AR433" s="57" t="s">
        <v>389</v>
      </c>
      <c r="AS433" s="57"/>
      <c r="AT433" s="57"/>
      <c r="AU433" s="57" t="s">
        <v>389</v>
      </c>
      <c r="AV433" s="57" t="s">
        <v>389</v>
      </c>
      <c r="AW433" s="57"/>
      <c r="AX433" s="57"/>
      <c r="AY433" s="57" t="s">
        <v>389</v>
      </c>
      <c r="AZ433" s="57" t="s">
        <v>389</v>
      </c>
      <c r="BA433" s="57" t="s">
        <v>389</v>
      </c>
      <c r="BB433" s="57" t="s">
        <v>389</v>
      </c>
      <c r="BC433" s="57"/>
      <c r="BD433" s="57"/>
      <c r="BE433" s="57" t="s">
        <v>389</v>
      </c>
      <c r="BF433" s="57"/>
      <c r="BG433" s="57" t="s">
        <v>389</v>
      </c>
      <c r="BH433" s="57" t="s">
        <v>389</v>
      </c>
      <c r="BI433" s="38"/>
      <c r="BJ433" s="38"/>
      <c r="BK433" s="61"/>
      <c r="BL433" s="57"/>
      <c r="BM433" s="57" t="s">
        <v>389</v>
      </c>
      <c r="BN433" s="57" t="s">
        <v>389</v>
      </c>
      <c r="BO433" s="57"/>
      <c r="BP433" s="57" t="s">
        <v>389</v>
      </c>
      <c r="BQ433" s="57"/>
      <c r="BR433" s="57"/>
      <c r="BS433" s="57" t="s">
        <v>389</v>
      </c>
      <c r="BT433" s="57" t="s">
        <v>389</v>
      </c>
      <c r="BU433" s="57" t="s">
        <v>389</v>
      </c>
      <c r="BV433" s="57" t="s">
        <v>389</v>
      </c>
      <c r="BW433" s="57"/>
      <c r="BX433" s="57" t="s">
        <v>389</v>
      </c>
      <c r="BY433" s="57" t="s">
        <v>389</v>
      </c>
      <c r="BZ433" s="57"/>
      <c r="CA433" s="57" t="s">
        <v>389</v>
      </c>
      <c r="CB433" s="57" t="s">
        <v>389</v>
      </c>
      <c r="CC433" s="38"/>
      <c r="CD433" s="38"/>
      <c r="CE433" s="61"/>
      <c r="CF433" s="57" t="s">
        <v>389</v>
      </c>
      <c r="CG433" s="57" t="s">
        <v>389</v>
      </c>
      <c r="CH433" s="57" t="s">
        <v>389</v>
      </c>
      <c r="CI433" s="57"/>
      <c r="CJ433" s="57"/>
      <c r="CK433" s="57"/>
      <c r="CL433" s="57"/>
      <c r="CM433" s="57"/>
      <c r="CN433" s="57" t="s">
        <v>389</v>
      </c>
      <c r="CO433" s="57" t="s">
        <v>389</v>
      </c>
      <c r="CP433" s="57" t="s">
        <v>389</v>
      </c>
      <c r="CQ433" s="57"/>
      <c r="CR433" s="57" t="s">
        <v>389</v>
      </c>
      <c r="CS433" s="57" t="s">
        <v>389</v>
      </c>
      <c r="CT433" s="57"/>
      <c r="CU433" s="57"/>
      <c r="CV433" s="57"/>
      <c r="CW433" s="38"/>
      <c r="CX433" s="38"/>
      <c r="CY433" s="37"/>
      <c r="CZ433" s="38"/>
      <c r="DA433" s="38" t="s">
        <v>389</v>
      </c>
      <c r="DB433" s="38" t="s">
        <v>389</v>
      </c>
      <c r="DC433" s="38"/>
      <c r="DD433" s="38" t="s">
        <v>389</v>
      </c>
      <c r="DE433" s="38" t="s">
        <v>389</v>
      </c>
      <c r="DF433" s="38"/>
      <c r="DG433" s="38" t="s">
        <v>389</v>
      </c>
      <c r="DH433" s="38" t="s">
        <v>389</v>
      </c>
      <c r="DI433" s="38"/>
      <c r="DJ433" s="38"/>
      <c r="DK433" s="38"/>
      <c r="DL433" s="38" t="s">
        <v>389</v>
      </c>
      <c r="DM433" s="38" t="s">
        <v>389</v>
      </c>
      <c r="DN433" s="38"/>
      <c r="DO433" s="38" t="s">
        <v>389</v>
      </c>
      <c r="DP433" s="38" t="s">
        <v>389</v>
      </c>
      <c r="DQ433" s="38"/>
      <c r="DR433" s="38"/>
      <c r="DS433" s="61"/>
      <c r="DT433" s="57"/>
      <c r="DU433" s="57"/>
      <c r="DV433" s="57"/>
      <c r="DW433" s="57" t="s">
        <v>389</v>
      </c>
      <c r="DX433" s="57"/>
      <c r="DY433" s="57"/>
      <c r="DZ433" s="57"/>
      <c r="EA433" s="57"/>
      <c r="EB433" s="57" t="s">
        <v>389</v>
      </c>
      <c r="EC433" s="57"/>
      <c r="ED433" s="57"/>
      <c r="EE433" s="57" t="s">
        <v>389</v>
      </c>
      <c r="EF433" s="57" t="s">
        <v>389</v>
      </c>
      <c r="EG433" s="57"/>
      <c r="EH433" s="57"/>
      <c r="EI433" s="57" t="s">
        <v>389</v>
      </c>
      <c r="EJ433" s="57" t="s">
        <v>389</v>
      </c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 t="s">
        <v>389</v>
      </c>
      <c r="EV433" s="38" t="s">
        <v>389</v>
      </c>
      <c r="EW433" s="38" t="s">
        <v>389</v>
      </c>
      <c r="EX433" s="38" t="s">
        <v>389</v>
      </c>
      <c r="EY433" s="38"/>
      <c r="EZ433" s="38" t="s">
        <v>389</v>
      </c>
      <c r="FA433" s="38" t="s">
        <v>389</v>
      </c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52"/>
        <v/>
      </c>
      <c r="AGG433" s="43" t="str">
        <f t="shared" si="1253"/>
        <v/>
      </c>
      <c r="AGH433" s="35">
        <f t="shared" si="1241"/>
        <v>6</v>
      </c>
      <c r="AGL433" s="36">
        <f t="shared" si="1254"/>
        <v>22</v>
      </c>
      <c r="AGM433" s="36" t="str">
        <f t="shared" si="1242"/>
        <v/>
      </c>
      <c r="AGN433" s="39">
        <f t="shared" si="1255"/>
        <v>28</v>
      </c>
      <c r="AGO433" s="36" t="str">
        <f t="shared" si="1256"/>
        <v/>
      </c>
      <c r="AGP433" s="36" t="str">
        <f t="shared" si="1243"/>
        <v/>
      </c>
      <c r="AGQ433" s="39">
        <f t="shared" si="1257"/>
        <v>24</v>
      </c>
      <c r="AGR433" s="36" t="str">
        <f t="shared" si="1258"/>
        <v/>
      </c>
      <c r="AGS433" s="36" t="str">
        <f t="shared" si="1244"/>
        <v/>
      </c>
      <c r="AGT433" s="39" t="str">
        <f t="shared" si="1259"/>
        <v/>
      </c>
      <c r="AGU433" s="36" t="str">
        <f t="shared" si="1260"/>
        <v/>
      </c>
      <c r="AGV433" s="36" t="str">
        <f t="shared" si="1245"/>
        <v/>
      </c>
      <c r="AGW433" s="39" t="str">
        <f t="shared" si="1261"/>
        <v/>
      </c>
      <c r="AGX433" s="36" t="str">
        <f t="shared" si="1262"/>
        <v/>
      </c>
      <c r="AGY433" s="36" t="str">
        <f t="shared" si="1246"/>
        <v/>
      </c>
      <c r="AGZ433" s="39" t="str">
        <f t="shared" si="1263"/>
        <v/>
      </c>
      <c r="AHA433" s="36" t="str">
        <f t="shared" si="1264"/>
        <v/>
      </c>
      <c r="AHB433" s="36" t="str">
        <f t="shared" si="1247"/>
        <v/>
      </c>
      <c r="AHC433" s="39" t="str">
        <f t="shared" si="1265"/>
        <v/>
      </c>
      <c r="AHD433" s="36" t="str">
        <f t="shared" si="1266"/>
        <v/>
      </c>
      <c r="AHE433" s="36" t="str">
        <f t="shared" si="1248"/>
        <v/>
      </c>
      <c r="AHF433" s="39" t="str">
        <f t="shared" si="1267"/>
        <v/>
      </c>
      <c r="AHG433" s="36" t="str">
        <f t="shared" si="1268"/>
        <v/>
      </c>
      <c r="AHH433" s="36" t="str">
        <f t="shared" si="1249"/>
        <v/>
      </c>
      <c r="AHI433" s="39" t="str">
        <f t="shared" si="1269"/>
        <v/>
      </c>
      <c r="AHJ433" s="36" t="str">
        <f t="shared" si="1270"/>
        <v/>
      </c>
      <c r="AHK433" s="36" t="str">
        <f t="shared" si="1250"/>
        <v/>
      </c>
      <c r="AHL433" s="39" t="str">
        <f t="shared" si="1271"/>
        <v/>
      </c>
      <c r="AHM433" s="36" t="str">
        <f t="shared" si="1272"/>
        <v/>
      </c>
      <c r="AHN433" s="36" t="str">
        <f t="shared" si="1251"/>
        <v/>
      </c>
      <c r="AHO433" s="39" t="str">
        <f t="shared" si="1273"/>
        <v/>
      </c>
    </row>
    <row r="434" spans="1:918" s="5" customFormat="1" outlineLevel="1" x14ac:dyDescent="0.25">
      <c r="A434" s="43">
        <v>6</v>
      </c>
      <c r="B434" s="50" t="s">
        <v>273</v>
      </c>
      <c r="C434" s="37"/>
      <c r="D434" s="35"/>
      <c r="E434" s="35"/>
      <c r="F434" s="35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38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61"/>
      <c r="AN434" s="57"/>
      <c r="AO434" s="57" t="s">
        <v>390</v>
      </c>
      <c r="AP434" s="57" t="s">
        <v>390</v>
      </c>
      <c r="AQ434" s="61"/>
      <c r="AR434" s="57" t="s">
        <v>390</v>
      </c>
      <c r="AS434" s="57"/>
      <c r="AT434" s="57"/>
      <c r="AU434" s="57" t="s">
        <v>390</v>
      </c>
      <c r="AV434" s="57" t="s">
        <v>390</v>
      </c>
      <c r="AW434" s="57" t="s">
        <v>390</v>
      </c>
      <c r="AX434" s="57"/>
      <c r="AY434" s="57" t="s">
        <v>390</v>
      </c>
      <c r="AZ434" s="57" t="s">
        <v>390</v>
      </c>
      <c r="BA434" s="57" t="s">
        <v>390</v>
      </c>
      <c r="BB434" s="57" t="s">
        <v>390</v>
      </c>
      <c r="BC434" s="57" t="s">
        <v>390</v>
      </c>
      <c r="BD434" s="57" t="s">
        <v>390</v>
      </c>
      <c r="BE434" s="57" t="s">
        <v>390</v>
      </c>
      <c r="BF434" s="57"/>
      <c r="BG434" s="57" t="s">
        <v>390</v>
      </c>
      <c r="BH434" s="57" t="s">
        <v>390</v>
      </c>
      <c r="BI434" s="38"/>
      <c r="BJ434" s="38"/>
      <c r="BK434" s="61"/>
      <c r="BL434" s="57"/>
      <c r="BM434" s="57" t="s">
        <v>390</v>
      </c>
      <c r="BN434" s="57" t="s">
        <v>390</v>
      </c>
      <c r="BO434" s="57"/>
      <c r="BP434" s="57" t="s">
        <v>390</v>
      </c>
      <c r="BQ434" s="57"/>
      <c r="BR434" s="57"/>
      <c r="BS434" s="57" t="s">
        <v>390</v>
      </c>
      <c r="BT434" s="57" t="s">
        <v>390</v>
      </c>
      <c r="BU434" s="57" t="s">
        <v>390</v>
      </c>
      <c r="BV434" s="57" t="s">
        <v>390</v>
      </c>
      <c r="BW434" s="57"/>
      <c r="BX434" s="57" t="s">
        <v>390</v>
      </c>
      <c r="BY434" s="57" t="s">
        <v>390</v>
      </c>
      <c r="BZ434" s="57"/>
      <c r="CA434" s="57" t="s">
        <v>390</v>
      </c>
      <c r="CB434" s="57" t="s">
        <v>390</v>
      </c>
      <c r="CC434" s="38"/>
      <c r="CD434" s="38"/>
      <c r="CE434" s="61"/>
      <c r="CF434" s="57" t="s">
        <v>390</v>
      </c>
      <c r="CG434" s="57" t="s">
        <v>390</v>
      </c>
      <c r="CH434" s="57" t="s">
        <v>390</v>
      </c>
      <c r="CI434" s="57" t="s">
        <v>390</v>
      </c>
      <c r="CJ434" s="57" t="s">
        <v>390</v>
      </c>
      <c r="CK434" s="57" t="s">
        <v>390</v>
      </c>
      <c r="CL434" s="57"/>
      <c r="CM434" s="57"/>
      <c r="CN434" s="57" t="s">
        <v>390</v>
      </c>
      <c r="CO434" s="57" t="s">
        <v>390</v>
      </c>
      <c r="CP434" s="57" t="s">
        <v>390</v>
      </c>
      <c r="CQ434" s="57"/>
      <c r="CR434" s="57" t="s">
        <v>390</v>
      </c>
      <c r="CS434" s="57" t="s">
        <v>390</v>
      </c>
      <c r="CT434" s="57"/>
      <c r="CU434" s="57" t="s">
        <v>390</v>
      </c>
      <c r="CV434" s="57" t="s">
        <v>390</v>
      </c>
      <c r="CW434" s="38"/>
      <c r="CX434" s="38"/>
      <c r="CY434" s="37"/>
      <c r="CZ434" s="38"/>
      <c r="DA434" s="38" t="s">
        <v>390</v>
      </c>
      <c r="DB434" s="38" t="s">
        <v>390</v>
      </c>
      <c r="DC434" s="38"/>
      <c r="DD434" s="38" t="s">
        <v>390</v>
      </c>
      <c r="DE434" s="38" t="s">
        <v>390</v>
      </c>
      <c r="DF434" s="38"/>
      <c r="DG434" s="38" t="s">
        <v>390</v>
      </c>
      <c r="DH434" s="38" t="s">
        <v>390</v>
      </c>
      <c r="DI434" s="38"/>
      <c r="DJ434" s="38"/>
      <c r="DK434" s="38"/>
      <c r="DL434" s="38" t="s">
        <v>390</v>
      </c>
      <c r="DM434" s="38" t="s">
        <v>390</v>
      </c>
      <c r="DN434" s="38"/>
      <c r="DO434" s="38" t="s">
        <v>390</v>
      </c>
      <c r="DP434" s="38" t="s">
        <v>390</v>
      </c>
      <c r="DQ434" s="38"/>
      <c r="DR434" s="38"/>
      <c r="DS434" s="61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7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52"/>
        <v/>
      </c>
      <c r="AGG434" s="43" t="str">
        <f t="shared" si="1253"/>
        <v/>
      </c>
      <c r="AGH434" s="35" t="str">
        <f t="shared" si="1241"/>
        <v/>
      </c>
      <c r="AGL434" s="36" t="str">
        <f t="shared" si="1254"/>
        <v/>
      </c>
      <c r="AGM434" s="36">
        <f t="shared" si="1242"/>
        <v>35</v>
      </c>
      <c r="AGN434" s="39" t="str">
        <f t="shared" si="1255"/>
        <v/>
      </c>
      <c r="AGO434" s="36" t="str">
        <f t="shared" si="1256"/>
        <v/>
      </c>
      <c r="AGP434" s="36">
        <f t="shared" si="1243"/>
        <v>14</v>
      </c>
      <c r="AGQ434" s="39" t="str">
        <f t="shared" si="1257"/>
        <v/>
      </c>
      <c r="AGR434" s="36" t="str">
        <f t="shared" si="1258"/>
        <v/>
      </c>
      <c r="AGS434" s="36" t="str">
        <f t="shared" si="1244"/>
        <v/>
      </c>
      <c r="AGT434" s="39" t="str">
        <f t="shared" si="1259"/>
        <v/>
      </c>
      <c r="AGU434" s="36" t="str">
        <f t="shared" si="1260"/>
        <v/>
      </c>
      <c r="AGV434" s="36" t="str">
        <f t="shared" si="1245"/>
        <v/>
      </c>
      <c r="AGW434" s="39" t="str">
        <f t="shared" si="1261"/>
        <v/>
      </c>
      <c r="AGX434" s="36" t="str">
        <f t="shared" si="1262"/>
        <v/>
      </c>
      <c r="AGY434" s="36" t="str">
        <f t="shared" si="1246"/>
        <v/>
      </c>
      <c r="AGZ434" s="39" t="str">
        <f t="shared" si="1263"/>
        <v/>
      </c>
      <c r="AHA434" s="36" t="str">
        <f t="shared" si="1264"/>
        <v/>
      </c>
      <c r="AHB434" s="36" t="str">
        <f t="shared" si="1247"/>
        <v/>
      </c>
      <c r="AHC434" s="39" t="str">
        <f t="shared" si="1265"/>
        <v/>
      </c>
      <c r="AHD434" s="36" t="str">
        <f t="shared" si="1266"/>
        <v/>
      </c>
      <c r="AHE434" s="36" t="str">
        <f t="shared" si="1248"/>
        <v/>
      </c>
      <c r="AHF434" s="39" t="str">
        <f t="shared" si="1267"/>
        <v/>
      </c>
      <c r="AHG434" s="36" t="str">
        <f t="shared" si="1268"/>
        <v/>
      </c>
      <c r="AHH434" s="36" t="str">
        <f t="shared" si="1249"/>
        <v/>
      </c>
      <c r="AHI434" s="39" t="str">
        <f t="shared" si="1269"/>
        <v/>
      </c>
      <c r="AHJ434" s="36" t="str">
        <f t="shared" si="1270"/>
        <v/>
      </c>
      <c r="AHK434" s="36" t="str">
        <f t="shared" si="1250"/>
        <v/>
      </c>
      <c r="AHL434" s="39" t="str">
        <f t="shared" si="1271"/>
        <v/>
      </c>
      <c r="AHM434" s="36" t="str">
        <f t="shared" si="1272"/>
        <v/>
      </c>
      <c r="AHN434" s="36" t="str">
        <f t="shared" si="1251"/>
        <v/>
      </c>
      <c r="AHO434" s="39" t="str">
        <f t="shared" si="1273"/>
        <v/>
      </c>
    </row>
    <row r="435" spans="1:918" s="5" customFormat="1" outlineLevel="1" x14ac:dyDescent="0.25">
      <c r="A435" s="43">
        <f t="shared" si="1274"/>
        <v>7</v>
      </c>
      <c r="B435" s="50" t="s">
        <v>23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61"/>
      <c r="AN435" s="57"/>
      <c r="AO435" s="57"/>
      <c r="AP435" s="57"/>
      <c r="AQ435" s="61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 t="s">
        <v>389</v>
      </c>
      <c r="BI435" s="38"/>
      <c r="BJ435" s="38"/>
      <c r="BK435" s="61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38"/>
      <c r="CD435" s="38"/>
      <c r="CE435" s="61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38"/>
      <c r="CX435" s="38"/>
      <c r="CY435" s="37"/>
      <c r="CZ435" s="38"/>
      <c r="DA435" s="38" t="s">
        <v>389</v>
      </c>
      <c r="DB435" s="38" t="s">
        <v>389</v>
      </c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61"/>
      <c r="DT435" s="57"/>
      <c r="DU435" s="57"/>
      <c r="DV435" s="57"/>
      <c r="DW435" s="57"/>
      <c r="DX435" s="57"/>
      <c r="DY435" s="57"/>
      <c r="DZ435" s="57"/>
      <c r="EA435" s="57"/>
      <c r="EB435" s="57"/>
      <c r="EC435" s="57"/>
      <c r="ED435" s="57"/>
      <c r="EE435" s="57"/>
      <c r="EF435" s="57"/>
      <c r="EG435" s="57"/>
      <c r="EH435" s="57"/>
      <c r="EI435" s="57"/>
      <c r="EJ435" s="57"/>
      <c r="EK435" s="57"/>
      <c r="EL435" s="38"/>
      <c r="EM435" s="37"/>
      <c r="EN435" s="38"/>
      <c r="EO435" s="38"/>
      <c r="EP435" s="38"/>
      <c r="EQ435" s="38"/>
      <c r="ER435" s="38"/>
      <c r="ES435" s="38"/>
      <c r="ET435" s="38"/>
      <c r="EU435" s="38" t="s">
        <v>389</v>
      </c>
      <c r="EV435" s="38" t="s">
        <v>389</v>
      </c>
      <c r="EW435" s="38" t="s">
        <v>389</v>
      </c>
      <c r="EX435" s="38" t="s">
        <v>389</v>
      </c>
      <c r="EY435" s="38"/>
      <c r="EZ435" s="38"/>
      <c r="FA435" s="38"/>
      <c r="FB435" s="38"/>
      <c r="FC435" s="38"/>
      <c r="FD435" s="38"/>
      <c r="FE435" s="38"/>
      <c r="FF435" s="38"/>
      <c r="FG435" s="37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52"/>
        <v/>
      </c>
      <c r="AGG435" s="43" t="str">
        <f t="shared" si="1253"/>
        <v/>
      </c>
      <c r="AGH435" s="35">
        <f t="shared" si="1241"/>
        <v>4</v>
      </c>
      <c r="AGL435" s="36" t="str">
        <f t="shared" si="1254"/>
        <v/>
      </c>
      <c r="AGM435" s="36" t="str">
        <f t="shared" si="1242"/>
        <v/>
      </c>
      <c r="AGN435" s="39">
        <f t="shared" si="1255"/>
        <v>1</v>
      </c>
      <c r="AGO435" s="36" t="str">
        <f t="shared" si="1256"/>
        <v/>
      </c>
      <c r="AGP435" s="36" t="str">
        <f t="shared" si="1243"/>
        <v/>
      </c>
      <c r="AGQ435" s="39">
        <f t="shared" si="1257"/>
        <v>6</v>
      </c>
      <c r="AGR435" s="36" t="str">
        <f t="shared" si="1258"/>
        <v/>
      </c>
      <c r="AGS435" s="36" t="str">
        <f t="shared" si="1244"/>
        <v/>
      </c>
      <c r="AGT435" s="39" t="str">
        <f t="shared" si="1259"/>
        <v/>
      </c>
      <c r="AGU435" s="36" t="str">
        <f t="shared" si="1260"/>
        <v/>
      </c>
      <c r="AGV435" s="36" t="str">
        <f t="shared" si="1245"/>
        <v/>
      </c>
      <c r="AGW435" s="39" t="str">
        <f t="shared" si="1261"/>
        <v/>
      </c>
      <c r="AGX435" s="36" t="str">
        <f t="shared" si="1262"/>
        <v/>
      </c>
      <c r="AGY435" s="36" t="str">
        <f t="shared" si="1246"/>
        <v/>
      </c>
      <c r="AGZ435" s="39" t="str">
        <f t="shared" si="1263"/>
        <v/>
      </c>
      <c r="AHA435" s="36" t="str">
        <f t="shared" si="1264"/>
        <v/>
      </c>
      <c r="AHB435" s="36" t="str">
        <f t="shared" si="1247"/>
        <v/>
      </c>
      <c r="AHC435" s="39" t="str">
        <f t="shared" si="1265"/>
        <v/>
      </c>
      <c r="AHD435" s="36" t="str">
        <f t="shared" si="1266"/>
        <v/>
      </c>
      <c r="AHE435" s="36" t="str">
        <f t="shared" si="1248"/>
        <v/>
      </c>
      <c r="AHF435" s="39" t="str">
        <f t="shared" si="1267"/>
        <v/>
      </c>
      <c r="AHG435" s="36" t="str">
        <f t="shared" si="1268"/>
        <v/>
      </c>
      <c r="AHH435" s="36" t="str">
        <f t="shared" si="1249"/>
        <v/>
      </c>
      <c r="AHI435" s="39" t="str">
        <f t="shared" si="1269"/>
        <v/>
      </c>
      <c r="AHJ435" s="36" t="str">
        <f t="shared" si="1270"/>
        <v/>
      </c>
      <c r="AHK435" s="36" t="str">
        <f t="shared" si="1250"/>
        <v/>
      </c>
      <c r="AHL435" s="39" t="str">
        <f t="shared" si="1271"/>
        <v/>
      </c>
      <c r="AHM435" s="36" t="str">
        <f t="shared" si="1272"/>
        <v/>
      </c>
      <c r="AHN435" s="36" t="str">
        <f t="shared" si="1251"/>
        <v/>
      </c>
      <c r="AHO435" s="39" t="str">
        <f t="shared" si="1273"/>
        <v/>
      </c>
    </row>
    <row r="436" spans="1:918" s="5" customFormat="1" outlineLevel="1" x14ac:dyDescent="0.25">
      <c r="A436" s="43">
        <f t="shared" si="1274"/>
        <v>8</v>
      </c>
      <c r="B436" s="50" t="s">
        <v>24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61"/>
      <c r="AN436" s="57"/>
      <c r="AO436" s="57"/>
      <c r="AP436" s="57"/>
      <c r="AQ436" s="61"/>
      <c r="AR436" s="57"/>
      <c r="AS436" s="57"/>
      <c r="AT436" s="57"/>
      <c r="AU436" s="57"/>
      <c r="AV436" s="57" t="s">
        <v>389</v>
      </c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 t="s">
        <v>389</v>
      </c>
      <c r="BH436" s="57"/>
      <c r="BI436" s="38"/>
      <c r="BJ436" s="38"/>
      <c r="BK436" s="61"/>
      <c r="BL436" s="57"/>
      <c r="BM436" s="57"/>
      <c r="BN436" s="57"/>
      <c r="BO436" s="57"/>
      <c r="BP436" s="57" t="s">
        <v>389</v>
      </c>
      <c r="BQ436" s="57"/>
      <c r="BR436" s="57"/>
      <c r="BS436" s="57" t="s">
        <v>389</v>
      </c>
      <c r="BT436" s="57" t="s">
        <v>389</v>
      </c>
      <c r="BU436" s="57" t="s">
        <v>389</v>
      </c>
      <c r="BV436" s="57" t="s">
        <v>389</v>
      </c>
      <c r="BW436" s="57"/>
      <c r="BX436" s="57" t="s">
        <v>389</v>
      </c>
      <c r="BY436" s="57" t="s">
        <v>389</v>
      </c>
      <c r="BZ436" s="57"/>
      <c r="CA436" s="57" t="s">
        <v>389</v>
      </c>
      <c r="CB436" s="57" t="s">
        <v>389</v>
      </c>
      <c r="CC436" s="38"/>
      <c r="CD436" s="38"/>
      <c r="CE436" s="61"/>
      <c r="CF436" s="57" t="s">
        <v>389</v>
      </c>
      <c r="CG436" s="57" t="s">
        <v>389</v>
      </c>
      <c r="CH436" s="57" t="s">
        <v>389</v>
      </c>
      <c r="CI436" s="57" t="s">
        <v>389</v>
      </c>
      <c r="CJ436" s="57" t="s">
        <v>389</v>
      </c>
      <c r="CK436" s="57"/>
      <c r="CL436" s="57"/>
      <c r="CM436" s="57"/>
      <c r="CN436" s="57"/>
      <c r="CO436" s="57"/>
      <c r="CP436" s="57"/>
      <c r="CQ436" s="57"/>
      <c r="CR436" s="57" t="s">
        <v>389</v>
      </c>
      <c r="CS436" s="57" t="s">
        <v>389</v>
      </c>
      <c r="CT436" s="57"/>
      <c r="CU436" s="57" t="s">
        <v>389</v>
      </c>
      <c r="CV436" s="57" t="s">
        <v>389</v>
      </c>
      <c r="CW436" s="38"/>
      <c r="CX436" s="38"/>
      <c r="CY436" s="37"/>
      <c r="CZ436" s="38"/>
      <c r="DA436" s="38" t="s">
        <v>389</v>
      </c>
      <c r="DB436" s="38" t="s">
        <v>389</v>
      </c>
      <c r="DC436" s="38"/>
      <c r="DD436" s="38" t="s">
        <v>389</v>
      </c>
      <c r="DE436" s="38" t="s">
        <v>389</v>
      </c>
      <c r="DF436" s="38"/>
      <c r="DG436" s="38" t="s">
        <v>389</v>
      </c>
      <c r="DH436" s="38" t="s">
        <v>389</v>
      </c>
      <c r="DI436" s="38"/>
      <c r="DJ436" s="38"/>
      <c r="DK436" s="38"/>
      <c r="DL436" s="38" t="s">
        <v>389</v>
      </c>
      <c r="DM436" s="38" t="s">
        <v>389</v>
      </c>
      <c r="DN436" s="38"/>
      <c r="DO436" s="38" t="s">
        <v>389</v>
      </c>
      <c r="DP436" s="38" t="s">
        <v>389</v>
      </c>
      <c r="DQ436" s="38"/>
      <c r="DR436" s="38"/>
      <c r="DS436" s="61"/>
      <c r="DT436" s="57"/>
      <c r="DU436" s="57"/>
      <c r="DV436" s="57"/>
      <c r="DW436" s="57" t="s">
        <v>389</v>
      </c>
      <c r="DX436" s="57"/>
      <c r="DY436" s="57" t="s">
        <v>389</v>
      </c>
      <c r="DZ436" s="57"/>
      <c r="EA436" s="57"/>
      <c r="EB436" s="57" t="s">
        <v>389</v>
      </c>
      <c r="EC436" s="57" t="s">
        <v>389</v>
      </c>
      <c r="ED436" s="57" t="s">
        <v>389</v>
      </c>
      <c r="EE436" s="57" t="s">
        <v>389</v>
      </c>
      <c r="EF436" s="57" t="s">
        <v>389</v>
      </c>
      <c r="EG436" s="57"/>
      <c r="EH436" s="57"/>
      <c r="EI436" s="57" t="s">
        <v>389</v>
      </c>
      <c r="EJ436" s="57" t="s">
        <v>389</v>
      </c>
      <c r="EK436" s="57"/>
      <c r="EL436" s="38"/>
      <c r="EM436" s="37"/>
      <c r="EN436" s="38"/>
      <c r="EO436" s="38" t="s">
        <v>389</v>
      </c>
      <c r="EP436" s="38"/>
      <c r="EQ436" s="38"/>
      <c r="ER436" s="38"/>
      <c r="ES436" s="38"/>
      <c r="ET436" s="38"/>
      <c r="EU436" s="38" t="s">
        <v>389</v>
      </c>
      <c r="EV436" s="38" t="s">
        <v>389</v>
      </c>
      <c r="EW436" s="38" t="s">
        <v>389</v>
      </c>
      <c r="EX436" s="38" t="s">
        <v>389</v>
      </c>
      <c r="EY436" s="38"/>
      <c r="EZ436" s="38" t="s">
        <v>389</v>
      </c>
      <c r="FA436" s="38" t="s">
        <v>389</v>
      </c>
      <c r="FB436" s="38"/>
      <c r="FC436" s="38" t="s">
        <v>389</v>
      </c>
      <c r="FD436" s="38" t="s">
        <v>389</v>
      </c>
      <c r="FE436" s="38"/>
      <c r="FF436" s="38"/>
      <c r="FG436" s="37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252"/>
        <v/>
      </c>
      <c r="AGG436" s="43" t="str">
        <f t="shared" si="1253"/>
        <v/>
      </c>
      <c r="AGH436" s="35">
        <f t="shared" si="1241"/>
        <v>9</v>
      </c>
      <c r="AGL436" s="36" t="str">
        <f t="shared" si="1254"/>
        <v/>
      </c>
      <c r="AGM436" s="36" t="str">
        <f t="shared" si="1242"/>
        <v/>
      </c>
      <c r="AGN436" s="39">
        <f t="shared" si="1255"/>
        <v>16</v>
      </c>
      <c r="AGO436" s="36" t="str">
        <f t="shared" si="1256"/>
        <v/>
      </c>
      <c r="AGP436" s="36" t="str">
        <f t="shared" si="1243"/>
        <v/>
      </c>
      <c r="AGQ436" s="39">
        <f t="shared" si="1257"/>
        <v>32</v>
      </c>
      <c r="AGR436" s="36" t="str">
        <f t="shared" si="1258"/>
        <v/>
      </c>
      <c r="AGS436" s="36" t="str">
        <f t="shared" si="1244"/>
        <v/>
      </c>
      <c r="AGT436" s="39" t="str">
        <f t="shared" si="1259"/>
        <v/>
      </c>
      <c r="AGU436" s="36" t="str">
        <f t="shared" si="1260"/>
        <v/>
      </c>
      <c r="AGV436" s="36" t="str">
        <f t="shared" si="1245"/>
        <v/>
      </c>
      <c r="AGW436" s="39" t="str">
        <f t="shared" si="1261"/>
        <v/>
      </c>
      <c r="AGX436" s="36" t="str">
        <f t="shared" si="1262"/>
        <v/>
      </c>
      <c r="AGY436" s="36" t="str">
        <f t="shared" si="1246"/>
        <v/>
      </c>
      <c r="AGZ436" s="39" t="str">
        <f t="shared" si="1263"/>
        <v/>
      </c>
      <c r="AHA436" s="36" t="str">
        <f t="shared" si="1264"/>
        <v/>
      </c>
      <c r="AHB436" s="36" t="str">
        <f t="shared" si="1247"/>
        <v/>
      </c>
      <c r="AHC436" s="39" t="str">
        <f t="shared" si="1265"/>
        <v/>
      </c>
      <c r="AHD436" s="36" t="str">
        <f t="shared" si="1266"/>
        <v/>
      </c>
      <c r="AHE436" s="36" t="str">
        <f t="shared" si="1248"/>
        <v/>
      </c>
      <c r="AHF436" s="39" t="str">
        <f t="shared" si="1267"/>
        <v/>
      </c>
      <c r="AHG436" s="36" t="str">
        <f t="shared" si="1268"/>
        <v/>
      </c>
      <c r="AHH436" s="36" t="str">
        <f t="shared" si="1249"/>
        <v/>
      </c>
      <c r="AHI436" s="39" t="str">
        <f t="shared" si="1269"/>
        <v/>
      </c>
      <c r="AHJ436" s="36" t="str">
        <f t="shared" si="1270"/>
        <v/>
      </c>
      <c r="AHK436" s="36" t="str">
        <f t="shared" si="1250"/>
        <v/>
      </c>
      <c r="AHL436" s="39" t="str">
        <f t="shared" si="1271"/>
        <v/>
      </c>
      <c r="AHM436" s="36" t="str">
        <f t="shared" si="1272"/>
        <v/>
      </c>
      <c r="AHN436" s="36" t="str">
        <f t="shared" si="1251"/>
        <v/>
      </c>
      <c r="AHO436" s="39" t="str">
        <f t="shared" si="1273"/>
        <v/>
      </c>
    </row>
    <row r="437" spans="1:918" s="5" customFormat="1" outlineLevel="1" x14ac:dyDescent="0.25">
      <c r="A437" s="43">
        <f t="shared" si="1274"/>
        <v>9</v>
      </c>
      <c r="B437" s="50" t="s">
        <v>25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 t="s">
        <v>389</v>
      </c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 t="s">
        <v>389</v>
      </c>
      <c r="AH437" s="57"/>
      <c r="AI437" s="57"/>
      <c r="AJ437" s="57"/>
      <c r="AK437" s="57"/>
      <c r="AL437" s="57"/>
      <c r="AM437" s="61"/>
      <c r="AN437" s="57"/>
      <c r="AO437" s="57"/>
      <c r="AP437" s="57"/>
      <c r="AQ437" s="61"/>
      <c r="AR437" s="57" t="s">
        <v>400</v>
      </c>
      <c r="AS437" s="57"/>
      <c r="AT437" s="57"/>
      <c r="AU437" s="57"/>
      <c r="AV437" s="57"/>
      <c r="AW437" s="57"/>
      <c r="AX437" s="57"/>
      <c r="AY437" s="57" t="s">
        <v>389</v>
      </c>
      <c r="AZ437" s="57" t="s">
        <v>389</v>
      </c>
      <c r="BA437" s="57" t="s">
        <v>389</v>
      </c>
      <c r="BB437" s="57" t="s">
        <v>389</v>
      </c>
      <c r="BC437" s="57"/>
      <c r="BD437" s="57"/>
      <c r="BE437" s="57" t="s">
        <v>389</v>
      </c>
      <c r="BF437" s="57"/>
      <c r="BG437" s="57" t="s">
        <v>389</v>
      </c>
      <c r="BH437" s="57" t="s">
        <v>389</v>
      </c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 t="s">
        <v>389</v>
      </c>
      <c r="BT437" s="57" t="s">
        <v>389</v>
      </c>
      <c r="BU437" s="57"/>
      <c r="BV437" s="57"/>
      <c r="BW437" s="57"/>
      <c r="BX437" s="57"/>
      <c r="BY437" s="57" t="s">
        <v>389</v>
      </c>
      <c r="BZ437" s="57"/>
      <c r="CA437" s="57"/>
      <c r="CB437" s="57"/>
      <c r="CC437" s="38"/>
      <c r="CD437" s="38"/>
      <c r="CE437" s="61"/>
      <c r="CF437" s="57" t="s">
        <v>389</v>
      </c>
      <c r="CG437" s="57" t="s">
        <v>389</v>
      </c>
      <c r="CH437" s="57" t="s">
        <v>389</v>
      </c>
      <c r="CI437" s="57"/>
      <c r="CJ437" s="57"/>
      <c r="CK437" s="57"/>
      <c r="CL437" s="57"/>
      <c r="CM437" s="57"/>
      <c r="CN437" s="57" t="s">
        <v>389</v>
      </c>
      <c r="CO437" s="57" t="s">
        <v>389</v>
      </c>
      <c r="CP437" s="57" t="s">
        <v>389</v>
      </c>
      <c r="CQ437" s="57"/>
      <c r="CR437" s="57" t="s">
        <v>389</v>
      </c>
      <c r="CS437" s="57" t="s">
        <v>389</v>
      </c>
      <c r="CT437" s="57"/>
      <c r="CU437" s="57"/>
      <c r="CV437" s="57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 t="s">
        <v>389</v>
      </c>
      <c r="DH437" s="38" t="s">
        <v>389</v>
      </c>
      <c r="DI437" s="38"/>
      <c r="DJ437" s="38"/>
      <c r="DK437" s="38"/>
      <c r="DL437" s="38" t="s">
        <v>389</v>
      </c>
      <c r="DM437" s="38" t="s">
        <v>389</v>
      </c>
      <c r="DN437" s="38"/>
      <c r="DO437" s="38" t="s">
        <v>389</v>
      </c>
      <c r="DP437" s="38"/>
      <c r="DQ437" s="38"/>
      <c r="DR437" s="38"/>
      <c r="DS437" s="61"/>
      <c r="DT437" s="57"/>
      <c r="DU437" s="57"/>
      <c r="DV437" s="57"/>
      <c r="DW437" s="57" t="s">
        <v>389</v>
      </c>
      <c r="DX437" s="57"/>
      <c r="DY437" s="57"/>
      <c r="DZ437" s="57"/>
      <c r="EA437" s="57"/>
      <c r="EB437" s="57" t="s">
        <v>389</v>
      </c>
      <c r="EC437" s="57"/>
      <c r="ED437" s="57"/>
      <c r="EE437" s="57" t="s">
        <v>400</v>
      </c>
      <c r="EF437" s="57" t="s">
        <v>400</v>
      </c>
      <c r="EG437" s="57"/>
      <c r="EH437" s="57"/>
      <c r="EI437" s="57" t="s">
        <v>400</v>
      </c>
      <c r="EJ437" s="57" t="s">
        <v>400</v>
      </c>
      <c r="EK437" s="57"/>
      <c r="EL437" s="38"/>
      <c r="EM437" s="37"/>
      <c r="EN437" s="38"/>
      <c r="EO437" s="38" t="s">
        <v>400</v>
      </c>
      <c r="EP437" s="38"/>
      <c r="EQ437" s="38"/>
      <c r="ER437" s="38"/>
      <c r="ES437" s="38"/>
      <c r="ET437" s="38"/>
      <c r="EU437" s="38" t="s">
        <v>400</v>
      </c>
      <c r="EV437" s="38" t="s">
        <v>400</v>
      </c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>
        <f t="shared" si="1252"/>
        <v>3</v>
      </c>
      <c r="AGG437" s="43" t="str">
        <f t="shared" si="1253"/>
        <v/>
      </c>
      <c r="AGH437" s="35" t="str">
        <f t="shared" si="1241"/>
        <v/>
      </c>
      <c r="AGL437" s="36">
        <f t="shared" si="1254"/>
        <v>1</v>
      </c>
      <c r="AGM437" s="36" t="str">
        <f t="shared" si="1242"/>
        <v/>
      </c>
      <c r="AGN437" s="39">
        <f t="shared" si="1255"/>
        <v>18</v>
      </c>
      <c r="AGO437" s="36">
        <f t="shared" si="1256"/>
        <v>7</v>
      </c>
      <c r="AGP437" s="36" t="str">
        <f t="shared" si="1243"/>
        <v/>
      </c>
      <c r="AGQ437" s="39">
        <f t="shared" si="1257"/>
        <v>9</v>
      </c>
      <c r="AGR437" s="36" t="str">
        <f t="shared" si="1258"/>
        <v/>
      </c>
      <c r="AGS437" s="36" t="str">
        <f t="shared" si="1244"/>
        <v/>
      </c>
      <c r="AGT437" s="39" t="str">
        <f t="shared" si="1259"/>
        <v/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v>10</v>
      </c>
      <c r="B438" s="50" t="s">
        <v>26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 t="s">
        <v>400</v>
      </c>
      <c r="P438" s="57" t="s">
        <v>400</v>
      </c>
      <c r="Q438" s="57" t="s">
        <v>400</v>
      </c>
      <c r="R438" s="57"/>
      <c r="S438" s="57"/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 t="s">
        <v>400</v>
      </c>
      <c r="AF438" s="57" t="s">
        <v>400</v>
      </c>
      <c r="AG438" s="57" t="s">
        <v>400</v>
      </c>
      <c r="AH438" s="57"/>
      <c r="AI438" s="57"/>
      <c r="AJ438" s="57"/>
      <c r="AK438" s="57"/>
      <c r="AL438" s="57"/>
      <c r="AM438" s="61"/>
      <c r="AN438" s="57"/>
      <c r="AO438" s="57"/>
      <c r="AP438" s="57"/>
      <c r="AQ438" s="61"/>
      <c r="AR438" s="57" t="s">
        <v>389</v>
      </c>
      <c r="AS438" s="57"/>
      <c r="AT438" s="57"/>
      <c r="AU438" s="57" t="s">
        <v>389</v>
      </c>
      <c r="AV438" s="57"/>
      <c r="AW438" s="57"/>
      <c r="AX438" s="57"/>
      <c r="AY438" s="57"/>
      <c r="AZ438" s="57"/>
      <c r="BA438" s="57" t="s">
        <v>389</v>
      </c>
      <c r="BB438" s="57" t="s">
        <v>389</v>
      </c>
      <c r="BC438" s="57" t="s">
        <v>389</v>
      </c>
      <c r="BD438" s="57"/>
      <c r="BE438" s="57"/>
      <c r="BF438" s="57"/>
      <c r="BG438" s="57" t="s">
        <v>389</v>
      </c>
      <c r="BH438" s="57" t="s">
        <v>389</v>
      </c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 t="s">
        <v>389</v>
      </c>
      <c r="BT438" s="57" t="s">
        <v>389</v>
      </c>
      <c r="BU438" s="57" t="s">
        <v>389</v>
      </c>
      <c r="BV438" s="57" t="s">
        <v>389</v>
      </c>
      <c r="BW438" s="57"/>
      <c r="BX438" s="57" t="s">
        <v>389</v>
      </c>
      <c r="BY438" s="57" t="s">
        <v>389</v>
      </c>
      <c r="BZ438" s="57"/>
      <c r="CA438" s="57"/>
      <c r="CB438" s="57"/>
      <c r="CC438" s="38"/>
      <c r="CD438" s="38"/>
      <c r="CE438" s="61"/>
      <c r="CF438" s="57"/>
      <c r="CG438" s="57"/>
      <c r="CH438" s="57"/>
      <c r="CI438" s="57" t="s">
        <v>389</v>
      </c>
      <c r="CJ438" s="57" t="s">
        <v>389</v>
      </c>
      <c r="CK438" s="57" t="s">
        <v>389</v>
      </c>
      <c r="CL438" s="57"/>
      <c r="CM438" s="57"/>
      <c r="CN438" s="57"/>
      <c r="CO438" s="57"/>
      <c r="CP438" s="57"/>
      <c r="CQ438" s="57"/>
      <c r="CR438" s="57" t="s">
        <v>389</v>
      </c>
      <c r="CS438" s="57" t="s">
        <v>389</v>
      </c>
      <c r="CT438" s="57"/>
      <c r="CU438" s="57"/>
      <c r="CV438" s="57" t="s">
        <v>389</v>
      </c>
      <c r="CW438" s="38"/>
      <c r="CX438" s="38"/>
      <c r="CY438" s="37"/>
      <c r="CZ438" s="38"/>
      <c r="DA438" s="38" t="s">
        <v>389</v>
      </c>
      <c r="DB438" s="38" t="s">
        <v>389</v>
      </c>
      <c r="DC438" s="38"/>
      <c r="DD438" s="38" t="s">
        <v>389</v>
      </c>
      <c r="DE438" s="38" t="s">
        <v>389</v>
      </c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61"/>
      <c r="DT438" s="57"/>
      <c r="DU438" s="57"/>
      <c r="DV438" s="57"/>
      <c r="DW438" s="57" t="s">
        <v>389</v>
      </c>
      <c r="DX438" s="57"/>
      <c r="DY438" s="57" t="s">
        <v>389</v>
      </c>
      <c r="DZ438" s="57"/>
      <c r="EA438" s="57"/>
      <c r="EB438" s="57" t="s">
        <v>389</v>
      </c>
      <c r="EC438" s="57" t="s">
        <v>389</v>
      </c>
      <c r="ED438" s="57" t="s">
        <v>389</v>
      </c>
      <c r="EE438" s="57" t="s">
        <v>389</v>
      </c>
      <c r="EF438" s="57" t="s">
        <v>389</v>
      </c>
      <c r="EG438" s="57"/>
      <c r="EH438" s="57"/>
      <c r="EI438" s="57" t="s">
        <v>389</v>
      </c>
      <c r="EJ438" s="57" t="s">
        <v>389</v>
      </c>
      <c r="EK438" s="57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 t="s">
        <v>389</v>
      </c>
      <c r="EV438" s="38" t="s">
        <v>389</v>
      </c>
      <c r="EW438" s="38" t="s">
        <v>389</v>
      </c>
      <c r="EX438" s="38" t="s">
        <v>389</v>
      </c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>
        <f t="shared" si="1241"/>
        <v>4</v>
      </c>
      <c r="AGL438" s="36">
        <f t="shared" si="1254"/>
        <v>6</v>
      </c>
      <c r="AGM438" s="36" t="str">
        <f t="shared" si="1242"/>
        <v/>
      </c>
      <c r="AGN438" s="39">
        <f t="shared" si="1255"/>
        <v>16</v>
      </c>
      <c r="AGO438" s="36" t="str">
        <f t="shared" si="1256"/>
        <v/>
      </c>
      <c r="AGP438" s="36" t="str">
        <f t="shared" si="1243"/>
        <v/>
      </c>
      <c r="AGQ438" s="39">
        <f t="shared" si="1257"/>
        <v>20</v>
      </c>
      <c r="AGR438" s="36" t="str">
        <f t="shared" si="1258"/>
        <v/>
      </c>
      <c r="AGS438" s="36" t="str">
        <f t="shared" si="1244"/>
        <v/>
      </c>
      <c r="AGT438" s="39" t="str">
        <f t="shared" si="1259"/>
        <v/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11</v>
      </c>
      <c r="B439" s="50" t="s">
        <v>27</v>
      </c>
      <c r="C439" s="37"/>
      <c r="D439" s="35"/>
      <c r="E439" s="35"/>
      <c r="F439" s="35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38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61"/>
      <c r="AN439" s="57"/>
      <c r="AO439" s="57"/>
      <c r="AP439" s="57"/>
      <c r="AQ439" s="61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 t="s">
        <v>389</v>
      </c>
      <c r="BH439" s="57" t="s">
        <v>389</v>
      </c>
      <c r="BI439" s="38"/>
      <c r="BJ439" s="38"/>
      <c r="BK439" s="61"/>
      <c r="BL439" s="57"/>
      <c r="BM439" s="57"/>
      <c r="BN439" s="57"/>
      <c r="BO439" s="57"/>
      <c r="BP439" s="57"/>
      <c r="BQ439" s="57"/>
      <c r="BR439" s="57"/>
      <c r="BS439" s="57" t="s">
        <v>389</v>
      </c>
      <c r="BT439" s="57"/>
      <c r="BU439" s="57"/>
      <c r="BV439" s="57"/>
      <c r="BW439" s="57"/>
      <c r="BX439" s="57"/>
      <c r="BY439" s="57" t="s">
        <v>389</v>
      </c>
      <c r="BZ439" s="57"/>
      <c r="CA439" s="57"/>
      <c r="CB439" s="57"/>
      <c r="CC439" s="38"/>
      <c r="CD439" s="38"/>
      <c r="CE439" s="61"/>
      <c r="CF439" s="57" t="s">
        <v>389</v>
      </c>
      <c r="CG439" s="57" t="s">
        <v>389</v>
      </c>
      <c r="CH439" s="57" t="s">
        <v>389</v>
      </c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 t="s">
        <v>389</v>
      </c>
      <c r="CT439" s="57"/>
      <c r="CU439" s="57"/>
      <c r="CV439" s="57"/>
      <c r="CW439" s="38"/>
      <c r="CX439" s="38"/>
      <c r="CY439" s="37"/>
      <c r="CZ439" s="38"/>
      <c r="DA439" s="38" t="s">
        <v>389</v>
      </c>
      <c r="DB439" s="38" t="s">
        <v>389</v>
      </c>
      <c r="DC439" s="38"/>
      <c r="DD439" s="38" t="s">
        <v>389</v>
      </c>
      <c r="DE439" s="38"/>
      <c r="DF439" s="38"/>
      <c r="DG439" s="38" t="s">
        <v>389</v>
      </c>
      <c r="DH439" s="38" t="s">
        <v>389</v>
      </c>
      <c r="DI439" s="38"/>
      <c r="DJ439" s="38"/>
      <c r="DK439" s="38"/>
      <c r="DL439" s="38"/>
      <c r="DM439" s="38" t="s">
        <v>389</v>
      </c>
      <c r="DN439" s="38"/>
      <c r="DO439" s="38"/>
      <c r="DP439" s="38"/>
      <c r="DQ439" s="38"/>
      <c r="DR439" s="38"/>
      <c r="DS439" s="61"/>
      <c r="DT439" s="57"/>
      <c r="DU439" s="57"/>
      <c r="DV439" s="57"/>
      <c r="DW439" s="57" t="s">
        <v>389</v>
      </c>
      <c r="DX439" s="57"/>
      <c r="DY439" s="57" t="s">
        <v>389</v>
      </c>
      <c r="DZ439" s="57"/>
      <c r="EA439" s="57"/>
      <c r="EB439" s="57" t="s">
        <v>389</v>
      </c>
      <c r="EC439" s="57" t="s">
        <v>389</v>
      </c>
      <c r="ED439" s="57" t="s">
        <v>389</v>
      </c>
      <c r="EE439" s="57" t="s">
        <v>389</v>
      </c>
      <c r="EF439" s="57" t="s">
        <v>389</v>
      </c>
      <c r="EG439" s="57"/>
      <c r="EH439" s="57"/>
      <c r="EI439" s="57"/>
      <c r="EJ439" s="57"/>
      <c r="EK439" s="57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 t="str">
        <f t="shared" si="1241"/>
        <v/>
      </c>
      <c r="AGL439" s="36" t="str">
        <f t="shared" si="1254"/>
        <v/>
      </c>
      <c r="AGM439" s="36" t="str">
        <f t="shared" si="1242"/>
        <v/>
      </c>
      <c r="AGN439" s="39">
        <f t="shared" si="1255"/>
        <v>7</v>
      </c>
      <c r="AGO439" s="36" t="str">
        <f t="shared" si="1256"/>
        <v/>
      </c>
      <c r="AGP439" s="36" t="str">
        <f t="shared" si="1243"/>
        <v/>
      </c>
      <c r="AGQ439" s="39">
        <f t="shared" si="1257"/>
        <v>14</v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12</v>
      </c>
      <c r="B440" s="50" t="s">
        <v>28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57"/>
      <c r="X440" s="57"/>
      <c r="Y440" s="57"/>
      <c r="Z440" s="57"/>
      <c r="AA440" s="57"/>
      <c r="AB440" s="57"/>
      <c r="AC440" s="57"/>
      <c r="AD440" s="57" t="s">
        <v>400</v>
      </c>
      <c r="AE440" s="57" t="s">
        <v>400</v>
      </c>
      <c r="AF440" s="57" t="s">
        <v>400</v>
      </c>
      <c r="AG440" s="57" t="s">
        <v>400</v>
      </c>
      <c r="AH440" s="57"/>
      <c r="AI440" s="57" t="s">
        <v>400</v>
      </c>
      <c r="AJ440" s="57" t="s">
        <v>400</v>
      </c>
      <c r="AK440" s="57"/>
      <c r="AL440" s="57"/>
      <c r="AM440" s="61"/>
      <c r="AN440" s="57"/>
      <c r="AO440" s="57"/>
      <c r="AP440" s="57"/>
      <c r="AQ440" s="61"/>
      <c r="AR440" s="57" t="s">
        <v>400</v>
      </c>
      <c r="AS440" s="57"/>
      <c r="AT440" s="57"/>
      <c r="AU440" s="57" t="s">
        <v>400</v>
      </c>
      <c r="AV440" s="57" t="s">
        <v>400</v>
      </c>
      <c r="AW440" s="57" t="s">
        <v>400</v>
      </c>
      <c r="AX440" s="57"/>
      <c r="AY440" s="57"/>
      <c r="AZ440" s="57"/>
      <c r="BA440" s="57"/>
      <c r="BB440" s="57"/>
      <c r="BC440" s="57" t="s">
        <v>389</v>
      </c>
      <c r="BD440" s="57"/>
      <c r="BE440" s="57" t="s">
        <v>389</v>
      </c>
      <c r="BF440" s="57"/>
      <c r="BG440" s="57"/>
      <c r="BH440" s="57"/>
      <c r="BI440" s="38"/>
      <c r="BJ440" s="38"/>
      <c r="BK440" s="61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 t="s">
        <v>389</v>
      </c>
      <c r="BZ440" s="57"/>
      <c r="CA440" s="57" t="s">
        <v>389</v>
      </c>
      <c r="CB440" s="57"/>
      <c r="CC440" s="38"/>
      <c r="CD440" s="38"/>
      <c r="CE440" s="61"/>
      <c r="CF440" s="57"/>
      <c r="CG440" s="57"/>
      <c r="CH440" s="57"/>
      <c r="CI440" s="57" t="s">
        <v>389</v>
      </c>
      <c r="CJ440" s="57" t="s">
        <v>389</v>
      </c>
      <c r="CK440" s="57" t="s">
        <v>389</v>
      </c>
      <c r="CL440" s="57"/>
      <c r="CM440" s="57"/>
      <c r="CN440" s="57" t="s">
        <v>389</v>
      </c>
      <c r="CO440" s="57" t="s">
        <v>389</v>
      </c>
      <c r="CP440" s="57" t="s">
        <v>389</v>
      </c>
      <c r="CQ440" s="57"/>
      <c r="CR440" s="57" t="s">
        <v>389</v>
      </c>
      <c r="CS440" s="57" t="s">
        <v>389</v>
      </c>
      <c r="CT440" s="57"/>
      <c r="CU440" s="57" t="s">
        <v>389</v>
      </c>
      <c r="CV440" s="57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 t="s">
        <v>389</v>
      </c>
      <c r="DN440" s="38"/>
      <c r="DO440" s="38"/>
      <c r="DP440" s="38"/>
      <c r="DQ440" s="38"/>
      <c r="DR440" s="38"/>
      <c r="DS440" s="61"/>
      <c r="DT440" s="57"/>
      <c r="DU440" s="57"/>
      <c r="DV440" s="57"/>
      <c r="DW440" s="57"/>
      <c r="DX440" s="57"/>
      <c r="DY440" s="57"/>
      <c r="DZ440" s="57"/>
      <c r="EA440" s="57"/>
      <c r="EB440" s="57" t="s">
        <v>389</v>
      </c>
      <c r="EC440" s="57" t="s">
        <v>389</v>
      </c>
      <c r="ED440" s="57" t="s">
        <v>389</v>
      </c>
      <c r="EE440" s="57" t="s">
        <v>389</v>
      </c>
      <c r="EF440" s="57" t="s">
        <v>389</v>
      </c>
      <c r="EG440" s="57"/>
      <c r="EH440" s="57"/>
      <c r="EI440" s="57"/>
      <c r="EJ440" s="57"/>
      <c r="EK440" s="57"/>
      <c r="EL440" s="38"/>
      <c r="EM440" s="37"/>
      <c r="EN440" s="38"/>
      <c r="EO440" s="38" t="s">
        <v>389</v>
      </c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 t="s">
        <v>389</v>
      </c>
      <c r="FD440" s="38" t="s">
        <v>389</v>
      </c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3</v>
      </c>
      <c r="AGL440" s="36">
        <f t="shared" si="1254"/>
        <v>10</v>
      </c>
      <c r="AGM440" s="36" t="str">
        <f t="shared" si="1242"/>
        <v/>
      </c>
      <c r="AGN440" s="39">
        <f t="shared" si="1255"/>
        <v>10</v>
      </c>
      <c r="AGO440" s="36" t="str">
        <f t="shared" si="1256"/>
        <v/>
      </c>
      <c r="AGP440" s="36" t="str">
        <f t="shared" si="1243"/>
        <v/>
      </c>
      <c r="AGQ440" s="39">
        <f t="shared" si="1257"/>
        <v>12</v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13</v>
      </c>
      <c r="B441" s="46"/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7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61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61"/>
      <c r="DT441" s="57"/>
      <c r="DU441" s="57"/>
      <c r="DV441" s="57"/>
      <c r="DW441" s="57"/>
      <c r="DX441" s="57"/>
      <c r="DY441" s="57"/>
      <c r="DZ441" s="57"/>
      <c r="EA441" s="57"/>
      <c r="EB441" s="57" t="s">
        <v>389</v>
      </c>
      <c r="EC441" s="57" t="s">
        <v>389</v>
      </c>
      <c r="ED441" s="57" t="s">
        <v>389</v>
      </c>
      <c r="EE441" s="57"/>
      <c r="EF441" s="57"/>
      <c r="EG441" s="57"/>
      <c r="EH441" s="57"/>
      <c r="EI441" s="57" t="s">
        <v>389</v>
      </c>
      <c r="EJ441" s="57" t="s">
        <v>389</v>
      </c>
      <c r="EK441" s="57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 t="str">
        <f t="shared" si="1241"/>
        <v/>
      </c>
      <c r="AGL441" s="36" t="str">
        <f t="shared" si="1254"/>
        <v/>
      </c>
      <c r="AGM441" s="36" t="str">
        <f t="shared" si="1242"/>
        <v/>
      </c>
      <c r="AGN441" s="39" t="str">
        <f t="shared" si="1255"/>
        <v/>
      </c>
      <c r="AGO441" s="36" t="str">
        <f t="shared" si="1256"/>
        <v/>
      </c>
      <c r="AGP441" s="36" t="str">
        <f t="shared" si="1243"/>
        <v/>
      </c>
      <c r="AGQ441" s="39">
        <f t="shared" si="1257"/>
        <v>5</v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14</v>
      </c>
      <c r="B442" s="46"/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7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7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7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7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61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 t="shared" si="1252"/>
        <v/>
      </c>
      <c r="AGG442" s="43" t="str">
        <f t="shared" si="1253"/>
        <v/>
      </c>
      <c r="AGH442" s="35" t="str">
        <f t="shared" si="1241"/>
        <v/>
      </c>
      <c r="AGL442" s="36" t="str">
        <f t="shared" si="1254"/>
        <v/>
      </c>
      <c r="AGM442" s="36" t="str">
        <f t="shared" si="1242"/>
        <v/>
      </c>
      <c r="AGN442" s="39" t="str">
        <f t="shared" si="1255"/>
        <v/>
      </c>
      <c r="AGO442" s="36" t="str">
        <f t="shared" si="1256"/>
        <v/>
      </c>
      <c r="AGP442" s="36" t="str">
        <f t="shared" si="1243"/>
        <v/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32" customFormat="1" x14ac:dyDescent="0.25">
      <c r="A443" s="31" t="s">
        <v>53</v>
      </c>
      <c r="C443" s="33"/>
      <c r="D443" s="33"/>
      <c r="E443" s="33"/>
      <c r="F443" s="34"/>
      <c r="G443" s="33"/>
      <c r="H443" s="33"/>
      <c r="I443" s="33"/>
      <c r="J443" s="34"/>
      <c r="K443" s="33"/>
      <c r="L443" s="33"/>
      <c r="M443" s="33"/>
      <c r="N443" s="34"/>
      <c r="O443" s="33"/>
      <c r="P443" s="33"/>
      <c r="Q443" s="33"/>
      <c r="R443" s="34"/>
      <c r="S443" s="33"/>
      <c r="T443" s="33"/>
      <c r="U443" s="33"/>
      <c r="V443" s="34"/>
      <c r="W443" s="33"/>
      <c r="X443" s="33"/>
      <c r="Y443" s="33"/>
      <c r="Z443" s="34"/>
      <c r="AA443" s="33"/>
      <c r="AB443" s="33"/>
      <c r="AC443" s="33"/>
      <c r="AD443" s="34"/>
      <c r="AE443" s="33"/>
      <c r="AF443" s="33"/>
      <c r="AG443" s="33"/>
      <c r="AH443" s="34"/>
      <c r="AI443" s="33"/>
      <c r="AJ443" s="33"/>
      <c r="AK443" s="33"/>
      <c r="AL443" s="34"/>
      <c r="AM443" s="33"/>
      <c r="AN443" s="33"/>
      <c r="AO443" s="33"/>
      <c r="AP443" s="34"/>
      <c r="AQ443" s="33"/>
      <c r="AR443" s="33"/>
      <c r="AS443" s="33"/>
      <c r="AT443" s="34"/>
      <c r="AU443" s="33"/>
      <c r="AV443" s="33"/>
      <c r="AW443" s="33"/>
      <c r="AX443" s="34"/>
      <c r="AY443" s="33"/>
      <c r="AZ443" s="33"/>
      <c r="BA443" s="33"/>
      <c r="BB443" s="34"/>
      <c r="BC443" s="33"/>
      <c r="BD443" s="33"/>
      <c r="BE443" s="33"/>
      <c r="BF443" s="34"/>
      <c r="BG443" s="33"/>
      <c r="BH443" s="33"/>
      <c r="BI443" s="33"/>
      <c r="BJ443" s="34"/>
      <c r="BK443" s="33"/>
      <c r="BL443" s="33"/>
      <c r="BM443" s="33"/>
      <c r="BN443" s="34"/>
      <c r="BO443" s="33"/>
      <c r="BP443" s="33"/>
      <c r="BQ443" s="33"/>
      <c r="BR443" s="34"/>
      <c r="BS443" s="33"/>
      <c r="BT443" s="33"/>
      <c r="BU443" s="33"/>
      <c r="BV443" s="34"/>
      <c r="BW443" s="33"/>
      <c r="BX443" s="33"/>
      <c r="BY443" s="33"/>
      <c r="BZ443" s="34"/>
      <c r="CA443" s="33"/>
      <c r="CB443" s="33"/>
      <c r="CC443" s="33"/>
      <c r="CD443" s="34"/>
      <c r="CE443" s="33"/>
      <c r="CF443" s="33"/>
      <c r="CG443" s="33"/>
      <c r="CH443" s="34"/>
      <c r="CI443" s="33"/>
      <c r="CJ443" s="33"/>
      <c r="CK443" s="33"/>
      <c r="CL443" s="34"/>
      <c r="CM443" s="33"/>
      <c r="CN443" s="33"/>
      <c r="CO443" s="33"/>
      <c r="CP443" s="34"/>
      <c r="CQ443" s="33"/>
      <c r="CR443" s="33"/>
      <c r="CS443" s="33"/>
      <c r="CT443" s="34"/>
      <c r="CU443" s="33"/>
      <c r="CV443" s="33"/>
      <c r="CW443" s="33"/>
      <c r="CX443" s="34"/>
      <c r="CY443" s="33"/>
      <c r="CZ443" s="33"/>
      <c r="DA443" s="33"/>
      <c r="DB443" s="34"/>
      <c r="DC443" s="33"/>
      <c r="DD443" s="33"/>
      <c r="DE443" s="33"/>
      <c r="DF443" s="34"/>
      <c r="DG443" s="33"/>
      <c r="DH443" s="33"/>
      <c r="DI443" s="33"/>
      <c r="DJ443" s="34"/>
      <c r="DK443" s="33"/>
      <c r="DL443" s="33"/>
      <c r="DM443" s="33"/>
      <c r="DN443" s="34"/>
      <c r="DO443" s="33"/>
      <c r="DP443" s="33"/>
      <c r="DQ443" s="33"/>
      <c r="DR443" s="34"/>
      <c r="DS443" s="33"/>
      <c r="DT443" s="33"/>
      <c r="DU443" s="33"/>
      <c r="DV443" s="34"/>
      <c r="DW443" s="33"/>
      <c r="DX443" s="33"/>
      <c r="DY443" s="33"/>
      <c r="DZ443" s="34"/>
      <c r="EA443" s="33"/>
      <c r="EB443" s="33"/>
      <c r="EC443" s="33"/>
      <c r="ED443" s="34"/>
      <c r="EE443" s="33"/>
      <c r="EF443" s="33"/>
      <c r="EG443" s="33"/>
      <c r="EH443" s="34"/>
      <c r="EI443" s="33"/>
      <c r="EJ443" s="33"/>
      <c r="EK443" s="33"/>
      <c r="EL443" s="34"/>
      <c r="EM443" s="33"/>
      <c r="EN443" s="33"/>
      <c r="EO443" s="33"/>
      <c r="EP443" s="34"/>
      <c r="EQ443" s="33"/>
      <c r="ER443" s="33"/>
      <c r="ES443" s="33"/>
      <c r="ET443" s="34"/>
      <c r="EU443" s="33"/>
      <c r="EV443" s="33"/>
      <c r="EW443" s="33"/>
      <c r="EX443" s="34"/>
      <c r="EY443" s="33"/>
      <c r="EZ443" s="33"/>
      <c r="FA443" s="33"/>
      <c r="FB443" s="34"/>
      <c r="FC443" s="33"/>
      <c r="FD443" s="33"/>
      <c r="FE443" s="33"/>
      <c r="FF443" s="34"/>
      <c r="FG443" s="33"/>
      <c r="FH443" s="33"/>
      <c r="FI443" s="33"/>
      <c r="FJ443" s="34"/>
      <c r="FK443" s="33"/>
      <c r="FL443" s="33"/>
      <c r="FM443" s="33"/>
      <c r="FN443" s="34"/>
      <c r="FO443" s="33"/>
      <c r="FP443" s="33"/>
      <c r="FQ443" s="33"/>
      <c r="FR443" s="34"/>
      <c r="FS443" s="33"/>
      <c r="FT443" s="33"/>
      <c r="FU443" s="33"/>
      <c r="FV443" s="34"/>
      <c r="FW443" s="33"/>
      <c r="FX443" s="33"/>
      <c r="FY443" s="33"/>
      <c r="FZ443" s="34"/>
      <c r="GA443" s="33"/>
      <c r="GB443" s="33"/>
      <c r="GC443" s="33"/>
      <c r="GD443" s="34"/>
      <c r="GE443" s="33"/>
      <c r="GF443" s="33"/>
      <c r="GG443" s="33"/>
      <c r="GH443" s="34"/>
      <c r="GI443" s="33"/>
      <c r="GJ443" s="33"/>
      <c r="GK443" s="33"/>
      <c r="GL443" s="34"/>
      <c r="GM443" s="33"/>
      <c r="GN443" s="33"/>
      <c r="GO443" s="33"/>
      <c r="GP443" s="34"/>
      <c r="GQ443" s="33"/>
      <c r="GR443" s="33"/>
      <c r="GS443" s="33"/>
      <c r="GT443" s="34"/>
      <c r="GU443" s="33"/>
      <c r="GV443" s="33"/>
      <c r="GW443" s="33"/>
      <c r="GX443" s="34"/>
      <c r="GY443" s="33"/>
      <c r="GZ443" s="33"/>
      <c r="HA443" s="33"/>
      <c r="HB443" s="34"/>
      <c r="HC443" s="33"/>
      <c r="HD443" s="33"/>
      <c r="HE443" s="33"/>
      <c r="HF443" s="34"/>
      <c r="HG443" s="33"/>
      <c r="HH443" s="33"/>
      <c r="HI443" s="33"/>
      <c r="HJ443" s="34"/>
      <c r="HK443" s="33"/>
      <c r="HL443" s="33"/>
      <c r="HM443" s="33"/>
      <c r="HN443" s="34"/>
      <c r="HO443" s="33"/>
      <c r="HP443" s="33"/>
      <c r="HQ443" s="33"/>
      <c r="HR443" s="34"/>
      <c r="HS443" s="33"/>
      <c r="HT443" s="33"/>
      <c r="HU443" s="33"/>
      <c r="HV443" s="34"/>
      <c r="HW443" s="33"/>
      <c r="HX443" s="33"/>
      <c r="HY443" s="33"/>
      <c r="HZ443" s="34"/>
      <c r="IA443" s="33"/>
      <c r="IB443" s="33"/>
      <c r="IC443" s="33"/>
      <c r="ID443" s="34"/>
      <c r="IE443" s="33"/>
      <c r="IF443" s="33"/>
      <c r="IG443" s="33"/>
      <c r="IH443" s="34"/>
      <c r="II443" s="33"/>
      <c r="IJ443" s="33"/>
      <c r="IK443" s="33"/>
      <c r="IL443" s="34"/>
      <c r="IM443" s="33"/>
      <c r="IN443" s="33"/>
      <c r="IO443" s="33"/>
      <c r="IP443" s="34"/>
      <c r="IQ443" s="33"/>
      <c r="IR443" s="33"/>
      <c r="IS443" s="33"/>
      <c r="IT443" s="34"/>
      <c r="IU443" s="33"/>
      <c r="IV443" s="33"/>
      <c r="IW443" s="33"/>
      <c r="IX443" s="34"/>
      <c r="IY443" s="33"/>
      <c r="IZ443" s="33"/>
      <c r="JA443" s="33"/>
      <c r="JB443" s="34"/>
      <c r="JC443" s="33"/>
      <c r="JD443" s="33"/>
      <c r="JE443" s="33"/>
      <c r="JF443" s="34"/>
      <c r="JG443" s="33"/>
      <c r="JH443" s="33"/>
      <c r="JI443" s="33"/>
      <c r="JJ443" s="34"/>
      <c r="JK443" s="33"/>
      <c r="JL443" s="33"/>
      <c r="JM443" s="33"/>
      <c r="JN443" s="34"/>
      <c r="JO443" s="33"/>
      <c r="JP443" s="33"/>
      <c r="JQ443" s="33"/>
      <c r="JR443" s="34"/>
      <c r="JS443" s="33"/>
      <c r="JT443" s="33"/>
      <c r="JU443" s="33"/>
      <c r="JV443" s="34"/>
      <c r="JW443" s="33"/>
      <c r="JX443" s="33"/>
      <c r="JY443" s="33"/>
      <c r="JZ443" s="34"/>
      <c r="KA443" s="33"/>
      <c r="KB443" s="33"/>
      <c r="KC443" s="33"/>
      <c r="KD443" s="34"/>
      <c r="KE443" s="33"/>
      <c r="KF443" s="33"/>
      <c r="KG443" s="33"/>
      <c r="KH443" s="34"/>
      <c r="KI443" s="33"/>
      <c r="KJ443" s="33"/>
      <c r="KK443" s="33"/>
      <c r="KL443" s="34"/>
      <c r="KM443" s="33"/>
      <c r="KN443" s="33"/>
      <c r="KO443" s="33"/>
      <c r="KP443" s="34"/>
      <c r="KQ443" s="33"/>
      <c r="KR443" s="33"/>
      <c r="KS443" s="33"/>
      <c r="KT443" s="34"/>
      <c r="KU443" s="33"/>
      <c r="KV443" s="33"/>
      <c r="KW443" s="33"/>
      <c r="KX443" s="34"/>
      <c r="KY443" s="33"/>
      <c r="KZ443" s="33"/>
      <c r="LA443" s="33"/>
      <c r="LB443" s="34"/>
      <c r="LC443" s="33"/>
      <c r="LD443" s="33"/>
      <c r="LE443" s="33"/>
      <c r="LF443" s="34"/>
      <c r="LG443" s="33"/>
      <c r="LH443" s="33"/>
      <c r="LI443" s="33"/>
      <c r="LJ443" s="34"/>
      <c r="LK443" s="33"/>
      <c r="LL443" s="33"/>
      <c r="LM443" s="33"/>
      <c r="LN443" s="34"/>
      <c r="LO443" s="33"/>
      <c r="LP443" s="33"/>
      <c r="LQ443" s="33"/>
      <c r="LR443" s="34"/>
      <c r="LS443" s="33"/>
      <c r="LT443" s="33"/>
      <c r="LU443" s="33"/>
      <c r="LV443" s="34"/>
      <c r="LW443" s="33"/>
      <c r="LX443" s="33"/>
      <c r="LY443" s="33"/>
      <c r="LZ443" s="34"/>
      <c r="MA443" s="33"/>
      <c r="MB443" s="33"/>
      <c r="MC443" s="33"/>
      <c r="MD443" s="34"/>
      <c r="ME443" s="33"/>
      <c r="MF443" s="33"/>
      <c r="MG443" s="33"/>
      <c r="MH443" s="34"/>
      <c r="MI443" s="33"/>
      <c r="MJ443" s="33"/>
      <c r="MK443" s="33"/>
      <c r="ML443" s="34"/>
      <c r="MM443" s="33"/>
      <c r="MN443" s="33"/>
      <c r="MO443" s="33"/>
      <c r="MP443" s="34"/>
      <c r="MQ443" s="33"/>
      <c r="MR443" s="33"/>
      <c r="MS443" s="33"/>
      <c r="MT443" s="34"/>
      <c r="MU443" s="33"/>
      <c r="MV443" s="33"/>
      <c r="MW443" s="33"/>
      <c r="MX443" s="34"/>
      <c r="MY443" s="33"/>
      <c r="MZ443" s="33"/>
      <c r="NA443" s="33"/>
      <c r="NB443" s="34"/>
      <c r="NC443" s="33"/>
      <c r="ND443" s="33"/>
      <c r="NE443" s="33"/>
      <c r="NF443" s="34"/>
      <c r="NG443" s="33"/>
      <c r="NH443" s="33"/>
      <c r="NI443" s="33"/>
      <c r="NJ443" s="34"/>
      <c r="NK443" s="33"/>
      <c r="NL443" s="33"/>
      <c r="NM443" s="33"/>
      <c r="NN443" s="34"/>
      <c r="NO443" s="33"/>
      <c r="NP443" s="33"/>
      <c r="NQ443" s="33"/>
      <c r="NR443" s="34"/>
      <c r="NS443" s="33"/>
      <c r="NT443" s="33"/>
      <c r="NU443" s="33"/>
      <c r="NV443" s="34"/>
      <c r="NW443" s="33"/>
      <c r="NX443" s="33"/>
      <c r="NY443" s="33"/>
      <c r="NZ443" s="34"/>
      <c r="OA443" s="33"/>
      <c r="OB443" s="33"/>
      <c r="OC443" s="33"/>
      <c r="OD443" s="34"/>
      <c r="OE443" s="33"/>
      <c r="OF443" s="33"/>
      <c r="OG443" s="33"/>
      <c r="OH443" s="34"/>
      <c r="OI443" s="33"/>
      <c r="OJ443" s="33"/>
      <c r="OK443" s="33"/>
      <c r="OL443" s="34"/>
      <c r="OM443" s="33"/>
      <c r="ON443" s="33"/>
      <c r="OO443" s="33"/>
      <c r="OP443" s="34"/>
      <c r="OQ443" s="33"/>
      <c r="OR443" s="33"/>
      <c r="OS443" s="33"/>
      <c r="OT443" s="34"/>
      <c r="OU443" s="33"/>
      <c r="OV443" s="33"/>
      <c r="OW443" s="33"/>
      <c r="OX443" s="34"/>
      <c r="OY443" s="33"/>
      <c r="OZ443" s="33"/>
      <c r="PA443" s="33"/>
      <c r="PB443" s="34"/>
      <c r="PC443" s="33"/>
      <c r="PD443" s="33"/>
      <c r="PE443" s="33"/>
      <c r="PF443" s="34"/>
      <c r="PG443" s="33"/>
      <c r="PH443" s="33"/>
      <c r="PI443" s="33"/>
      <c r="PJ443" s="34"/>
      <c r="PK443" s="33"/>
      <c r="PL443" s="33"/>
      <c r="PM443" s="33"/>
      <c r="PN443" s="34"/>
      <c r="PO443" s="33"/>
      <c r="PP443" s="33"/>
      <c r="PQ443" s="33"/>
      <c r="PR443" s="34"/>
      <c r="PS443" s="33"/>
      <c r="PT443" s="33"/>
      <c r="PU443" s="33"/>
      <c r="PV443" s="34"/>
      <c r="PW443" s="33"/>
      <c r="PX443" s="33"/>
      <c r="PY443" s="33"/>
      <c r="PZ443" s="34"/>
      <c r="QA443" s="33"/>
      <c r="QB443" s="33"/>
      <c r="QC443" s="33"/>
      <c r="QD443" s="34"/>
      <c r="QE443" s="33"/>
      <c r="QF443" s="33"/>
      <c r="QG443" s="33"/>
      <c r="QH443" s="34"/>
      <c r="QI443" s="33"/>
      <c r="QJ443" s="33"/>
      <c r="QK443" s="33"/>
      <c r="QL443" s="34"/>
      <c r="QM443" s="33"/>
      <c r="QN443" s="33"/>
      <c r="QO443" s="33"/>
      <c r="QP443" s="34"/>
      <c r="QQ443" s="33"/>
      <c r="QR443" s="33"/>
      <c r="QS443" s="33"/>
      <c r="QT443" s="34"/>
      <c r="QU443" s="33"/>
      <c r="QV443" s="33"/>
      <c r="QW443" s="33"/>
      <c r="QX443" s="34"/>
      <c r="QY443" s="33"/>
      <c r="QZ443" s="33"/>
      <c r="RA443" s="33"/>
      <c r="RB443" s="34"/>
      <c r="RC443" s="33"/>
      <c r="RD443" s="33"/>
      <c r="RE443" s="33"/>
      <c r="RF443" s="34"/>
      <c r="RG443" s="33"/>
      <c r="RH443" s="33"/>
      <c r="RI443" s="33"/>
      <c r="RJ443" s="34"/>
      <c r="RK443" s="33"/>
      <c r="RL443" s="33"/>
      <c r="RM443" s="33"/>
      <c r="RN443" s="34"/>
      <c r="RO443" s="33"/>
      <c r="RP443" s="33"/>
      <c r="RQ443" s="33"/>
      <c r="RR443" s="34"/>
      <c r="RS443" s="33"/>
      <c r="RT443" s="33"/>
      <c r="RU443" s="33"/>
      <c r="RV443" s="34"/>
      <c r="RW443" s="33"/>
      <c r="RX443" s="33"/>
      <c r="RY443" s="33"/>
      <c r="RZ443" s="34"/>
      <c r="SA443" s="33"/>
      <c r="SB443" s="33"/>
      <c r="SC443" s="33"/>
      <c r="SD443" s="34"/>
      <c r="SE443" s="33"/>
      <c r="SF443" s="33"/>
      <c r="SG443" s="33"/>
      <c r="SH443" s="34"/>
      <c r="SI443" s="33"/>
      <c r="SJ443" s="33"/>
      <c r="SK443" s="33"/>
      <c r="SL443" s="34"/>
      <c r="SM443" s="33"/>
      <c r="SN443" s="33"/>
      <c r="SO443" s="33"/>
      <c r="SP443" s="34"/>
      <c r="SQ443" s="33"/>
      <c r="SR443" s="33"/>
      <c r="SS443" s="33"/>
      <c r="ST443" s="34"/>
      <c r="SU443" s="33"/>
      <c r="SV443" s="33"/>
      <c r="SW443" s="33"/>
      <c r="SX443" s="34"/>
      <c r="SY443" s="33"/>
      <c r="SZ443" s="33"/>
      <c r="TA443" s="33"/>
      <c r="TB443" s="34"/>
      <c r="TC443" s="33"/>
      <c r="TD443" s="33"/>
      <c r="TE443" s="33"/>
      <c r="TF443" s="34"/>
      <c r="TG443" s="33"/>
      <c r="TH443" s="33"/>
      <c r="TI443" s="33"/>
      <c r="TJ443" s="34"/>
      <c r="TK443" s="33"/>
      <c r="TL443" s="33"/>
      <c r="TM443" s="33"/>
      <c r="TN443" s="34"/>
      <c r="TO443" s="33"/>
      <c r="TP443" s="33"/>
      <c r="TQ443" s="33"/>
      <c r="TR443" s="34"/>
      <c r="TS443" s="33"/>
      <c r="TT443" s="33"/>
      <c r="TU443" s="33"/>
      <c r="TV443" s="34"/>
      <c r="TW443" s="33"/>
      <c r="TX443" s="33"/>
      <c r="TY443" s="33"/>
      <c r="TZ443" s="34"/>
      <c r="UA443" s="33"/>
      <c r="UB443" s="33"/>
      <c r="UC443" s="33"/>
      <c r="UD443" s="34"/>
      <c r="UE443" s="33"/>
      <c r="UF443" s="33"/>
      <c r="UG443" s="33"/>
      <c r="UH443" s="34"/>
      <c r="UI443" s="33"/>
      <c r="UJ443" s="33"/>
      <c r="UK443" s="33"/>
      <c r="UL443" s="34"/>
      <c r="UM443" s="33"/>
      <c r="UN443" s="33"/>
      <c r="UO443" s="33"/>
      <c r="UP443" s="34"/>
      <c r="UQ443" s="33"/>
      <c r="UR443" s="33"/>
      <c r="US443" s="33"/>
      <c r="UT443" s="34"/>
      <c r="UU443" s="33"/>
      <c r="UV443" s="33"/>
      <c r="UW443" s="33"/>
      <c r="UX443" s="34"/>
      <c r="UY443" s="33"/>
      <c r="UZ443" s="33"/>
      <c r="VA443" s="33"/>
      <c r="VB443" s="34"/>
      <c r="VC443" s="33"/>
      <c r="VD443" s="33"/>
      <c r="VE443" s="33"/>
      <c r="VF443" s="34"/>
      <c r="VG443" s="33"/>
      <c r="VH443" s="33"/>
      <c r="VI443" s="33"/>
      <c r="VJ443" s="34"/>
      <c r="VK443" s="33"/>
      <c r="VL443" s="33"/>
      <c r="VM443" s="33"/>
      <c r="VN443" s="34"/>
      <c r="VO443" s="33"/>
      <c r="VP443" s="33"/>
      <c r="VQ443" s="33"/>
      <c r="VR443" s="34"/>
      <c r="VS443" s="33"/>
      <c r="VT443" s="33"/>
      <c r="VU443" s="33"/>
      <c r="VV443" s="34"/>
      <c r="VW443" s="33"/>
      <c r="VX443" s="33"/>
      <c r="VY443" s="33"/>
      <c r="VZ443" s="34"/>
      <c r="WA443" s="33"/>
      <c r="WB443" s="33"/>
      <c r="WC443" s="33"/>
      <c r="WD443" s="34"/>
      <c r="WE443" s="33"/>
      <c r="WF443" s="33"/>
      <c r="WG443" s="33"/>
      <c r="WH443" s="34"/>
      <c r="WI443" s="33"/>
      <c r="WJ443" s="33"/>
      <c r="WK443" s="33"/>
      <c r="WL443" s="34"/>
      <c r="WM443" s="33"/>
      <c r="WN443" s="33"/>
      <c r="WO443" s="33"/>
      <c r="WP443" s="34"/>
      <c r="WQ443" s="33"/>
      <c r="WR443" s="33"/>
      <c r="WS443" s="33"/>
      <c r="WT443" s="34"/>
      <c r="WU443" s="33"/>
      <c r="WV443" s="33"/>
      <c r="WW443" s="33"/>
      <c r="WX443" s="34"/>
      <c r="WY443" s="33"/>
      <c r="WZ443" s="33"/>
      <c r="XA443" s="33"/>
      <c r="XB443" s="34"/>
      <c r="XC443" s="33"/>
      <c r="XD443" s="33"/>
      <c r="XE443" s="33"/>
      <c r="XF443" s="34"/>
      <c r="XG443" s="33"/>
      <c r="XH443" s="33"/>
      <c r="XI443" s="33"/>
      <c r="XJ443" s="34"/>
      <c r="XK443" s="33"/>
      <c r="XL443" s="33"/>
      <c r="XM443" s="33"/>
      <c r="XN443" s="34"/>
      <c r="XO443" s="33"/>
      <c r="XP443" s="33"/>
      <c r="XQ443" s="33"/>
      <c r="XR443" s="34"/>
      <c r="XS443" s="33"/>
      <c r="XT443" s="33"/>
      <c r="XU443" s="33"/>
      <c r="XV443" s="34"/>
      <c r="XW443" s="33"/>
      <c r="XX443" s="33"/>
      <c r="XY443" s="33"/>
      <c r="XZ443" s="34"/>
      <c r="YA443" s="33"/>
      <c r="YB443" s="33"/>
      <c r="YC443" s="33"/>
      <c r="YD443" s="34"/>
      <c r="YE443" s="33"/>
      <c r="YF443" s="33"/>
      <c r="YG443" s="33"/>
      <c r="YH443" s="34"/>
      <c r="YI443" s="33"/>
      <c r="YJ443" s="33"/>
      <c r="YK443" s="33"/>
      <c r="YL443" s="34"/>
      <c r="YM443" s="33"/>
      <c r="YN443" s="33"/>
      <c r="YO443" s="33"/>
      <c r="YP443" s="34"/>
      <c r="YQ443" s="33"/>
      <c r="YR443" s="33"/>
      <c r="YS443" s="33"/>
      <c r="YT443" s="34"/>
      <c r="YU443" s="33"/>
      <c r="YV443" s="33"/>
      <c r="YW443" s="33"/>
      <c r="YX443" s="34"/>
      <c r="YY443" s="33"/>
      <c r="YZ443" s="33"/>
      <c r="ZA443" s="33"/>
      <c r="ZB443" s="34"/>
      <c r="ZC443" s="33"/>
      <c r="ZD443" s="33"/>
      <c r="ZE443" s="33"/>
      <c r="ZF443" s="34"/>
      <c r="ZG443" s="33"/>
      <c r="ZH443" s="33"/>
      <c r="ZI443" s="33"/>
      <c r="ZJ443" s="34"/>
      <c r="ZK443" s="33"/>
      <c r="ZL443" s="33"/>
      <c r="ZM443" s="33"/>
      <c r="ZN443" s="34"/>
      <c r="ZO443" s="33"/>
      <c r="ZP443" s="33"/>
      <c r="ZQ443" s="33"/>
      <c r="ZR443" s="34"/>
      <c r="ZS443" s="33"/>
      <c r="ZT443" s="33"/>
      <c r="ZU443" s="33"/>
      <c r="ZV443" s="34"/>
      <c r="ZW443" s="33"/>
      <c r="ZX443" s="33"/>
      <c r="ZY443" s="33"/>
      <c r="ZZ443" s="34"/>
      <c r="AAA443" s="33"/>
      <c r="AAB443" s="33"/>
      <c r="AAC443" s="33"/>
      <c r="AAD443" s="34"/>
      <c r="AAE443" s="33"/>
      <c r="AAF443" s="33"/>
      <c r="AAG443" s="33"/>
      <c r="AAH443" s="34"/>
      <c r="AAI443" s="33"/>
      <c r="AAJ443" s="33"/>
      <c r="AAK443" s="33"/>
      <c r="AAL443" s="34"/>
      <c r="AAM443" s="33"/>
      <c r="AAN443" s="33"/>
      <c r="AAO443" s="33"/>
      <c r="AAP443" s="34"/>
      <c r="AAQ443" s="33"/>
      <c r="AAR443" s="33"/>
      <c r="AAS443" s="33"/>
      <c r="AAT443" s="34"/>
      <c r="AAU443" s="33"/>
      <c r="AAV443" s="33"/>
      <c r="AAW443" s="33"/>
      <c r="AAX443" s="34"/>
      <c r="AAY443" s="33"/>
      <c r="AAZ443" s="33"/>
      <c r="ABA443" s="33"/>
      <c r="ABB443" s="34"/>
      <c r="ABC443" s="33"/>
      <c r="ABD443" s="33"/>
      <c r="ABE443" s="33"/>
      <c r="ABF443" s="34"/>
      <c r="ABG443" s="33"/>
      <c r="ABH443" s="33"/>
      <c r="ABI443" s="33"/>
      <c r="ABJ443" s="34"/>
      <c r="ABK443" s="33"/>
      <c r="ABL443" s="33"/>
      <c r="ABM443" s="33"/>
      <c r="ABN443" s="34"/>
      <c r="ABO443" s="33"/>
      <c r="ABP443" s="33"/>
      <c r="ABQ443" s="33"/>
      <c r="ABR443" s="34"/>
      <c r="ABS443" s="33"/>
      <c r="ABT443" s="33"/>
      <c r="ABU443" s="33"/>
      <c r="ABV443" s="34"/>
      <c r="ABW443" s="33"/>
      <c r="ABX443" s="33"/>
      <c r="ABY443" s="33"/>
      <c r="ABZ443" s="34"/>
      <c r="ACA443" s="33"/>
      <c r="ACB443" s="33"/>
      <c r="ACC443" s="33"/>
      <c r="ACD443" s="34"/>
      <c r="ACE443" s="33"/>
      <c r="ACF443" s="33"/>
      <c r="ACG443" s="33"/>
      <c r="ACH443" s="34"/>
      <c r="ACI443" s="33"/>
      <c r="ACJ443" s="33"/>
      <c r="ACK443" s="33"/>
      <c r="ACL443" s="34"/>
      <c r="ACM443" s="33"/>
      <c r="ACN443" s="33"/>
      <c r="ACO443" s="33"/>
      <c r="ACP443" s="34"/>
      <c r="ACQ443" s="33"/>
      <c r="ACR443" s="33"/>
      <c r="ACS443" s="33"/>
      <c r="ACT443" s="34"/>
      <c r="ACU443" s="33"/>
      <c r="ACV443" s="33"/>
      <c r="ACW443" s="33"/>
      <c r="ACX443" s="34"/>
      <c r="ACY443" s="33"/>
      <c r="ACZ443" s="33"/>
      <c r="ADA443" s="33"/>
      <c r="ADB443" s="34"/>
      <c r="ADC443" s="33"/>
      <c r="ADD443" s="33"/>
      <c r="ADE443" s="33"/>
      <c r="ADF443" s="34"/>
      <c r="ADG443" s="33"/>
      <c r="ADH443" s="33"/>
      <c r="ADI443" s="33"/>
      <c r="ADJ443" s="34"/>
      <c r="ADK443" s="33"/>
      <c r="ADL443" s="33"/>
      <c r="ADM443" s="33"/>
      <c r="ADN443" s="34"/>
      <c r="ADO443" s="33"/>
      <c r="ADP443" s="33"/>
      <c r="ADQ443" s="33"/>
      <c r="ADR443" s="34"/>
      <c r="ADS443" s="33"/>
      <c r="ADT443" s="33"/>
      <c r="ADU443" s="33"/>
      <c r="ADV443" s="34"/>
      <c r="ADW443" s="33"/>
      <c r="ADX443" s="33"/>
      <c r="ADY443" s="33"/>
      <c r="ADZ443" s="34"/>
      <c r="AEA443" s="33"/>
      <c r="AEB443" s="33"/>
      <c r="AEC443" s="33"/>
      <c r="AED443" s="34"/>
      <c r="AEE443" s="33"/>
      <c r="AEF443" s="33"/>
      <c r="AEG443" s="33"/>
      <c r="AEH443" s="34"/>
      <c r="AEI443" s="33"/>
      <c r="AEJ443" s="33"/>
      <c r="AEK443" s="33"/>
      <c r="AEL443" s="34"/>
      <c r="AEM443" s="33"/>
      <c r="AEN443" s="33"/>
      <c r="AEO443" s="33"/>
      <c r="AEP443" s="34"/>
      <c r="AEQ443" s="33"/>
      <c r="AER443" s="33"/>
      <c r="AES443" s="33"/>
      <c r="AET443" s="34"/>
      <c r="AEU443" s="33"/>
      <c r="AEV443" s="33"/>
      <c r="AEW443" s="33"/>
      <c r="AEX443" s="34"/>
      <c r="AEY443" s="33"/>
      <c r="AEZ443" s="33"/>
      <c r="AFA443" s="33"/>
      <c r="AFB443" s="34"/>
      <c r="AFC443" s="33"/>
      <c r="AFD443" s="33"/>
      <c r="AFE443" s="33"/>
      <c r="AFF443" s="34"/>
      <c r="AFG443" s="33"/>
      <c r="AFH443" s="33"/>
      <c r="AFI443" s="33"/>
      <c r="AFJ443" s="34"/>
      <c r="AFK443" s="33"/>
      <c r="AFL443" s="33"/>
      <c r="AFM443" s="33"/>
      <c r="AFN443" s="34"/>
      <c r="AFO443" s="33"/>
      <c r="AFP443" s="33"/>
      <c r="AFQ443" s="33"/>
      <c r="AFR443" s="34"/>
      <c r="AFS443" s="33"/>
      <c r="AFT443" s="33"/>
      <c r="AFU443" s="33"/>
      <c r="AFV443" s="34"/>
      <c r="AFW443" s="33"/>
      <c r="AFX443" s="33"/>
      <c r="AFY443" s="33"/>
      <c r="AFZ443" s="34"/>
      <c r="AGA443" s="33"/>
      <c r="AGB443" s="33"/>
      <c r="AGC443" s="33"/>
      <c r="AGD443" s="34"/>
      <c r="AGE443" s="33"/>
      <c r="AGF443" s="33"/>
      <c r="AGG443" s="33"/>
      <c r="AGH443" s="33"/>
      <c r="AGI443" s="33"/>
      <c r="AGJ443" s="34"/>
      <c r="AGK443" s="33"/>
      <c r="AGL443" s="33"/>
      <c r="AGM443" s="33"/>
      <c r="AGN443" s="33"/>
      <c r="AGO443" s="34"/>
      <c r="AGP443" s="34"/>
      <c r="AGQ443" s="33"/>
      <c r="AGR443" s="33"/>
      <c r="AGS443" s="33"/>
      <c r="AGT443" s="33"/>
      <c r="AGU443" s="34"/>
      <c r="AGV443" s="34"/>
      <c r="AGW443" s="33"/>
      <c r="AGX443" s="33"/>
      <c r="AGY443" s="33"/>
      <c r="AGZ443" s="33"/>
      <c r="AHA443" s="34"/>
      <c r="AHB443" s="34"/>
      <c r="AHC443" s="33"/>
      <c r="AHD443" s="33"/>
      <c r="AHE443" s="33"/>
      <c r="AHF443" s="33"/>
      <c r="AHG443" s="34"/>
      <c r="AHH443" s="34"/>
      <c r="AHI443" s="33"/>
      <c r="AHJ443" s="33"/>
      <c r="AHK443" s="33"/>
      <c r="AHL443" s="33"/>
      <c r="AHM443" s="34"/>
      <c r="AHN443" s="34"/>
      <c r="AHO443" s="33"/>
      <c r="AHP443" s="33"/>
      <c r="AHQ443" s="33"/>
      <c r="AHR443" s="34"/>
      <c r="AHS443" s="33"/>
      <c r="AHT443" s="33"/>
      <c r="AHU443" s="33"/>
      <c r="AHV443" s="34"/>
      <c r="AHW443" s="33"/>
      <c r="AHX443" s="33"/>
      <c r="AHY443" s="33"/>
      <c r="AHZ443" s="34"/>
      <c r="AIA443" s="33"/>
      <c r="AIB443" s="33"/>
      <c r="AIC443" s="33"/>
      <c r="AID443" s="34"/>
      <c r="AIE443" s="33"/>
      <c r="AIF443" s="33"/>
      <c r="AIG443" s="33"/>
      <c r="AIH443" s="34"/>
    </row>
    <row r="444" spans="1:918" s="5" customFormat="1" outlineLevel="1" x14ac:dyDescent="0.25">
      <c r="A444" s="43">
        <v>1</v>
      </c>
      <c r="B444" s="48" t="s">
        <v>274</v>
      </c>
      <c r="C444" s="37"/>
      <c r="D444" s="35"/>
      <c r="E444" s="35"/>
      <c r="F444" s="35"/>
      <c r="G444" s="38"/>
      <c r="H444" s="38"/>
      <c r="I444" s="38"/>
      <c r="J444" s="38"/>
      <c r="K444" s="57"/>
      <c r="L444" s="57"/>
      <c r="M444" s="57"/>
      <c r="N444" s="57"/>
      <c r="O444" s="57"/>
      <c r="P444" s="57"/>
      <c r="Q444" s="57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 t="s">
        <v>389</v>
      </c>
      <c r="AC444" s="38" t="s">
        <v>389</v>
      </c>
      <c r="AD444" s="38" t="s">
        <v>389</v>
      </c>
      <c r="AE444" s="57" t="s">
        <v>389</v>
      </c>
      <c r="AF444" s="57" t="s">
        <v>389</v>
      </c>
      <c r="AG444" s="57"/>
      <c r="AH444" s="57"/>
      <c r="AI444" s="57" t="s">
        <v>389</v>
      </c>
      <c r="AJ444" s="57" t="s">
        <v>389</v>
      </c>
      <c r="AK444" s="57" t="s">
        <v>389</v>
      </c>
      <c r="AL444" s="38"/>
      <c r="AM444" s="38" t="s">
        <v>389</v>
      </c>
      <c r="AN444" s="38" t="s">
        <v>389</v>
      </c>
      <c r="AO444" s="38"/>
      <c r="AP444" s="38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38"/>
      <c r="BK444" s="77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77"/>
      <c r="CF444" s="62"/>
      <c r="CG444" s="62"/>
      <c r="CH444" s="62"/>
      <c r="CI444" s="62"/>
      <c r="CJ444" s="62"/>
      <c r="CK444" s="62"/>
      <c r="CL444" s="62"/>
      <c r="CM444" s="62" t="s">
        <v>389</v>
      </c>
      <c r="CN444" s="62"/>
      <c r="CO444" s="62"/>
      <c r="CP444" s="62"/>
      <c r="CQ444" s="62"/>
      <c r="CR444" s="62"/>
      <c r="CS444" s="62"/>
      <c r="CT444" s="62"/>
      <c r="CU444" s="62" t="s">
        <v>389</v>
      </c>
      <c r="CV444" s="62" t="s">
        <v>389</v>
      </c>
      <c r="CW444" s="38"/>
      <c r="CX444" s="38"/>
      <c r="CY444" s="77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38"/>
      <c r="DQ444" s="38"/>
      <c r="DR444" s="38"/>
      <c r="DS444" s="77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38"/>
      <c r="EM444" s="77"/>
      <c r="EN444" s="62" t="s">
        <v>389</v>
      </c>
      <c r="EO444" s="62" t="s">
        <v>389</v>
      </c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38"/>
      <c r="FF444" s="38"/>
      <c r="FG444" s="77"/>
      <c r="FH444" s="62"/>
      <c r="FI444" s="62"/>
      <c r="FJ444" s="62"/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>IF(COUNTIFS($C$7:$AGE$7,"="&amp;$AGK$5,$C444:$AGE444,"б")=0,"",COUNTIFS($C$7:$AGE$7,"="&amp;$AGK$5,$C444:$AGE444,"б"))</f>
        <v/>
      </c>
      <c r="AGG444" s="43" t="str">
        <f>IF(COUNTIFS($C$7:$AGE$7,"="&amp;$AGK$5,$C444:$AGE444,"у")=0,"",COUNTIFS($C$7:$AGE$7,"="&amp;$AGK$5,$C444:$AGE444,"у"))</f>
        <v/>
      </c>
      <c r="AGH444" s="35">
        <f t="shared" ref="AGH444:AGH453" si="1275">IF(COUNTIFS($C$7:$AGE$7,"="&amp;$AGK$1,$C444:$AGE444,"н")=0,"",COUNTIFS($C$7:$AGE$7,"="&amp;$AGK$1,$C444:$AGE444,"н"))</f>
        <v>2</v>
      </c>
      <c r="AGL444" s="36" t="str">
        <f>IF(COUNTIFS($C$6:$AGE$6,9,$C444:$AGE444,"б")=0,"",COUNTIFS($C$6:$AGE$6,9,$C444:$AGE444,"б"))</f>
        <v/>
      </c>
      <c r="AGM444" s="36" t="str">
        <f t="shared" ref="AGM444:AGM453" si="1276">IF(COUNTIFS($C$6:$AGE$6,9,$C444:$AGE444,"у")=0,"",COUNTIFS($C$6:$AGE$6,9,$C444:$AGE444,"у"))</f>
        <v/>
      </c>
      <c r="AGN444" s="39">
        <f>IF(COUNTIFS($C$6:$AGE$6,9,$C444:$AGE444,"н")=0,"",COUNTIFS($C$6:$AGE$6,9,$C444:$AGE444,"н"))</f>
        <v>11</v>
      </c>
      <c r="AGO444" s="36" t="str">
        <f>IF(COUNTIFS($C$6:$AGE$6,10,$C444:$AGE444,"б")=0,"",COUNTIFS($C$6:$AGE$6,10,$C444:$AGE444,"б"))</f>
        <v/>
      </c>
      <c r="AGP444" s="36" t="str">
        <f t="shared" ref="AGP444:AGP453" si="1277">IF(COUNTIFS($C$6:$AGE$6,10,$C444:$AGE444,"у")=0,"",COUNTIFS($C$6:$AGE$6,10,$C444:$AGE444,"у"))</f>
        <v/>
      </c>
      <c r="AGQ444" s="39">
        <f>IF(COUNTIFS($C$6:$AGE$6,10,$C444:$AGE444,"н")=0,"",COUNTIFS($C$6:$AGE$6,10,$C444:$AGE444,"н"))</f>
        <v>4</v>
      </c>
      <c r="AGR444" s="36" t="str">
        <f>IF(COUNTIFS($C$6:$AGE$6,11,$C444:$AGE444,"б")=0,"",COUNTIFS($C$6:$AGE$6,11,$C444:$AGE444,"б"))</f>
        <v/>
      </c>
      <c r="AGS444" s="36" t="str">
        <f t="shared" ref="AGS444:AGS453" si="1278">IF(COUNTIFS($C$6:$AGE$6,11,$C444:$AGE444,"у")=0,"",COUNTIFS($C$6:$AGE$6,11,$C444:$AGE444,"у"))</f>
        <v/>
      </c>
      <c r="AGT444" s="39" t="str">
        <f>IF(COUNTIFS($C$6:$AGE$6,11,$C444:$AGE444,"н")=0,"",COUNTIFS($C$6:$AGE$6,11,$C444:$AGE444,"н"))</f>
        <v/>
      </c>
      <c r="AGU444" s="36" t="str">
        <f>IF(COUNTIFS($C$6:$AGE$6,12,$C444:$AGE444,"б")=0,"",COUNTIFS($C$6:$AGE$6,12,$C444:$AGE444,"б"))</f>
        <v/>
      </c>
      <c r="AGV444" s="36" t="str">
        <f t="shared" ref="AGV444:AGV453" si="1279">IF(COUNTIFS($C$6:$AGE$6,12,$C444:$AGE444,"у")=0,"",COUNTIFS($C$6:$AGE$6,12,$C444:$AGE444,"у"))</f>
        <v/>
      </c>
      <c r="AGW444" s="39" t="str">
        <f>IF(COUNTIFS($C$6:$AGE$6,12,$C444:$AGE444,"н")=0,"",COUNTIFS($C$6:$AGE$6,12,$C444:$AGE444,"н"))</f>
        <v/>
      </c>
      <c r="AGX444" s="36" t="str">
        <f>IF(COUNTIFS($C$6:$AGE$6,1,$C444:$AGE444,"б")=0,"",COUNTIFS($C$6:$AGE$6,1,$C444:$AGE444,"б"))</f>
        <v/>
      </c>
      <c r="AGY444" s="36" t="str">
        <f t="shared" ref="AGY444:AGY453" si="1280">IF(COUNTIFS($C$6:$AGE$6,1,$C444:$AGE444,"у")=0,"",COUNTIFS($C$6:$AGE$6,1,$C444:$AGE444,"у"))</f>
        <v/>
      </c>
      <c r="AGZ444" s="39" t="str">
        <f>IF(COUNTIFS($C$6:$AGE$6,1,$C444:$AGE444,"н")=0,"",COUNTIFS($C$6:$AGE$6,1,$C444:$AGE444,"н"))</f>
        <v/>
      </c>
      <c r="AHA444" s="36" t="str">
        <f>IF(COUNTIFS($C$6:$AGE$6,2,$C444:$AGE444,"б")=0,"",COUNTIFS($C$6:$AGE$6,2,$C444:$AGE444,"б"))</f>
        <v/>
      </c>
      <c r="AHB444" s="36" t="str">
        <f t="shared" ref="AHB444:AHB453" si="1281">IF(COUNTIFS($C$6:$AGE$6,2,$C444:$AGE444,"у")=0,"",COUNTIFS($C$6:$AGE$6,2,$C444:$AGE444,"у"))</f>
        <v/>
      </c>
      <c r="AHC444" s="39" t="str">
        <f>IF(COUNTIFS($C$6:$AGE$6,2,$C444:$AGE444,"н")=0,"",COUNTIFS($C$6:$AGE$6,2,$C444:$AGE444,"н"))</f>
        <v/>
      </c>
      <c r="AHD444" s="36" t="str">
        <f>IF(COUNTIFS($C$6:$AGE$6,3,$C444:$AGE444,"б")=0,"",COUNTIFS($C$6:$AGE$6,3,$C444:$AGE444,"б"))</f>
        <v/>
      </c>
      <c r="AHE444" s="36" t="str">
        <f t="shared" ref="AHE444:AHE453" si="1282">IF(COUNTIFS($C$6:$AGE$6,3,$C444:$AGE444,"у")=0,"",COUNTIFS($C$6:$AGE$6,3,$C444:$AGE444,"у"))</f>
        <v/>
      </c>
      <c r="AHF444" s="39" t="str">
        <f>IF(COUNTIFS($C$6:$AGE$6,3,$C444:$AGE444,"н")=0,"",COUNTIFS($C$6:$AGE$6,3,$C444:$AGE444,"н"))</f>
        <v/>
      </c>
      <c r="AHG444" s="36" t="str">
        <f>IF(COUNTIFS($C$6:$AGE$6,4,$C444:$AGE444,"б")=0,"",COUNTIFS($C$6:$AGE$6,4,$C444:$AGE444,"б"))</f>
        <v/>
      </c>
      <c r="AHH444" s="36" t="str">
        <f t="shared" ref="AHH444:AHH453" si="1283">IF(COUNTIFS($C$6:$AGE$6,4,$C444:$AGE444,"у")=0,"",COUNTIFS($C$6:$AGE$6,4,$C444:$AGE444,"у"))</f>
        <v/>
      </c>
      <c r="AHI444" s="39" t="str">
        <f>IF(COUNTIFS($C$6:$AGE$6,4,$C444:$AGE444,"н")=0,"",COUNTIFS($C$6:$AGE$6,4,$C444:$AGE444,"н"))</f>
        <v/>
      </c>
      <c r="AHJ444" s="36" t="str">
        <f>IF(COUNTIFS($C$6:$AGE$6,5,$C444:$AGE444,"б")=0,"",COUNTIFS($C$6:$AGE$6,5,$C444:$AGE444,"б"))</f>
        <v/>
      </c>
      <c r="AHK444" s="36" t="str">
        <f t="shared" ref="AHK444:AHK453" si="1284">IF(COUNTIFS($C$6:$AGE$6,5,$C444:$AGE444,"у")=0,"",COUNTIFS($C$6:$AGE$6,5,$C444:$AGE444,"у"))</f>
        <v/>
      </c>
      <c r="AHL444" s="39" t="str">
        <f>IF(COUNTIFS($C$6:$AGE$6,5,$C444:$AGE444,"н")=0,"",COUNTIFS($C$6:$AGE$6,5,$C444:$AGE444,"н"))</f>
        <v/>
      </c>
      <c r="AHM444" s="36" t="str">
        <f>IF(COUNTIFS($C$6:$AGE$6,6,$C444:$AGE444,"б")=0,"",COUNTIFS($C$6:$AGE$6,6,$C444:$AGE444,"б"))</f>
        <v/>
      </c>
      <c r="AHN444" s="36" t="str">
        <f t="shared" ref="AHN444:AHN453" si="1285">IF(COUNTIFS($C$6:$AGE$6,6,$C444:$AGE444,"у")=0,"",COUNTIFS($C$6:$AGE$6,6,$C444:$AGE444,"у"))</f>
        <v/>
      </c>
      <c r="AHO444" s="39" t="str">
        <f>IF(COUNTIFS($C$6:$AGE$6,6,$C444:$AGE444,"н")=0,"",COUNTIFS($C$6:$AGE$6,6,$C444:$AGE444,"н"))</f>
        <v/>
      </c>
    </row>
    <row r="445" spans="1:918" s="5" customFormat="1" outlineLevel="1" x14ac:dyDescent="0.25">
      <c r="A445" s="43">
        <f>A444+1</f>
        <v>2</v>
      </c>
      <c r="B445" s="48" t="s">
        <v>275</v>
      </c>
      <c r="C445" s="37"/>
      <c r="D445" s="35"/>
      <c r="E445" s="35"/>
      <c r="F445" s="35"/>
      <c r="G445" s="38"/>
      <c r="H445" s="38"/>
      <c r="I445" s="38"/>
      <c r="J445" s="38"/>
      <c r="K445" s="57"/>
      <c r="L445" s="57"/>
      <c r="M445" s="57"/>
      <c r="N445" s="57"/>
      <c r="O445" s="57"/>
      <c r="P445" s="57"/>
      <c r="Q445" s="57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 t="s">
        <v>389</v>
      </c>
      <c r="AE445" s="57" t="s">
        <v>389</v>
      </c>
      <c r="AF445" s="57" t="s">
        <v>389</v>
      </c>
      <c r="AG445" s="57"/>
      <c r="AH445" s="57"/>
      <c r="AI445" s="57"/>
      <c r="AJ445" s="57"/>
      <c r="AK445" s="57"/>
      <c r="AL445" s="38"/>
      <c r="AM445" s="38"/>
      <c r="AN445" s="38" t="s">
        <v>389</v>
      </c>
      <c r="AO445" s="38"/>
      <c r="AP445" s="38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38"/>
      <c r="BK445" s="77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77"/>
      <c r="CF445" s="62"/>
      <c r="CG445" s="62"/>
      <c r="CH445" s="62" t="s">
        <v>389</v>
      </c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 t="s">
        <v>389</v>
      </c>
      <c r="CV445" s="62"/>
      <c r="CW445" s="38"/>
      <c r="CX445" s="38"/>
      <c r="CY445" s="77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38"/>
      <c r="DQ445" s="38"/>
      <c r="DR445" s="38"/>
      <c r="DS445" s="77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 t="s">
        <v>389</v>
      </c>
      <c r="EJ445" s="62" t="s">
        <v>389</v>
      </c>
      <c r="EK445" s="62"/>
      <c r="EL445" s="38"/>
      <c r="EM445" s="77"/>
      <c r="EN445" s="62" t="s">
        <v>389</v>
      </c>
      <c r="EO445" s="62" t="s">
        <v>389</v>
      </c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38"/>
      <c r="FF445" s="38"/>
      <c r="FG445" s="77"/>
      <c r="FH445" s="62"/>
      <c r="FI445" s="62"/>
      <c r="FJ445" s="62"/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ref="AGF445:AGF453" si="1286">IF(COUNTIFS($C$7:$AGE$7,"="&amp;$AGK$1,$C445:$AGE445,"б")=0,"",COUNTIFS($C$7:$AGE$7,"="&amp;$AGK$1,$C445:$AGE445,"б"))</f>
        <v/>
      </c>
      <c r="AGG445" s="43" t="str">
        <f t="shared" ref="AGG445:AGG453" si="1287">IF(COUNTIFS($C$7:$AGE$7,"="&amp;$AGK$1,$C445:$AGE445,"у")=0,"",COUNTIFS($C$7:$AGE$7,"="&amp;$AGK$1,$C445:$AGE445,"у"))</f>
        <v/>
      </c>
      <c r="AGH445" s="35">
        <f t="shared" si="1275"/>
        <v>2</v>
      </c>
      <c r="AGL445" s="36" t="str">
        <f t="shared" ref="AGL445:AGL453" si="1288">IF(COUNTIFS($C$6:$AGE$6,9,$C445:$AGE445,"б")=0,"",COUNTIFS($C$6:$AGE$6,9,$C445:$AGE445,"б"))</f>
        <v/>
      </c>
      <c r="AGM445" s="36" t="str">
        <f t="shared" si="1276"/>
        <v/>
      </c>
      <c r="AGN445" s="39">
        <f t="shared" ref="AGN445:AGN453" si="1289">IF(COUNTIFS($C$6:$AGE$6,9,$C445:$AGE445,"н")=0,"",COUNTIFS($C$6:$AGE$6,9,$C445:$AGE445,"н"))</f>
        <v>5</v>
      </c>
      <c r="AGO445" s="36" t="str">
        <f t="shared" ref="AGO445:AGO453" si="1290">IF(COUNTIFS($C$6:$AGE$6,10,$C445:$AGE445,"б")=0,"",COUNTIFS($C$6:$AGE$6,10,$C445:$AGE445,"б"))</f>
        <v/>
      </c>
      <c r="AGP445" s="36" t="str">
        <f t="shared" si="1277"/>
        <v/>
      </c>
      <c r="AGQ445" s="39">
        <f t="shared" ref="AGQ445:AGQ453" si="1291">IF(COUNTIFS($C$6:$AGE$6,10,$C445:$AGE445,"н")=0,"",COUNTIFS($C$6:$AGE$6,10,$C445:$AGE445,"н"))</f>
        <v>5</v>
      </c>
      <c r="AGR445" s="36" t="str">
        <f t="shared" ref="AGR445:AGR453" si="1292">IF(COUNTIFS($C$6:$AGE$6,11,$C445:$AGE445,"б")=0,"",COUNTIFS($C$6:$AGE$6,11,$C445:$AGE445,"б"))</f>
        <v/>
      </c>
      <c r="AGS445" s="36" t="str">
        <f t="shared" si="1278"/>
        <v/>
      </c>
      <c r="AGT445" s="39" t="str">
        <f t="shared" ref="AGT445:AGT453" si="1293">IF(COUNTIFS($C$6:$AGE$6,11,$C445:$AGE445,"н")=0,"",COUNTIFS($C$6:$AGE$6,11,$C445:$AGE445,"н"))</f>
        <v/>
      </c>
      <c r="AGU445" s="36" t="str">
        <f t="shared" ref="AGU445:AGU453" si="1294">IF(COUNTIFS($C$6:$AGE$6,12,$C445:$AGE445,"б")=0,"",COUNTIFS($C$6:$AGE$6,12,$C445:$AGE445,"б"))</f>
        <v/>
      </c>
      <c r="AGV445" s="36" t="str">
        <f t="shared" si="1279"/>
        <v/>
      </c>
      <c r="AGW445" s="39" t="str">
        <f t="shared" ref="AGW445:AGW453" si="1295">IF(COUNTIFS($C$6:$AGE$6,12,$C445:$AGE445,"н")=0,"",COUNTIFS($C$6:$AGE$6,12,$C445:$AGE445,"н"))</f>
        <v/>
      </c>
      <c r="AGX445" s="36" t="str">
        <f t="shared" ref="AGX445:AGX453" si="1296">IF(COUNTIFS($C$6:$AGE$6,1,$C445:$AGE445,"б")=0,"",COUNTIFS($C$6:$AGE$6,1,$C445:$AGE445,"б"))</f>
        <v/>
      </c>
      <c r="AGY445" s="36" t="str">
        <f t="shared" si="1280"/>
        <v/>
      </c>
      <c r="AGZ445" s="39" t="str">
        <f t="shared" ref="AGZ445:AGZ453" si="1297">IF(COUNTIFS($C$6:$AGE$6,1,$C445:$AGE445,"н")=0,"",COUNTIFS($C$6:$AGE$6,1,$C445:$AGE445,"н"))</f>
        <v/>
      </c>
      <c r="AHA445" s="36" t="str">
        <f t="shared" ref="AHA445:AHA453" si="1298">IF(COUNTIFS($C$6:$AGE$6,2,$C445:$AGE445,"б")=0,"",COUNTIFS($C$6:$AGE$6,2,$C445:$AGE445,"б"))</f>
        <v/>
      </c>
      <c r="AHB445" s="36" t="str">
        <f t="shared" si="1281"/>
        <v/>
      </c>
      <c r="AHC445" s="39" t="str">
        <f t="shared" ref="AHC445:AHC453" si="1299">IF(COUNTIFS($C$6:$AGE$6,2,$C445:$AGE445,"н")=0,"",COUNTIFS($C$6:$AGE$6,2,$C445:$AGE445,"н"))</f>
        <v/>
      </c>
      <c r="AHD445" s="36" t="str">
        <f t="shared" ref="AHD445:AHD453" si="1300">IF(COUNTIFS($C$6:$AGE$6,3,$C445:$AGE445,"б")=0,"",COUNTIFS($C$6:$AGE$6,3,$C445:$AGE445,"б"))</f>
        <v/>
      </c>
      <c r="AHE445" s="36" t="str">
        <f t="shared" si="1282"/>
        <v/>
      </c>
      <c r="AHF445" s="39" t="str">
        <f t="shared" ref="AHF445:AHF453" si="1301">IF(COUNTIFS($C$6:$AGE$6,3,$C445:$AGE445,"н")=0,"",COUNTIFS($C$6:$AGE$6,3,$C445:$AGE445,"н"))</f>
        <v/>
      </c>
      <c r="AHG445" s="36" t="str">
        <f t="shared" ref="AHG445:AHG453" si="1302">IF(COUNTIFS($C$6:$AGE$6,4,$C445:$AGE445,"б")=0,"",COUNTIFS($C$6:$AGE$6,4,$C445:$AGE445,"б"))</f>
        <v/>
      </c>
      <c r="AHH445" s="36" t="str">
        <f t="shared" si="1283"/>
        <v/>
      </c>
      <c r="AHI445" s="39" t="str">
        <f t="shared" ref="AHI445:AHI453" si="1303">IF(COUNTIFS($C$6:$AGE$6,4,$C445:$AGE445,"н")=0,"",COUNTIFS($C$6:$AGE$6,4,$C445:$AGE445,"н"))</f>
        <v/>
      </c>
      <c r="AHJ445" s="36" t="str">
        <f t="shared" ref="AHJ445:AHJ453" si="1304">IF(COUNTIFS($C$6:$AGE$6,5,$C445:$AGE445,"б")=0,"",COUNTIFS($C$6:$AGE$6,5,$C445:$AGE445,"б"))</f>
        <v/>
      </c>
      <c r="AHK445" s="36" t="str">
        <f t="shared" si="1284"/>
        <v/>
      </c>
      <c r="AHL445" s="39" t="str">
        <f t="shared" ref="AHL445:AHL453" si="1305">IF(COUNTIFS($C$6:$AGE$6,5,$C445:$AGE445,"н")=0,"",COUNTIFS($C$6:$AGE$6,5,$C445:$AGE445,"н"))</f>
        <v/>
      </c>
      <c r="AHM445" s="36" t="str">
        <f t="shared" ref="AHM445:AHM453" si="1306">IF(COUNTIFS($C$6:$AGE$6,6,$C445:$AGE445,"б")=0,"",COUNTIFS($C$6:$AGE$6,6,$C445:$AGE445,"б"))</f>
        <v/>
      </c>
      <c r="AHN445" s="36" t="str">
        <f t="shared" si="1285"/>
        <v/>
      </c>
      <c r="AHO445" s="39" t="str">
        <f t="shared" ref="AHO445:AHO453" si="1307">IF(COUNTIFS($C$6:$AGE$6,6,$C445:$AGE445,"н")=0,"",COUNTIFS($C$6:$AGE$6,6,$C445:$AGE445,"н"))</f>
        <v/>
      </c>
    </row>
    <row r="446" spans="1:918" s="5" customFormat="1" outlineLevel="1" x14ac:dyDescent="0.25">
      <c r="A446" s="43">
        <f t="shared" ref="A446:A453" si="1308">A445+1</f>
        <v>3</v>
      </c>
      <c r="B446" s="48" t="s">
        <v>276</v>
      </c>
      <c r="C446" s="37"/>
      <c r="D446" s="35"/>
      <c r="E446" s="35"/>
      <c r="F446" s="35"/>
      <c r="G446" s="38"/>
      <c r="H446" s="38"/>
      <c r="I446" s="38"/>
      <c r="J446" s="38"/>
      <c r="K446" s="57" t="s">
        <v>389</v>
      </c>
      <c r="L446" s="57" t="s">
        <v>389</v>
      </c>
      <c r="M446" s="57"/>
      <c r="N446" s="57"/>
      <c r="O446" s="57"/>
      <c r="P446" s="57" t="s">
        <v>389</v>
      </c>
      <c r="Q446" s="57" t="s">
        <v>389</v>
      </c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57"/>
      <c r="AF446" s="57"/>
      <c r="AG446" s="57"/>
      <c r="AH446" s="57"/>
      <c r="AI446" s="57" t="s">
        <v>389</v>
      </c>
      <c r="AJ446" s="57"/>
      <c r="AK446" s="57"/>
      <c r="AL446" s="38"/>
      <c r="AM446" s="38"/>
      <c r="AN446" s="38"/>
      <c r="AO446" s="38"/>
      <c r="AP446" s="38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 t="s">
        <v>389</v>
      </c>
      <c r="BE446" s="62"/>
      <c r="BF446" s="62"/>
      <c r="BG446" s="62" t="s">
        <v>389</v>
      </c>
      <c r="BH446" s="62" t="s">
        <v>389</v>
      </c>
      <c r="BI446" s="62"/>
      <c r="BJ446" s="38"/>
      <c r="BK446" s="77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77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 t="s">
        <v>389</v>
      </c>
      <c r="CV446" s="62" t="s">
        <v>389</v>
      </c>
      <c r="CW446" s="38"/>
      <c r="CX446" s="38"/>
      <c r="CY446" s="77"/>
      <c r="CZ446" s="62"/>
      <c r="DA446" s="62"/>
      <c r="DB446" s="62"/>
      <c r="DC446" s="62"/>
      <c r="DD446" s="62" t="s">
        <v>389</v>
      </c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38"/>
      <c r="DQ446" s="38"/>
      <c r="DR446" s="38"/>
      <c r="DS446" s="77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 t="s">
        <v>389</v>
      </c>
      <c r="EJ446" s="62" t="s">
        <v>389</v>
      </c>
      <c r="EK446" s="62"/>
      <c r="EL446" s="38"/>
      <c r="EM446" s="77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 t="s">
        <v>389</v>
      </c>
      <c r="FA446" s="62" t="s">
        <v>389</v>
      </c>
      <c r="FB446" s="62"/>
      <c r="FC446" s="62"/>
      <c r="FD446" s="62" t="s">
        <v>389</v>
      </c>
      <c r="FE446" s="38"/>
      <c r="FF446" s="38"/>
      <c r="FG446" s="77"/>
      <c r="FH446" s="62"/>
      <c r="FI446" s="62"/>
      <c r="FJ446" s="62"/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86"/>
        <v/>
      </c>
      <c r="AGG446" s="43" t="str">
        <f t="shared" si="1287"/>
        <v/>
      </c>
      <c r="AGH446" s="35">
        <f t="shared" si="1275"/>
        <v>3</v>
      </c>
      <c r="AGL446" s="36" t="str">
        <f t="shared" si="1288"/>
        <v/>
      </c>
      <c r="AGM446" s="36" t="str">
        <f t="shared" si="1276"/>
        <v/>
      </c>
      <c r="AGN446" s="39">
        <f t="shared" si="1289"/>
        <v>8</v>
      </c>
      <c r="AGO446" s="36" t="str">
        <f t="shared" si="1290"/>
        <v/>
      </c>
      <c r="AGP446" s="36" t="str">
        <f t="shared" si="1277"/>
        <v/>
      </c>
      <c r="AGQ446" s="39">
        <f t="shared" si="1291"/>
        <v>8</v>
      </c>
      <c r="AGR446" s="36" t="str">
        <f t="shared" si="1292"/>
        <v/>
      </c>
      <c r="AGS446" s="36" t="str">
        <f t="shared" si="1278"/>
        <v/>
      </c>
      <c r="AGT446" s="39" t="str">
        <f t="shared" si="1293"/>
        <v/>
      </c>
      <c r="AGU446" s="36" t="str">
        <f t="shared" si="1294"/>
        <v/>
      </c>
      <c r="AGV446" s="36" t="str">
        <f t="shared" si="1279"/>
        <v/>
      </c>
      <c r="AGW446" s="39" t="str">
        <f t="shared" si="1295"/>
        <v/>
      </c>
      <c r="AGX446" s="36" t="str">
        <f t="shared" si="1296"/>
        <v/>
      </c>
      <c r="AGY446" s="36" t="str">
        <f t="shared" si="1280"/>
        <v/>
      </c>
      <c r="AGZ446" s="39" t="str">
        <f t="shared" si="1297"/>
        <v/>
      </c>
      <c r="AHA446" s="36" t="str">
        <f t="shared" si="1298"/>
        <v/>
      </c>
      <c r="AHB446" s="36" t="str">
        <f t="shared" si="1281"/>
        <v/>
      </c>
      <c r="AHC446" s="39" t="str">
        <f t="shared" si="1299"/>
        <v/>
      </c>
      <c r="AHD446" s="36" t="str">
        <f t="shared" si="1300"/>
        <v/>
      </c>
      <c r="AHE446" s="36" t="str">
        <f t="shared" si="1282"/>
        <v/>
      </c>
      <c r="AHF446" s="39" t="str">
        <f t="shared" si="1301"/>
        <v/>
      </c>
      <c r="AHG446" s="36" t="str">
        <f t="shared" si="1302"/>
        <v/>
      </c>
      <c r="AHH446" s="36" t="str">
        <f t="shared" si="1283"/>
        <v/>
      </c>
      <c r="AHI446" s="39" t="str">
        <f t="shared" si="1303"/>
        <v/>
      </c>
      <c r="AHJ446" s="36" t="str">
        <f t="shared" si="1304"/>
        <v/>
      </c>
      <c r="AHK446" s="36" t="str">
        <f t="shared" si="1284"/>
        <v/>
      </c>
      <c r="AHL446" s="39" t="str">
        <f t="shared" si="1305"/>
        <v/>
      </c>
      <c r="AHM446" s="36" t="str">
        <f t="shared" si="1306"/>
        <v/>
      </c>
      <c r="AHN446" s="36" t="str">
        <f t="shared" si="1285"/>
        <v/>
      </c>
      <c r="AHO446" s="39" t="str">
        <f t="shared" si="1307"/>
        <v/>
      </c>
    </row>
    <row r="447" spans="1:918" s="5" customFormat="1" outlineLevel="1" x14ac:dyDescent="0.25">
      <c r="A447" s="43">
        <f t="shared" si="1308"/>
        <v>4</v>
      </c>
      <c r="B447" s="48" t="s">
        <v>277</v>
      </c>
      <c r="C447" s="37"/>
      <c r="D447" s="35"/>
      <c r="E447" s="35"/>
      <c r="F447" s="35"/>
      <c r="G447" s="38"/>
      <c r="H447" s="38"/>
      <c r="I447" s="38"/>
      <c r="J447" s="38"/>
      <c r="K447" s="57"/>
      <c r="L447" s="57"/>
      <c r="M447" s="57"/>
      <c r="N447" s="57"/>
      <c r="O447" s="57"/>
      <c r="P447" s="57"/>
      <c r="Q447" s="57"/>
      <c r="R447" s="38"/>
      <c r="S447" s="38"/>
      <c r="T447" s="38"/>
      <c r="U447" s="38"/>
      <c r="V447" s="38"/>
      <c r="W447" s="37"/>
      <c r="X447" s="38" t="s">
        <v>389</v>
      </c>
      <c r="Y447" s="38"/>
      <c r="Z447" s="38"/>
      <c r="AA447" s="38"/>
      <c r="AB447" s="38" t="s">
        <v>389</v>
      </c>
      <c r="AC447" s="38"/>
      <c r="AD447" s="38"/>
      <c r="AE447" s="57"/>
      <c r="AF447" s="57"/>
      <c r="AG447" s="57"/>
      <c r="AH447" s="57"/>
      <c r="AI447" s="57"/>
      <c r="AJ447" s="57" t="s">
        <v>389</v>
      </c>
      <c r="AK447" s="57" t="s">
        <v>389</v>
      </c>
      <c r="AL447" s="38"/>
      <c r="AM447" s="38"/>
      <c r="AN447" s="38"/>
      <c r="AO447" s="38"/>
      <c r="AP447" s="38"/>
      <c r="AQ447" s="62"/>
      <c r="AR447" s="62"/>
      <c r="AS447" s="62" t="s">
        <v>389</v>
      </c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38"/>
      <c r="BK447" s="77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77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38"/>
      <c r="CX447" s="38"/>
      <c r="CY447" s="77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38"/>
      <c r="DQ447" s="38"/>
      <c r="DR447" s="38"/>
      <c r="DS447" s="77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38"/>
      <c r="EM447" s="77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38"/>
      <c r="FF447" s="38"/>
      <c r="FG447" s="77"/>
      <c r="FH447" s="62"/>
      <c r="FI447" s="62"/>
      <c r="FJ447" s="62"/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86"/>
        <v/>
      </c>
      <c r="AGG447" s="43" t="str">
        <f t="shared" si="1287"/>
        <v/>
      </c>
      <c r="AGH447" s="35" t="str">
        <f t="shared" si="1275"/>
        <v/>
      </c>
      <c r="AGL447" s="36" t="str">
        <f t="shared" si="1288"/>
        <v/>
      </c>
      <c r="AGM447" s="36" t="str">
        <f t="shared" si="1276"/>
        <v/>
      </c>
      <c r="AGN447" s="39">
        <f t="shared" si="1289"/>
        <v>5</v>
      </c>
      <c r="AGO447" s="36" t="str">
        <f t="shared" si="1290"/>
        <v/>
      </c>
      <c r="AGP447" s="36" t="str">
        <f t="shared" si="1277"/>
        <v/>
      </c>
      <c r="AGQ447" s="39" t="str">
        <f t="shared" si="1291"/>
        <v/>
      </c>
      <c r="AGR447" s="36" t="str">
        <f t="shared" si="1292"/>
        <v/>
      </c>
      <c r="AGS447" s="36" t="str">
        <f t="shared" si="1278"/>
        <v/>
      </c>
      <c r="AGT447" s="39" t="str">
        <f t="shared" si="1293"/>
        <v/>
      </c>
      <c r="AGU447" s="36" t="str">
        <f t="shared" si="1294"/>
        <v/>
      </c>
      <c r="AGV447" s="36" t="str">
        <f t="shared" si="1279"/>
        <v/>
      </c>
      <c r="AGW447" s="39" t="str">
        <f t="shared" si="1295"/>
        <v/>
      </c>
      <c r="AGX447" s="36" t="str">
        <f t="shared" si="1296"/>
        <v/>
      </c>
      <c r="AGY447" s="36" t="str">
        <f t="shared" si="1280"/>
        <v/>
      </c>
      <c r="AGZ447" s="39" t="str">
        <f t="shared" si="1297"/>
        <v/>
      </c>
      <c r="AHA447" s="36" t="str">
        <f t="shared" si="1298"/>
        <v/>
      </c>
      <c r="AHB447" s="36" t="str">
        <f t="shared" si="1281"/>
        <v/>
      </c>
      <c r="AHC447" s="39" t="str">
        <f t="shared" si="1299"/>
        <v/>
      </c>
      <c r="AHD447" s="36" t="str">
        <f t="shared" si="1300"/>
        <v/>
      </c>
      <c r="AHE447" s="36" t="str">
        <f t="shared" si="1282"/>
        <v/>
      </c>
      <c r="AHF447" s="39" t="str">
        <f t="shared" si="1301"/>
        <v/>
      </c>
      <c r="AHG447" s="36" t="str">
        <f t="shared" si="1302"/>
        <v/>
      </c>
      <c r="AHH447" s="36" t="str">
        <f t="shared" si="1283"/>
        <v/>
      </c>
      <c r="AHI447" s="39" t="str">
        <f t="shared" si="1303"/>
        <v/>
      </c>
      <c r="AHJ447" s="36" t="str">
        <f t="shared" si="1304"/>
        <v/>
      </c>
      <c r="AHK447" s="36" t="str">
        <f t="shared" si="1284"/>
        <v/>
      </c>
      <c r="AHL447" s="39" t="str">
        <f t="shared" si="1305"/>
        <v/>
      </c>
      <c r="AHM447" s="36" t="str">
        <f t="shared" si="1306"/>
        <v/>
      </c>
      <c r="AHN447" s="36" t="str">
        <f t="shared" si="1285"/>
        <v/>
      </c>
      <c r="AHO447" s="39" t="str">
        <f t="shared" si="1307"/>
        <v/>
      </c>
    </row>
    <row r="448" spans="1:918" s="5" customFormat="1" outlineLevel="1" x14ac:dyDescent="0.25">
      <c r="A448" s="43">
        <f t="shared" si="1308"/>
        <v>5</v>
      </c>
      <c r="B448" s="48" t="s">
        <v>278</v>
      </c>
      <c r="C448" s="37"/>
      <c r="D448" s="35"/>
      <c r="E448" s="35"/>
      <c r="F448" s="35"/>
      <c r="G448" s="38"/>
      <c r="H448" s="38"/>
      <c r="I448" s="38"/>
      <c r="J448" s="38"/>
      <c r="K448" s="57"/>
      <c r="L448" s="57"/>
      <c r="M448" s="57"/>
      <c r="N448" s="57"/>
      <c r="O448" s="57"/>
      <c r="P448" s="57"/>
      <c r="Q448" s="57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57"/>
      <c r="AF448" s="57"/>
      <c r="AG448" s="57"/>
      <c r="AH448" s="57"/>
      <c r="AI448" s="57"/>
      <c r="AJ448" s="57"/>
      <c r="AK448" s="57"/>
      <c r="AL448" s="38"/>
      <c r="AM448" s="38"/>
      <c r="AN448" s="38"/>
      <c r="AO448" s="38"/>
      <c r="AP448" s="38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38"/>
      <c r="BK448" s="77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 t="s">
        <v>389</v>
      </c>
      <c r="CB448" s="62" t="s">
        <v>389</v>
      </c>
      <c r="CC448" s="62"/>
      <c r="CD448" s="62"/>
      <c r="CE448" s="77"/>
      <c r="CF448" s="62" t="s">
        <v>389</v>
      </c>
      <c r="CG448" s="62" t="s">
        <v>389</v>
      </c>
      <c r="CH448" s="62"/>
      <c r="CI448" s="62"/>
      <c r="CJ448" s="62" t="s">
        <v>389</v>
      </c>
      <c r="CK448" s="62" t="s">
        <v>389</v>
      </c>
      <c r="CL448" s="62" t="s">
        <v>389</v>
      </c>
      <c r="CM448" s="62"/>
      <c r="CN448" s="62"/>
      <c r="CO448" s="62"/>
      <c r="CP448" s="62"/>
      <c r="CQ448" s="62"/>
      <c r="CR448" s="62"/>
      <c r="CS448" s="62"/>
      <c r="CT448" s="62"/>
      <c r="CU448" s="62" t="s">
        <v>389</v>
      </c>
      <c r="CV448" s="62" t="s">
        <v>389</v>
      </c>
      <c r="CW448" s="38"/>
      <c r="CX448" s="38"/>
      <c r="CY448" s="77"/>
      <c r="CZ448" s="62" t="s">
        <v>389</v>
      </c>
      <c r="DA448" s="62" t="s">
        <v>389</v>
      </c>
      <c r="DB448" s="62"/>
      <c r="DC448" s="62"/>
      <c r="DD448" s="62"/>
      <c r="DE448" s="62"/>
      <c r="DF448" s="62"/>
      <c r="DG448" s="62" t="s">
        <v>389</v>
      </c>
      <c r="DH448" s="62" t="s">
        <v>389</v>
      </c>
      <c r="DI448" s="62"/>
      <c r="DJ448" s="62"/>
      <c r="DK448" s="62" t="s">
        <v>389</v>
      </c>
      <c r="DL448" s="62" t="s">
        <v>389</v>
      </c>
      <c r="DM448" s="62" t="s">
        <v>389</v>
      </c>
      <c r="DN448" s="62"/>
      <c r="DO448" s="62"/>
      <c r="DP448" s="38"/>
      <c r="DQ448" s="38"/>
      <c r="DR448" s="38"/>
      <c r="DS448" s="77"/>
      <c r="DT448" s="62" t="s">
        <v>389</v>
      </c>
      <c r="DU448" s="62" t="s">
        <v>389</v>
      </c>
      <c r="DV448" s="62"/>
      <c r="DW448" s="62"/>
      <c r="DX448" s="62" t="s">
        <v>389</v>
      </c>
      <c r="DY448" s="62" t="s">
        <v>389</v>
      </c>
      <c r="DZ448" s="62" t="s">
        <v>389</v>
      </c>
      <c r="EA448" s="62" t="s">
        <v>389</v>
      </c>
      <c r="EB448" s="62" t="s">
        <v>389</v>
      </c>
      <c r="EC448" s="62"/>
      <c r="ED448" s="62"/>
      <c r="EE448" s="62"/>
      <c r="EF448" s="62" t="s">
        <v>389</v>
      </c>
      <c r="EG448" s="62"/>
      <c r="EH448" s="62"/>
      <c r="EI448" s="62" t="s">
        <v>389</v>
      </c>
      <c r="EJ448" s="62" t="s">
        <v>389</v>
      </c>
      <c r="EK448" s="62"/>
      <c r="EL448" s="38"/>
      <c r="EM448" s="77"/>
      <c r="EN448" s="62"/>
      <c r="EO448" s="62"/>
      <c r="EP448" s="62"/>
      <c r="EQ448" s="62"/>
      <c r="ER448" s="62" t="s">
        <v>389</v>
      </c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38"/>
      <c r="FF448" s="38"/>
      <c r="FG448" s="77"/>
      <c r="FH448" s="62"/>
      <c r="FI448" s="62"/>
      <c r="FJ448" s="62"/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86"/>
        <v/>
      </c>
      <c r="AGG448" s="43" t="str">
        <f t="shared" si="1287"/>
        <v/>
      </c>
      <c r="AGH448" s="35">
        <f t="shared" si="1275"/>
        <v>1</v>
      </c>
      <c r="AGL448" s="36" t="str">
        <f t="shared" si="1288"/>
        <v/>
      </c>
      <c r="AGM448" s="36" t="str">
        <f t="shared" si="1276"/>
        <v/>
      </c>
      <c r="AGN448" s="39">
        <f t="shared" si="1289"/>
        <v>7</v>
      </c>
      <c r="AGO448" s="36" t="str">
        <f t="shared" si="1290"/>
        <v/>
      </c>
      <c r="AGP448" s="36" t="str">
        <f t="shared" si="1277"/>
        <v/>
      </c>
      <c r="AGQ448" s="39">
        <f t="shared" si="1291"/>
        <v>20</v>
      </c>
      <c r="AGR448" s="36" t="str">
        <f t="shared" si="1292"/>
        <v/>
      </c>
      <c r="AGS448" s="36" t="str">
        <f t="shared" si="1278"/>
        <v/>
      </c>
      <c r="AGT448" s="39" t="str">
        <f t="shared" si="1293"/>
        <v/>
      </c>
      <c r="AGU448" s="36" t="str">
        <f t="shared" si="1294"/>
        <v/>
      </c>
      <c r="AGV448" s="36" t="str">
        <f t="shared" si="1279"/>
        <v/>
      </c>
      <c r="AGW448" s="39" t="str">
        <f t="shared" si="1295"/>
        <v/>
      </c>
      <c r="AGX448" s="36" t="str">
        <f t="shared" si="1296"/>
        <v/>
      </c>
      <c r="AGY448" s="36" t="str">
        <f t="shared" si="1280"/>
        <v/>
      </c>
      <c r="AGZ448" s="39" t="str">
        <f t="shared" si="1297"/>
        <v/>
      </c>
      <c r="AHA448" s="36" t="str">
        <f t="shared" si="1298"/>
        <v/>
      </c>
      <c r="AHB448" s="36" t="str">
        <f t="shared" si="1281"/>
        <v/>
      </c>
      <c r="AHC448" s="39" t="str">
        <f t="shared" si="1299"/>
        <v/>
      </c>
      <c r="AHD448" s="36" t="str">
        <f t="shared" si="1300"/>
        <v/>
      </c>
      <c r="AHE448" s="36" t="str">
        <f t="shared" si="1282"/>
        <v/>
      </c>
      <c r="AHF448" s="39" t="str">
        <f t="shared" si="1301"/>
        <v/>
      </c>
      <c r="AHG448" s="36" t="str">
        <f t="shared" si="1302"/>
        <v/>
      </c>
      <c r="AHH448" s="36" t="str">
        <f t="shared" si="1283"/>
        <v/>
      </c>
      <c r="AHI448" s="39" t="str">
        <f t="shared" si="1303"/>
        <v/>
      </c>
      <c r="AHJ448" s="36" t="str">
        <f t="shared" si="1304"/>
        <v/>
      </c>
      <c r="AHK448" s="36" t="str">
        <f t="shared" si="1284"/>
        <v/>
      </c>
      <c r="AHL448" s="39" t="str">
        <f t="shared" si="1305"/>
        <v/>
      </c>
      <c r="AHM448" s="36" t="str">
        <f t="shared" si="1306"/>
        <v/>
      </c>
      <c r="AHN448" s="36" t="str">
        <f t="shared" si="1285"/>
        <v/>
      </c>
      <c r="AHO448" s="39" t="str">
        <f t="shared" si="1307"/>
        <v/>
      </c>
    </row>
    <row r="449" spans="1:918" s="5" customFormat="1" outlineLevel="1" x14ac:dyDescent="0.25">
      <c r="A449" s="43">
        <f t="shared" si="1308"/>
        <v>6</v>
      </c>
      <c r="B449" s="48" t="s">
        <v>279</v>
      </c>
      <c r="C449" s="37"/>
      <c r="D449" s="35"/>
      <c r="E449" s="35"/>
      <c r="F449" s="35"/>
      <c r="G449" s="38"/>
      <c r="H449" s="38"/>
      <c r="I449" s="38"/>
      <c r="J449" s="38"/>
      <c r="K449" s="57"/>
      <c r="L449" s="57"/>
      <c r="M449" s="57"/>
      <c r="N449" s="57"/>
      <c r="O449" s="57"/>
      <c r="P449" s="57" t="s">
        <v>389</v>
      </c>
      <c r="Q449" s="57" t="s">
        <v>389</v>
      </c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57"/>
      <c r="AF449" s="57"/>
      <c r="AG449" s="57"/>
      <c r="AH449" s="57"/>
      <c r="AI449" s="57" t="s">
        <v>389</v>
      </c>
      <c r="AJ449" s="57"/>
      <c r="AK449" s="57"/>
      <c r="AL449" s="38"/>
      <c r="AM449" s="38"/>
      <c r="AN449" s="38"/>
      <c r="AO449" s="38"/>
      <c r="AP449" s="38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 t="s">
        <v>389</v>
      </c>
      <c r="BH449" s="62" t="s">
        <v>389</v>
      </c>
      <c r="BI449" s="62"/>
      <c r="BJ449" s="38"/>
      <c r="BK449" s="77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 t="s">
        <v>389</v>
      </c>
      <c r="CB449" s="62" t="s">
        <v>389</v>
      </c>
      <c r="CC449" s="62"/>
      <c r="CD449" s="62"/>
      <c r="CE449" s="77"/>
      <c r="CF449" s="62"/>
      <c r="CG449" s="62"/>
      <c r="CH449" s="62"/>
      <c r="CI449" s="62"/>
      <c r="CJ449" s="62" t="s">
        <v>389</v>
      </c>
      <c r="CK449" s="62" t="s">
        <v>389</v>
      </c>
      <c r="CL449" s="62" t="s">
        <v>389</v>
      </c>
      <c r="CM449" s="62" t="s">
        <v>389</v>
      </c>
      <c r="CN449" s="62"/>
      <c r="CO449" s="62"/>
      <c r="CP449" s="62"/>
      <c r="CQ449" s="62"/>
      <c r="CR449" s="62"/>
      <c r="CS449" s="62"/>
      <c r="CT449" s="62"/>
      <c r="CU449" s="62"/>
      <c r="CV449" s="62"/>
      <c r="CW449" s="38"/>
      <c r="CX449" s="38"/>
      <c r="CY449" s="77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 t="s">
        <v>389</v>
      </c>
      <c r="DL449" s="62" t="s">
        <v>389</v>
      </c>
      <c r="DM449" s="62" t="s">
        <v>389</v>
      </c>
      <c r="DN449" s="62"/>
      <c r="DO449" s="62"/>
      <c r="DP449" s="38"/>
      <c r="DQ449" s="38"/>
      <c r="DR449" s="38"/>
      <c r="DS449" s="77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38"/>
      <c r="EM449" s="77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 t="s">
        <v>389</v>
      </c>
      <c r="FE449" s="38"/>
      <c r="FF449" s="38"/>
      <c r="FG449" s="77"/>
      <c r="FH449" s="62"/>
      <c r="FI449" s="62"/>
      <c r="FJ449" s="62"/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86"/>
        <v/>
      </c>
      <c r="AGG449" s="43" t="str">
        <f t="shared" si="1287"/>
        <v/>
      </c>
      <c r="AGH449" s="35">
        <f t="shared" si="1275"/>
        <v>1</v>
      </c>
      <c r="AGL449" s="36" t="str">
        <f t="shared" si="1288"/>
        <v/>
      </c>
      <c r="AGM449" s="36" t="str">
        <f t="shared" si="1276"/>
        <v/>
      </c>
      <c r="AGN449" s="39">
        <f t="shared" si="1289"/>
        <v>11</v>
      </c>
      <c r="AGO449" s="36" t="str">
        <f t="shared" si="1290"/>
        <v/>
      </c>
      <c r="AGP449" s="36" t="str">
        <f t="shared" si="1277"/>
        <v/>
      </c>
      <c r="AGQ449" s="39">
        <f t="shared" si="1291"/>
        <v>4</v>
      </c>
      <c r="AGR449" s="36" t="str">
        <f t="shared" si="1292"/>
        <v/>
      </c>
      <c r="AGS449" s="36" t="str">
        <f t="shared" si="1278"/>
        <v/>
      </c>
      <c r="AGT449" s="39" t="str">
        <f t="shared" si="1293"/>
        <v/>
      </c>
      <c r="AGU449" s="36" t="str">
        <f t="shared" si="1294"/>
        <v/>
      </c>
      <c r="AGV449" s="36" t="str">
        <f t="shared" si="1279"/>
        <v/>
      </c>
      <c r="AGW449" s="39" t="str">
        <f t="shared" si="1295"/>
        <v/>
      </c>
      <c r="AGX449" s="36" t="str">
        <f t="shared" si="1296"/>
        <v/>
      </c>
      <c r="AGY449" s="36" t="str">
        <f t="shared" si="1280"/>
        <v/>
      </c>
      <c r="AGZ449" s="39" t="str">
        <f t="shared" si="1297"/>
        <v/>
      </c>
      <c r="AHA449" s="36" t="str">
        <f t="shared" si="1298"/>
        <v/>
      </c>
      <c r="AHB449" s="36" t="str">
        <f t="shared" si="1281"/>
        <v/>
      </c>
      <c r="AHC449" s="39" t="str">
        <f t="shared" si="1299"/>
        <v/>
      </c>
      <c r="AHD449" s="36" t="str">
        <f t="shared" si="1300"/>
        <v/>
      </c>
      <c r="AHE449" s="36" t="str">
        <f t="shared" si="1282"/>
        <v/>
      </c>
      <c r="AHF449" s="39" t="str">
        <f t="shared" si="1301"/>
        <v/>
      </c>
      <c r="AHG449" s="36" t="str">
        <f t="shared" si="1302"/>
        <v/>
      </c>
      <c r="AHH449" s="36" t="str">
        <f t="shared" si="1283"/>
        <v/>
      </c>
      <c r="AHI449" s="39" t="str">
        <f t="shared" si="1303"/>
        <v/>
      </c>
      <c r="AHJ449" s="36" t="str">
        <f t="shared" si="1304"/>
        <v/>
      </c>
      <c r="AHK449" s="36" t="str">
        <f t="shared" si="1284"/>
        <v/>
      </c>
      <c r="AHL449" s="39" t="str">
        <f t="shared" si="1305"/>
        <v/>
      </c>
      <c r="AHM449" s="36" t="str">
        <f t="shared" si="1306"/>
        <v/>
      </c>
      <c r="AHN449" s="36" t="str">
        <f t="shared" si="1285"/>
        <v/>
      </c>
      <c r="AHO449" s="39" t="str">
        <f t="shared" si="1307"/>
        <v/>
      </c>
    </row>
    <row r="450" spans="1:918" s="5" customFormat="1" outlineLevel="1" x14ac:dyDescent="0.25">
      <c r="A450" s="43">
        <f t="shared" si="1308"/>
        <v>7</v>
      </c>
      <c r="B450" s="48" t="s">
        <v>280</v>
      </c>
      <c r="C450" s="37"/>
      <c r="D450" s="35"/>
      <c r="E450" s="35"/>
      <c r="F450" s="35"/>
      <c r="G450" s="38"/>
      <c r="H450" s="38"/>
      <c r="I450" s="38"/>
      <c r="J450" s="38"/>
      <c r="K450" s="57" t="s">
        <v>389</v>
      </c>
      <c r="L450" s="57" t="s">
        <v>389</v>
      </c>
      <c r="M450" s="57"/>
      <c r="N450" s="57"/>
      <c r="O450" s="57"/>
      <c r="P450" s="57"/>
      <c r="Q450" s="57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 t="s">
        <v>389</v>
      </c>
      <c r="AD450" s="38" t="s">
        <v>389</v>
      </c>
      <c r="AE450" s="57" t="s">
        <v>389</v>
      </c>
      <c r="AF450" s="57" t="s">
        <v>389</v>
      </c>
      <c r="AG450" s="57"/>
      <c r="AH450" s="57"/>
      <c r="AI450" s="57" t="s">
        <v>389</v>
      </c>
      <c r="AJ450" s="57"/>
      <c r="AK450" s="57"/>
      <c r="AL450" s="38"/>
      <c r="AM450" s="38"/>
      <c r="AN450" s="38"/>
      <c r="AO450" s="38"/>
      <c r="AP450" s="38"/>
      <c r="AQ450" s="62"/>
      <c r="AR450" s="62"/>
      <c r="AS450" s="62"/>
      <c r="AT450" s="62"/>
      <c r="AU450" s="62"/>
      <c r="AV450" s="62" t="s">
        <v>389</v>
      </c>
      <c r="AW450" s="62" t="s">
        <v>389</v>
      </c>
      <c r="AX450" s="62" t="s">
        <v>389</v>
      </c>
      <c r="AY450" s="62" t="s">
        <v>389</v>
      </c>
      <c r="AZ450" s="62"/>
      <c r="BA450" s="62"/>
      <c r="BB450" s="62"/>
      <c r="BC450" s="62"/>
      <c r="BD450" s="62" t="s">
        <v>389</v>
      </c>
      <c r="BE450" s="62" t="s">
        <v>389</v>
      </c>
      <c r="BF450" s="62"/>
      <c r="BG450" s="62" t="s">
        <v>389</v>
      </c>
      <c r="BH450" s="62" t="s">
        <v>389</v>
      </c>
      <c r="BI450" s="62"/>
      <c r="BJ450" s="38"/>
      <c r="BK450" s="77"/>
      <c r="BL450" s="62" t="s">
        <v>389</v>
      </c>
      <c r="BM450" s="62" t="s">
        <v>389</v>
      </c>
      <c r="BN450" s="62"/>
      <c r="BO450" s="62"/>
      <c r="BP450" s="62" t="s">
        <v>389</v>
      </c>
      <c r="BQ450" s="62" t="s">
        <v>389</v>
      </c>
      <c r="BR450" s="62" t="s">
        <v>389</v>
      </c>
      <c r="BS450" s="62"/>
      <c r="BT450" s="62"/>
      <c r="BU450" s="62"/>
      <c r="BV450" s="62"/>
      <c r="BW450" s="62" t="s">
        <v>389</v>
      </c>
      <c r="BX450" s="62" t="s">
        <v>389</v>
      </c>
      <c r="BY450" s="62"/>
      <c r="BZ450" s="62"/>
      <c r="CA450" s="62" t="s">
        <v>389</v>
      </c>
      <c r="CB450" s="62" t="s">
        <v>389</v>
      </c>
      <c r="CC450" s="62"/>
      <c r="CD450" s="62"/>
      <c r="CE450" s="77"/>
      <c r="CF450" s="62"/>
      <c r="CG450" s="62"/>
      <c r="CH450" s="62"/>
      <c r="CI450" s="62"/>
      <c r="CJ450" s="62"/>
      <c r="CK450" s="62"/>
      <c r="CL450" s="62"/>
      <c r="CM450" s="62" t="s">
        <v>389</v>
      </c>
      <c r="CN450" s="62"/>
      <c r="CO450" s="62"/>
      <c r="CP450" s="62"/>
      <c r="CQ450" s="62"/>
      <c r="CR450" s="62"/>
      <c r="CS450" s="62" t="s">
        <v>389</v>
      </c>
      <c r="CT450" s="62"/>
      <c r="CU450" s="62" t="s">
        <v>389</v>
      </c>
      <c r="CV450" s="62" t="s">
        <v>389</v>
      </c>
      <c r="CW450" s="38"/>
      <c r="CX450" s="38"/>
      <c r="CY450" s="77"/>
      <c r="CZ450" s="62"/>
      <c r="DA450" s="62"/>
      <c r="DB450" s="62"/>
      <c r="DC450" s="62"/>
      <c r="DD450" s="62"/>
      <c r="DE450" s="62"/>
      <c r="DF450" s="62"/>
      <c r="DG450" s="62" t="s">
        <v>389</v>
      </c>
      <c r="DH450" s="62"/>
      <c r="DI450" s="62"/>
      <c r="DJ450" s="62"/>
      <c r="DK450" s="62" t="s">
        <v>389</v>
      </c>
      <c r="DL450" s="62" t="s">
        <v>389</v>
      </c>
      <c r="DM450" s="62" t="s">
        <v>389</v>
      </c>
      <c r="DN450" s="62"/>
      <c r="DO450" s="62"/>
      <c r="DP450" s="38"/>
      <c r="DQ450" s="38"/>
      <c r="DR450" s="38"/>
      <c r="DS450" s="77"/>
      <c r="DT450" s="62" t="s">
        <v>389</v>
      </c>
      <c r="DU450" s="62" t="s">
        <v>389</v>
      </c>
      <c r="DV450" s="62" t="s">
        <v>389</v>
      </c>
      <c r="DW450" s="62"/>
      <c r="DX450" s="62" t="s">
        <v>389</v>
      </c>
      <c r="DY450" s="62" t="s">
        <v>389</v>
      </c>
      <c r="DZ450" s="62" t="s">
        <v>389</v>
      </c>
      <c r="EA450" s="62" t="s">
        <v>389</v>
      </c>
      <c r="EB450" s="62" t="s">
        <v>389</v>
      </c>
      <c r="EC450" s="62"/>
      <c r="ED450" s="62"/>
      <c r="EE450" s="62"/>
      <c r="EF450" s="62"/>
      <c r="EG450" s="62" t="s">
        <v>389</v>
      </c>
      <c r="EH450" s="62"/>
      <c r="EI450" s="62"/>
      <c r="EJ450" s="62"/>
      <c r="EK450" s="62"/>
      <c r="EL450" s="38"/>
      <c r="EM450" s="77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 t="s">
        <v>389</v>
      </c>
      <c r="FE450" s="38"/>
      <c r="FF450" s="38"/>
      <c r="FG450" s="77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86"/>
        <v/>
      </c>
      <c r="AGG450" s="43" t="str">
        <f t="shared" si="1287"/>
        <v/>
      </c>
      <c r="AGH450" s="35">
        <f t="shared" si="1275"/>
        <v>1</v>
      </c>
      <c r="AGL450" s="36" t="str">
        <f t="shared" si="1288"/>
        <v/>
      </c>
      <c r="AGM450" s="36" t="str">
        <f t="shared" si="1276"/>
        <v/>
      </c>
      <c r="AGN450" s="39">
        <f t="shared" si="1289"/>
        <v>25</v>
      </c>
      <c r="AGO450" s="36" t="str">
        <f t="shared" si="1290"/>
        <v/>
      </c>
      <c r="AGP450" s="36" t="str">
        <f t="shared" si="1277"/>
        <v/>
      </c>
      <c r="AGQ450" s="39">
        <f t="shared" si="1291"/>
        <v>17</v>
      </c>
      <c r="AGR450" s="36" t="str">
        <f t="shared" si="1292"/>
        <v/>
      </c>
      <c r="AGS450" s="36" t="str">
        <f t="shared" si="1278"/>
        <v/>
      </c>
      <c r="AGT450" s="39" t="str">
        <f t="shared" si="1293"/>
        <v/>
      </c>
      <c r="AGU450" s="36" t="str">
        <f t="shared" si="1294"/>
        <v/>
      </c>
      <c r="AGV450" s="36" t="str">
        <f t="shared" si="1279"/>
        <v/>
      </c>
      <c r="AGW450" s="39" t="str">
        <f t="shared" si="1295"/>
        <v/>
      </c>
      <c r="AGX450" s="36" t="str">
        <f t="shared" si="1296"/>
        <v/>
      </c>
      <c r="AGY450" s="36" t="str">
        <f t="shared" si="1280"/>
        <v/>
      </c>
      <c r="AGZ450" s="39" t="str">
        <f t="shared" si="1297"/>
        <v/>
      </c>
      <c r="AHA450" s="36" t="str">
        <f t="shared" si="1298"/>
        <v/>
      </c>
      <c r="AHB450" s="36" t="str">
        <f t="shared" si="1281"/>
        <v/>
      </c>
      <c r="AHC450" s="39" t="str">
        <f t="shared" si="1299"/>
        <v/>
      </c>
      <c r="AHD450" s="36" t="str">
        <f t="shared" si="1300"/>
        <v/>
      </c>
      <c r="AHE450" s="36" t="str">
        <f t="shared" si="1282"/>
        <v/>
      </c>
      <c r="AHF450" s="39" t="str">
        <f t="shared" si="1301"/>
        <v/>
      </c>
      <c r="AHG450" s="36" t="str">
        <f t="shared" si="1302"/>
        <v/>
      </c>
      <c r="AHH450" s="36" t="str">
        <f t="shared" si="1283"/>
        <v/>
      </c>
      <c r="AHI450" s="39" t="str">
        <f t="shared" si="1303"/>
        <v/>
      </c>
      <c r="AHJ450" s="36" t="str">
        <f t="shared" si="1304"/>
        <v/>
      </c>
      <c r="AHK450" s="36" t="str">
        <f t="shared" si="1284"/>
        <v/>
      </c>
      <c r="AHL450" s="39" t="str">
        <f t="shared" si="1305"/>
        <v/>
      </c>
      <c r="AHM450" s="36" t="str">
        <f t="shared" si="1306"/>
        <v/>
      </c>
      <c r="AHN450" s="36" t="str">
        <f t="shared" si="1285"/>
        <v/>
      </c>
      <c r="AHO450" s="39" t="str">
        <f t="shared" si="1307"/>
        <v/>
      </c>
    </row>
    <row r="451" spans="1:918" s="5" customFormat="1" outlineLevel="1" x14ac:dyDescent="0.25">
      <c r="A451" s="43">
        <f t="shared" si="1308"/>
        <v>8</v>
      </c>
      <c r="B451" s="48" t="s">
        <v>410</v>
      </c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57"/>
      <c r="AF451" s="57"/>
      <c r="AG451" s="57"/>
      <c r="AH451" s="57"/>
      <c r="AI451" s="57"/>
      <c r="AJ451" s="57"/>
      <c r="AK451" s="57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77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38"/>
      <c r="CX451" s="38"/>
      <c r="CY451" s="77"/>
      <c r="CZ451" s="62"/>
      <c r="DA451" s="62"/>
      <c r="DB451" s="62"/>
      <c r="DC451" s="62"/>
      <c r="DD451" s="62"/>
      <c r="DE451" s="62"/>
      <c r="DF451" s="62"/>
      <c r="DG451" s="62"/>
      <c r="DH451" s="62" t="s">
        <v>389</v>
      </c>
      <c r="DI451" s="62"/>
      <c r="DJ451" s="62"/>
      <c r="DK451" s="62"/>
      <c r="DL451" s="62"/>
      <c r="DM451" s="62"/>
      <c r="DN451" s="62"/>
      <c r="DO451" s="62"/>
      <c r="DP451" s="38"/>
      <c r="DQ451" s="38"/>
      <c r="DR451" s="38"/>
      <c r="DS451" s="77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38"/>
      <c r="EM451" s="77"/>
      <c r="EN451" s="62" t="s">
        <v>389</v>
      </c>
      <c r="EO451" s="62" t="s">
        <v>389</v>
      </c>
      <c r="EP451" s="62"/>
      <c r="EQ451" s="62"/>
      <c r="ER451" s="62" t="s">
        <v>389</v>
      </c>
      <c r="ES451" s="62" t="s">
        <v>389</v>
      </c>
      <c r="ET451" s="62" t="s">
        <v>389</v>
      </c>
      <c r="EU451" s="62" t="s">
        <v>389</v>
      </c>
      <c r="EV451" s="62" t="s">
        <v>389</v>
      </c>
      <c r="EW451" s="62"/>
      <c r="EX451" s="62"/>
      <c r="EY451" s="62"/>
      <c r="EZ451" s="62" t="s">
        <v>389</v>
      </c>
      <c r="FA451" s="62" t="s">
        <v>389</v>
      </c>
      <c r="FB451" s="62" t="s">
        <v>389</v>
      </c>
      <c r="FC451" s="62" t="s">
        <v>389</v>
      </c>
      <c r="FD451" s="62" t="s">
        <v>389</v>
      </c>
      <c r="FE451" s="38"/>
      <c r="FF451" s="38"/>
      <c r="FG451" s="77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86"/>
        <v/>
      </c>
      <c r="AGG451" s="43" t="str">
        <f t="shared" si="1287"/>
        <v/>
      </c>
      <c r="AGH451" s="35">
        <f t="shared" si="1275"/>
        <v>12</v>
      </c>
      <c r="AGL451" s="36" t="str">
        <f t="shared" si="1288"/>
        <v/>
      </c>
      <c r="AGM451" s="36" t="str">
        <f t="shared" si="1276"/>
        <v/>
      </c>
      <c r="AGN451" s="39" t="str">
        <f t="shared" si="1289"/>
        <v/>
      </c>
      <c r="AGO451" s="36" t="str">
        <f t="shared" si="1290"/>
        <v/>
      </c>
      <c r="AGP451" s="36" t="str">
        <f t="shared" si="1277"/>
        <v/>
      </c>
      <c r="AGQ451" s="39">
        <f t="shared" si="1291"/>
        <v>13</v>
      </c>
      <c r="AGR451" s="36" t="str">
        <f t="shared" si="1292"/>
        <v/>
      </c>
      <c r="AGS451" s="36" t="str">
        <f t="shared" si="1278"/>
        <v/>
      </c>
      <c r="AGT451" s="39" t="str">
        <f t="shared" si="1293"/>
        <v/>
      </c>
      <c r="AGU451" s="36" t="str">
        <f t="shared" si="1294"/>
        <v/>
      </c>
      <c r="AGV451" s="36" t="str">
        <f t="shared" si="1279"/>
        <v/>
      </c>
      <c r="AGW451" s="39" t="str">
        <f t="shared" si="1295"/>
        <v/>
      </c>
      <c r="AGX451" s="36" t="str">
        <f t="shared" si="1296"/>
        <v/>
      </c>
      <c r="AGY451" s="36" t="str">
        <f t="shared" si="1280"/>
        <v/>
      </c>
      <c r="AGZ451" s="39" t="str">
        <f t="shared" si="1297"/>
        <v/>
      </c>
      <c r="AHA451" s="36" t="str">
        <f t="shared" si="1298"/>
        <v/>
      </c>
      <c r="AHB451" s="36" t="str">
        <f t="shared" si="1281"/>
        <v/>
      </c>
      <c r="AHC451" s="39" t="str">
        <f t="shared" si="1299"/>
        <v/>
      </c>
      <c r="AHD451" s="36" t="str">
        <f t="shared" si="1300"/>
        <v/>
      </c>
      <c r="AHE451" s="36" t="str">
        <f t="shared" si="1282"/>
        <v/>
      </c>
      <c r="AHF451" s="39" t="str">
        <f t="shared" si="1301"/>
        <v/>
      </c>
      <c r="AHG451" s="36" t="str">
        <f t="shared" si="1302"/>
        <v/>
      </c>
      <c r="AHH451" s="36" t="str">
        <f t="shared" si="1283"/>
        <v/>
      </c>
      <c r="AHI451" s="39" t="str">
        <f t="shared" si="1303"/>
        <v/>
      </c>
      <c r="AHJ451" s="36" t="str">
        <f t="shared" si="1304"/>
        <v/>
      </c>
      <c r="AHK451" s="36" t="str">
        <f t="shared" si="1284"/>
        <v/>
      </c>
      <c r="AHL451" s="39" t="str">
        <f t="shared" si="1305"/>
        <v/>
      </c>
      <c r="AHM451" s="36" t="str">
        <f t="shared" si="1306"/>
        <v/>
      </c>
      <c r="AHN451" s="36" t="str">
        <f t="shared" si="1285"/>
        <v/>
      </c>
      <c r="AHO451" s="39" t="str">
        <f t="shared" si="1307"/>
        <v/>
      </c>
    </row>
    <row r="452" spans="1:918" s="5" customFormat="1" outlineLevel="1" x14ac:dyDescent="0.25">
      <c r="A452" s="43">
        <f t="shared" si="1308"/>
        <v>9</v>
      </c>
      <c r="B452" s="50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57"/>
      <c r="AF452" s="57"/>
      <c r="AG452" s="57"/>
      <c r="AH452" s="57"/>
      <c r="AI452" s="57"/>
      <c r="AJ452" s="57"/>
      <c r="AK452" s="57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77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7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86"/>
        <v/>
      </c>
      <c r="AGG452" s="43" t="str">
        <f t="shared" si="1287"/>
        <v/>
      </c>
      <c r="AGH452" s="35" t="str">
        <f t="shared" si="1275"/>
        <v/>
      </c>
      <c r="AGL452" s="36" t="str">
        <f t="shared" si="1288"/>
        <v/>
      </c>
      <c r="AGM452" s="36" t="str">
        <f t="shared" si="1276"/>
        <v/>
      </c>
      <c r="AGN452" s="39" t="str">
        <f t="shared" si="1289"/>
        <v/>
      </c>
      <c r="AGO452" s="36" t="str">
        <f t="shared" si="1290"/>
        <v/>
      </c>
      <c r="AGP452" s="36" t="str">
        <f t="shared" si="1277"/>
        <v/>
      </c>
      <c r="AGQ452" s="39" t="str">
        <f t="shared" si="1291"/>
        <v/>
      </c>
      <c r="AGR452" s="36" t="str">
        <f t="shared" si="1292"/>
        <v/>
      </c>
      <c r="AGS452" s="36" t="str">
        <f t="shared" si="1278"/>
        <v/>
      </c>
      <c r="AGT452" s="39" t="str">
        <f t="shared" si="1293"/>
        <v/>
      </c>
      <c r="AGU452" s="36" t="str">
        <f t="shared" si="1294"/>
        <v/>
      </c>
      <c r="AGV452" s="36" t="str">
        <f t="shared" si="1279"/>
        <v/>
      </c>
      <c r="AGW452" s="39" t="str">
        <f t="shared" si="1295"/>
        <v/>
      </c>
      <c r="AGX452" s="36" t="str">
        <f t="shared" si="1296"/>
        <v/>
      </c>
      <c r="AGY452" s="36" t="str">
        <f t="shared" si="1280"/>
        <v/>
      </c>
      <c r="AGZ452" s="39" t="str">
        <f t="shared" si="1297"/>
        <v/>
      </c>
      <c r="AHA452" s="36" t="str">
        <f t="shared" si="1298"/>
        <v/>
      </c>
      <c r="AHB452" s="36" t="str">
        <f t="shared" si="1281"/>
        <v/>
      </c>
      <c r="AHC452" s="39" t="str">
        <f t="shared" si="1299"/>
        <v/>
      </c>
      <c r="AHD452" s="36" t="str">
        <f t="shared" si="1300"/>
        <v/>
      </c>
      <c r="AHE452" s="36" t="str">
        <f t="shared" si="1282"/>
        <v/>
      </c>
      <c r="AHF452" s="39" t="str">
        <f t="shared" si="1301"/>
        <v/>
      </c>
      <c r="AHG452" s="36" t="str">
        <f t="shared" si="1302"/>
        <v/>
      </c>
      <c r="AHH452" s="36" t="str">
        <f t="shared" si="1283"/>
        <v/>
      </c>
      <c r="AHI452" s="39" t="str">
        <f t="shared" si="1303"/>
        <v/>
      </c>
      <c r="AHJ452" s="36" t="str">
        <f t="shared" si="1304"/>
        <v/>
      </c>
      <c r="AHK452" s="36" t="str">
        <f t="shared" si="1284"/>
        <v/>
      </c>
      <c r="AHL452" s="39" t="str">
        <f t="shared" si="1305"/>
        <v/>
      </c>
      <c r="AHM452" s="36" t="str">
        <f t="shared" si="1306"/>
        <v/>
      </c>
      <c r="AHN452" s="36" t="str">
        <f t="shared" si="1285"/>
        <v/>
      </c>
      <c r="AHO452" s="39" t="str">
        <f t="shared" si="1307"/>
        <v/>
      </c>
    </row>
    <row r="453" spans="1:918" s="5" customFormat="1" outlineLevel="1" x14ac:dyDescent="0.25">
      <c r="A453" s="43">
        <f t="shared" si="1308"/>
        <v>10</v>
      </c>
      <c r="B453" s="50"/>
      <c r="C453" s="37"/>
      <c r="D453" s="35"/>
      <c r="E453" s="35"/>
      <c r="F453" s="35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/>
      <c r="AC453" s="38"/>
      <c r="AD453" s="38"/>
      <c r="AE453" s="57"/>
      <c r="AF453" s="57"/>
      <c r="AG453" s="57"/>
      <c r="AH453" s="57"/>
      <c r="AI453" s="57"/>
      <c r="AJ453" s="57"/>
      <c r="AK453" s="57"/>
      <c r="AL453" s="38"/>
      <c r="AM453" s="38"/>
      <c r="AN453" s="38"/>
      <c r="AO453" s="38"/>
      <c r="AP453" s="38"/>
      <c r="AQ453" s="37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7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77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38"/>
      <c r="CX453" s="38"/>
      <c r="CY453" s="37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7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7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7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7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7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7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7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7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 t="shared" si="1286"/>
        <v/>
      </c>
      <c r="AGG453" s="43" t="str">
        <f t="shared" si="1287"/>
        <v/>
      </c>
      <c r="AGH453" s="35" t="str">
        <f t="shared" si="1275"/>
        <v/>
      </c>
      <c r="AGL453" s="36" t="str">
        <f t="shared" si="1288"/>
        <v/>
      </c>
      <c r="AGM453" s="36" t="str">
        <f t="shared" si="1276"/>
        <v/>
      </c>
      <c r="AGN453" s="39" t="str">
        <f t="shared" si="1289"/>
        <v/>
      </c>
      <c r="AGO453" s="36" t="str">
        <f t="shared" si="1290"/>
        <v/>
      </c>
      <c r="AGP453" s="36" t="str">
        <f t="shared" si="1277"/>
        <v/>
      </c>
      <c r="AGQ453" s="39" t="str">
        <f t="shared" si="1291"/>
        <v/>
      </c>
      <c r="AGR453" s="36" t="str">
        <f t="shared" si="1292"/>
        <v/>
      </c>
      <c r="AGS453" s="36" t="str">
        <f t="shared" si="1278"/>
        <v/>
      </c>
      <c r="AGT453" s="39" t="str">
        <f t="shared" si="1293"/>
        <v/>
      </c>
      <c r="AGU453" s="36" t="str">
        <f t="shared" si="1294"/>
        <v/>
      </c>
      <c r="AGV453" s="36" t="str">
        <f t="shared" si="1279"/>
        <v/>
      </c>
      <c r="AGW453" s="39" t="str">
        <f t="shared" si="1295"/>
        <v/>
      </c>
      <c r="AGX453" s="36" t="str">
        <f t="shared" si="1296"/>
        <v/>
      </c>
      <c r="AGY453" s="36" t="str">
        <f t="shared" si="1280"/>
        <v/>
      </c>
      <c r="AGZ453" s="39" t="str">
        <f t="shared" si="1297"/>
        <v/>
      </c>
      <c r="AHA453" s="36" t="str">
        <f t="shared" si="1298"/>
        <v/>
      </c>
      <c r="AHB453" s="36" t="str">
        <f t="shared" si="1281"/>
        <v/>
      </c>
      <c r="AHC453" s="39" t="str">
        <f t="shared" si="1299"/>
        <v/>
      </c>
      <c r="AHD453" s="36" t="str">
        <f t="shared" si="1300"/>
        <v/>
      </c>
      <c r="AHE453" s="36" t="str">
        <f t="shared" si="1282"/>
        <v/>
      </c>
      <c r="AHF453" s="39" t="str">
        <f t="shared" si="1301"/>
        <v/>
      </c>
      <c r="AHG453" s="36" t="str">
        <f t="shared" si="1302"/>
        <v/>
      </c>
      <c r="AHH453" s="36" t="str">
        <f t="shared" si="1283"/>
        <v/>
      </c>
      <c r="AHI453" s="39" t="str">
        <f t="shared" si="1303"/>
        <v/>
      </c>
      <c r="AHJ453" s="36" t="str">
        <f t="shared" si="1304"/>
        <v/>
      </c>
      <c r="AHK453" s="36" t="str">
        <f t="shared" si="1284"/>
        <v/>
      </c>
      <c r="AHL453" s="39" t="str">
        <f t="shared" si="1305"/>
        <v/>
      </c>
      <c r="AHM453" s="36" t="str">
        <f t="shared" si="1306"/>
        <v/>
      </c>
      <c r="AHN453" s="36" t="str">
        <f t="shared" si="1285"/>
        <v/>
      </c>
      <c r="AHO453" s="39" t="str">
        <f t="shared" si="1307"/>
        <v/>
      </c>
    </row>
    <row r="454" spans="1:918" s="32" customFormat="1" x14ac:dyDescent="0.25">
      <c r="A454" s="31" t="s">
        <v>54</v>
      </c>
      <c r="C454" s="33"/>
      <c r="D454" s="33"/>
      <c r="E454" s="33"/>
      <c r="F454" s="34"/>
      <c r="G454" s="33"/>
      <c r="H454" s="33"/>
      <c r="I454" s="33"/>
      <c r="J454" s="34"/>
      <c r="K454" s="33"/>
      <c r="L454" s="33"/>
      <c r="M454" s="33"/>
      <c r="N454" s="34"/>
      <c r="O454" s="33"/>
      <c r="P454" s="33"/>
      <c r="Q454" s="33"/>
      <c r="R454" s="34"/>
      <c r="S454" s="33"/>
      <c r="T454" s="33"/>
      <c r="U454" s="33"/>
      <c r="V454" s="34"/>
      <c r="W454" s="33"/>
      <c r="X454" s="33"/>
      <c r="Y454" s="33"/>
      <c r="Z454" s="34"/>
      <c r="AA454" s="33"/>
      <c r="AB454" s="33"/>
      <c r="AC454" s="33"/>
      <c r="AD454" s="34"/>
      <c r="AE454" s="33"/>
      <c r="AF454" s="33"/>
      <c r="AG454" s="33"/>
      <c r="AH454" s="34"/>
      <c r="AI454" s="33"/>
      <c r="AJ454" s="33"/>
      <c r="AK454" s="33"/>
      <c r="AL454" s="34"/>
      <c r="AM454" s="33"/>
      <c r="AN454" s="33"/>
      <c r="AO454" s="33"/>
      <c r="AP454" s="34"/>
      <c r="AQ454" s="33"/>
      <c r="AR454" s="33"/>
      <c r="AS454" s="33"/>
      <c r="AT454" s="34"/>
      <c r="AU454" s="33"/>
      <c r="AV454" s="33"/>
      <c r="AW454" s="33"/>
      <c r="AX454" s="34"/>
      <c r="AY454" s="33"/>
      <c r="AZ454" s="33"/>
      <c r="BA454" s="33"/>
      <c r="BB454" s="34"/>
      <c r="BC454" s="33"/>
      <c r="BD454" s="33"/>
      <c r="BE454" s="33"/>
      <c r="BF454" s="34"/>
      <c r="BG454" s="33"/>
      <c r="BH454" s="33"/>
      <c r="BI454" s="33"/>
      <c r="BJ454" s="34"/>
      <c r="BK454" s="33"/>
      <c r="BL454" s="33"/>
      <c r="BM454" s="33"/>
      <c r="BN454" s="34"/>
      <c r="BO454" s="33"/>
      <c r="BP454" s="33"/>
      <c r="BQ454" s="33"/>
      <c r="BR454" s="34"/>
      <c r="BS454" s="33"/>
      <c r="BT454" s="33"/>
      <c r="BU454" s="33"/>
      <c r="BV454" s="34"/>
      <c r="BW454" s="33"/>
      <c r="BX454" s="33"/>
      <c r="BY454" s="33"/>
      <c r="BZ454" s="34"/>
      <c r="CA454" s="33"/>
      <c r="CB454" s="33"/>
      <c r="CC454" s="33"/>
      <c r="CD454" s="34"/>
      <c r="CE454" s="33"/>
      <c r="CF454" s="33"/>
      <c r="CG454" s="33"/>
      <c r="CH454" s="34"/>
      <c r="CI454" s="33"/>
      <c r="CJ454" s="33"/>
      <c r="CK454" s="33"/>
      <c r="CL454" s="34"/>
      <c r="CM454" s="33"/>
      <c r="CN454" s="33"/>
      <c r="CO454" s="33"/>
      <c r="CP454" s="34"/>
      <c r="CQ454" s="33"/>
      <c r="CR454" s="33"/>
      <c r="CS454" s="33"/>
      <c r="CT454" s="34"/>
      <c r="CU454" s="33"/>
      <c r="CV454" s="33"/>
      <c r="CW454" s="33"/>
      <c r="CX454" s="34"/>
      <c r="CY454" s="33"/>
      <c r="CZ454" s="33"/>
      <c r="DA454" s="33"/>
      <c r="DB454" s="34"/>
      <c r="DC454" s="33"/>
      <c r="DD454" s="33"/>
      <c r="DE454" s="33"/>
      <c r="DF454" s="34"/>
      <c r="DG454" s="33"/>
      <c r="DH454" s="33"/>
      <c r="DI454" s="33"/>
      <c r="DJ454" s="34"/>
      <c r="DK454" s="33"/>
      <c r="DL454" s="33"/>
      <c r="DM454" s="33"/>
      <c r="DN454" s="34"/>
      <c r="DO454" s="33"/>
      <c r="DP454" s="33"/>
      <c r="DQ454" s="33"/>
      <c r="DR454" s="34"/>
      <c r="DS454" s="33"/>
      <c r="DT454" s="33"/>
      <c r="DU454" s="33"/>
      <c r="DV454" s="34"/>
      <c r="DW454" s="33"/>
      <c r="DX454" s="33"/>
      <c r="DY454" s="33"/>
      <c r="DZ454" s="34"/>
      <c r="EA454" s="33"/>
      <c r="EB454" s="33"/>
      <c r="EC454" s="33"/>
      <c r="ED454" s="34"/>
      <c r="EE454" s="33"/>
      <c r="EF454" s="33"/>
      <c r="EG454" s="33"/>
      <c r="EH454" s="34"/>
      <c r="EI454" s="33"/>
      <c r="EJ454" s="33"/>
      <c r="EK454" s="33"/>
      <c r="EL454" s="34"/>
      <c r="EM454" s="33"/>
      <c r="EN454" s="33"/>
      <c r="EO454" s="33"/>
      <c r="EP454" s="34"/>
      <c r="EQ454" s="33"/>
      <c r="ER454" s="33"/>
      <c r="ES454" s="33"/>
      <c r="ET454" s="34"/>
      <c r="EU454" s="33"/>
      <c r="EV454" s="33"/>
      <c r="EW454" s="33"/>
      <c r="EX454" s="34"/>
      <c r="EY454" s="33"/>
      <c r="EZ454" s="33"/>
      <c r="FA454" s="33"/>
      <c r="FB454" s="34"/>
      <c r="FC454" s="33"/>
      <c r="FD454" s="33"/>
      <c r="FE454" s="33"/>
      <c r="FF454" s="34"/>
      <c r="FG454" s="33"/>
      <c r="FH454" s="33"/>
      <c r="FI454" s="33"/>
      <c r="FJ454" s="34"/>
      <c r="FK454" s="33"/>
      <c r="FL454" s="33"/>
      <c r="FM454" s="33"/>
      <c r="FN454" s="34"/>
      <c r="FO454" s="33"/>
      <c r="FP454" s="33"/>
      <c r="FQ454" s="33"/>
      <c r="FR454" s="34"/>
      <c r="FS454" s="33"/>
      <c r="FT454" s="33"/>
      <c r="FU454" s="33"/>
      <c r="FV454" s="34"/>
      <c r="FW454" s="33"/>
      <c r="FX454" s="33"/>
      <c r="FY454" s="33"/>
      <c r="FZ454" s="34"/>
      <c r="GA454" s="33"/>
      <c r="GB454" s="33"/>
      <c r="GC454" s="33"/>
      <c r="GD454" s="34"/>
      <c r="GE454" s="33"/>
      <c r="GF454" s="33"/>
      <c r="GG454" s="33"/>
      <c r="GH454" s="34"/>
      <c r="GI454" s="33"/>
      <c r="GJ454" s="33"/>
      <c r="GK454" s="33"/>
      <c r="GL454" s="34"/>
      <c r="GM454" s="33"/>
      <c r="GN454" s="33"/>
      <c r="GO454" s="33"/>
      <c r="GP454" s="34"/>
      <c r="GQ454" s="33"/>
      <c r="GR454" s="33"/>
      <c r="GS454" s="33"/>
      <c r="GT454" s="34"/>
      <c r="GU454" s="33"/>
      <c r="GV454" s="33"/>
      <c r="GW454" s="33"/>
      <c r="GX454" s="34"/>
      <c r="GY454" s="33"/>
      <c r="GZ454" s="33"/>
      <c r="HA454" s="33"/>
      <c r="HB454" s="34"/>
      <c r="HC454" s="33"/>
      <c r="HD454" s="33"/>
      <c r="HE454" s="33"/>
      <c r="HF454" s="34"/>
      <c r="HG454" s="33"/>
      <c r="HH454" s="33"/>
      <c r="HI454" s="33"/>
      <c r="HJ454" s="34"/>
      <c r="HK454" s="33"/>
      <c r="HL454" s="33"/>
      <c r="HM454" s="33"/>
      <c r="HN454" s="34"/>
      <c r="HO454" s="33"/>
      <c r="HP454" s="33"/>
      <c r="HQ454" s="33"/>
      <c r="HR454" s="34"/>
      <c r="HS454" s="33"/>
      <c r="HT454" s="33"/>
      <c r="HU454" s="33"/>
      <c r="HV454" s="34"/>
      <c r="HW454" s="33"/>
      <c r="HX454" s="33"/>
      <c r="HY454" s="33"/>
      <c r="HZ454" s="34"/>
      <c r="IA454" s="33"/>
      <c r="IB454" s="33"/>
      <c r="IC454" s="33"/>
      <c r="ID454" s="34"/>
      <c r="IE454" s="33"/>
      <c r="IF454" s="33"/>
      <c r="IG454" s="33"/>
      <c r="IH454" s="34"/>
      <c r="II454" s="33"/>
      <c r="IJ454" s="33"/>
      <c r="IK454" s="33"/>
      <c r="IL454" s="34"/>
      <c r="IM454" s="33"/>
      <c r="IN454" s="33"/>
      <c r="IO454" s="33"/>
      <c r="IP454" s="34"/>
      <c r="IQ454" s="33"/>
      <c r="IR454" s="33"/>
      <c r="IS454" s="33"/>
      <c r="IT454" s="34"/>
      <c r="IU454" s="33"/>
      <c r="IV454" s="33"/>
      <c r="IW454" s="33"/>
      <c r="IX454" s="34"/>
      <c r="IY454" s="33"/>
      <c r="IZ454" s="33"/>
      <c r="JA454" s="33"/>
      <c r="JB454" s="34"/>
      <c r="JC454" s="33"/>
      <c r="JD454" s="33"/>
      <c r="JE454" s="33"/>
      <c r="JF454" s="34"/>
      <c r="JG454" s="33"/>
      <c r="JH454" s="33"/>
      <c r="JI454" s="33"/>
      <c r="JJ454" s="34"/>
      <c r="JK454" s="33"/>
      <c r="JL454" s="33"/>
      <c r="JM454" s="33"/>
      <c r="JN454" s="34"/>
      <c r="JO454" s="33"/>
      <c r="JP454" s="33"/>
      <c r="JQ454" s="33"/>
      <c r="JR454" s="34"/>
      <c r="JS454" s="33"/>
      <c r="JT454" s="33"/>
      <c r="JU454" s="33"/>
      <c r="JV454" s="34"/>
      <c r="JW454" s="33"/>
      <c r="JX454" s="33"/>
      <c r="JY454" s="33"/>
      <c r="JZ454" s="34"/>
      <c r="KA454" s="33"/>
      <c r="KB454" s="33"/>
      <c r="KC454" s="33"/>
      <c r="KD454" s="34"/>
      <c r="KE454" s="33"/>
      <c r="KF454" s="33"/>
      <c r="KG454" s="33"/>
      <c r="KH454" s="34"/>
      <c r="KI454" s="33"/>
      <c r="KJ454" s="33"/>
      <c r="KK454" s="33"/>
      <c r="KL454" s="34"/>
      <c r="KM454" s="33"/>
      <c r="KN454" s="33"/>
      <c r="KO454" s="33"/>
      <c r="KP454" s="34"/>
      <c r="KQ454" s="33"/>
      <c r="KR454" s="33"/>
      <c r="KS454" s="33"/>
      <c r="KT454" s="34"/>
      <c r="KU454" s="33"/>
      <c r="KV454" s="33"/>
      <c r="KW454" s="33"/>
      <c r="KX454" s="34"/>
      <c r="KY454" s="33"/>
      <c r="KZ454" s="33"/>
      <c r="LA454" s="33"/>
      <c r="LB454" s="34"/>
      <c r="LC454" s="33"/>
      <c r="LD454" s="33"/>
      <c r="LE454" s="33"/>
      <c r="LF454" s="34"/>
      <c r="LG454" s="33"/>
      <c r="LH454" s="33"/>
      <c r="LI454" s="33"/>
      <c r="LJ454" s="34"/>
      <c r="LK454" s="33"/>
      <c r="LL454" s="33"/>
      <c r="LM454" s="33"/>
      <c r="LN454" s="34"/>
      <c r="LO454" s="33"/>
      <c r="LP454" s="33"/>
      <c r="LQ454" s="33"/>
      <c r="LR454" s="34"/>
      <c r="LS454" s="33"/>
      <c r="LT454" s="33"/>
      <c r="LU454" s="33"/>
      <c r="LV454" s="34"/>
      <c r="LW454" s="33"/>
      <c r="LX454" s="33"/>
      <c r="LY454" s="33"/>
      <c r="LZ454" s="34"/>
      <c r="MA454" s="33"/>
      <c r="MB454" s="33"/>
      <c r="MC454" s="33"/>
      <c r="MD454" s="34"/>
      <c r="ME454" s="33"/>
      <c r="MF454" s="33"/>
      <c r="MG454" s="33"/>
      <c r="MH454" s="34"/>
      <c r="MI454" s="33"/>
      <c r="MJ454" s="33"/>
      <c r="MK454" s="33"/>
      <c r="ML454" s="34"/>
      <c r="MM454" s="33"/>
      <c r="MN454" s="33"/>
      <c r="MO454" s="33"/>
      <c r="MP454" s="34"/>
      <c r="MQ454" s="33"/>
      <c r="MR454" s="33"/>
      <c r="MS454" s="33"/>
      <c r="MT454" s="34"/>
      <c r="MU454" s="33"/>
      <c r="MV454" s="33"/>
      <c r="MW454" s="33"/>
      <c r="MX454" s="34"/>
      <c r="MY454" s="33"/>
      <c r="MZ454" s="33"/>
      <c r="NA454" s="33"/>
      <c r="NB454" s="34"/>
      <c r="NC454" s="33"/>
      <c r="ND454" s="33"/>
      <c r="NE454" s="33"/>
      <c r="NF454" s="34"/>
      <c r="NG454" s="33"/>
      <c r="NH454" s="33"/>
      <c r="NI454" s="33"/>
      <c r="NJ454" s="34"/>
      <c r="NK454" s="33"/>
      <c r="NL454" s="33"/>
      <c r="NM454" s="33"/>
      <c r="NN454" s="34"/>
      <c r="NO454" s="33"/>
      <c r="NP454" s="33"/>
      <c r="NQ454" s="33"/>
      <c r="NR454" s="34"/>
      <c r="NS454" s="33"/>
      <c r="NT454" s="33"/>
      <c r="NU454" s="33"/>
      <c r="NV454" s="34"/>
      <c r="NW454" s="33"/>
      <c r="NX454" s="33"/>
      <c r="NY454" s="33"/>
      <c r="NZ454" s="34"/>
      <c r="OA454" s="33"/>
      <c r="OB454" s="33"/>
      <c r="OC454" s="33"/>
      <c r="OD454" s="34"/>
      <c r="OE454" s="33"/>
      <c r="OF454" s="33"/>
      <c r="OG454" s="33"/>
      <c r="OH454" s="34"/>
      <c r="OI454" s="33"/>
      <c r="OJ454" s="33"/>
      <c r="OK454" s="33"/>
      <c r="OL454" s="34"/>
      <c r="OM454" s="33"/>
      <c r="ON454" s="33"/>
      <c r="OO454" s="33"/>
      <c r="OP454" s="34"/>
      <c r="OQ454" s="33"/>
      <c r="OR454" s="33"/>
      <c r="OS454" s="33"/>
      <c r="OT454" s="34"/>
      <c r="OU454" s="33"/>
      <c r="OV454" s="33"/>
      <c r="OW454" s="33"/>
      <c r="OX454" s="34"/>
      <c r="OY454" s="33"/>
      <c r="OZ454" s="33"/>
      <c r="PA454" s="33"/>
      <c r="PB454" s="34"/>
      <c r="PC454" s="33"/>
      <c r="PD454" s="33"/>
      <c r="PE454" s="33"/>
      <c r="PF454" s="34"/>
      <c r="PG454" s="33"/>
      <c r="PH454" s="33"/>
      <c r="PI454" s="33"/>
      <c r="PJ454" s="34"/>
      <c r="PK454" s="33"/>
      <c r="PL454" s="33"/>
      <c r="PM454" s="33"/>
      <c r="PN454" s="34"/>
      <c r="PO454" s="33"/>
      <c r="PP454" s="33"/>
      <c r="PQ454" s="33"/>
      <c r="PR454" s="34"/>
      <c r="PS454" s="33"/>
      <c r="PT454" s="33"/>
      <c r="PU454" s="33"/>
      <c r="PV454" s="34"/>
      <c r="PW454" s="33"/>
      <c r="PX454" s="33"/>
      <c r="PY454" s="33"/>
      <c r="PZ454" s="34"/>
      <c r="QA454" s="33"/>
      <c r="QB454" s="33"/>
      <c r="QC454" s="33"/>
      <c r="QD454" s="34"/>
      <c r="QE454" s="33"/>
      <c r="QF454" s="33"/>
      <c r="QG454" s="33"/>
      <c r="QH454" s="34"/>
      <c r="QI454" s="33"/>
      <c r="QJ454" s="33"/>
      <c r="QK454" s="33"/>
      <c r="QL454" s="34"/>
      <c r="QM454" s="33"/>
      <c r="QN454" s="33"/>
      <c r="QO454" s="33"/>
      <c r="QP454" s="34"/>
      <c r="QQ454" s="33"/>
      <c r="QR454" s="33"/>
      <c r="QS454" s="33"/>
      <c r="QT454" s="34"/>
      <c r="QU454" s="33"/>
      <c r="QV454" s="33"/>
      <c r="QW454" s="33"/>
      <c r="QX454" s="34"/>
      <c r="QY454" s="33"/>
      <c r="QZ454" s="33"/>
      <c r="RA454" s="33"/>
      <c r="RB454" s="34"/>
      <c r="RC454" s="33"/>
      <c r="RD454" s="33"/>
      <c r="RE454" s="33"/>
      <c r="RF454" s="34"/>
      <c r="RG454" s="33"/>
      <c r="RH454" s="33"/>
      <c r="RI454" s="33"/>
      <c r="RJ454" s="34"/>
      <c r="RK454" s="33"/>
      <c r="RL454" s="33"/>
      <c r="RM454" s="33"/>
      <c r="RN454" s="34"/>
      <c r="RO454" s="33"/>
      <c r="RP454" s="33"/>
      <c r="RQ454" s="33"/>
      <c r="RR454" s="34"/>
      <c r="RS454" s="33"/>
      <c r="RT454" s="33"/>
      <c r="RU454" s="33"/>
      <c r="RV454" s="34"/>
      <c r="RW454" s="33"/>
      <c r="RX454" s="33"/>
      <c r="RY454" s="33"/>
      <c r="RZ454" s="34"/>
      <c r="SA454" s="33"/>
      <c r="SB454" s="33"/>
      <c r="SC454" s="33"/>
      <c r="SD454" s="34"/>
      <c r="SE454" s="33"/>
      <c r="SF454" s="33"/>
      <c r="SG454" s="33"/>
      <c r="SH454" s="34"/>
      <c r="SI454" s="33"/>
      <c r="SJ454" s="33"/>
      <c r="SK454" s="33"/>
      <c r="SL454" s="34"/>
      <c r="SM454" s="33"/>
      <c r="SN454" s="33"/>
      <c r="SO454" s="33"/>
      <c r="SP454" s="34"/>
      <c r="SQ454" s="33"/>
      <c r="SR454" s="33"/>
      <c r="SS454" s="33"/>
      <c r="ST454" s="34"/>
      <c r="SU454" s="33"/>
      <c r="SV454" s="33"/>
      <c r="SW454" s="33"/>
      <c r="SX454" s="34"/>
      <c r="SY454" s="33"/>
      <c r="SZ454" s="33"/>
      <c r="TA454" s="33"/>
      <c r="TB454" s="34"/>
      <c r="TC454" s="33"/>
      <c r="TD454" s="33"/>
      <c r="TE454" s="33"/>
      <c r="TF454" s="34"/>
      <c r="TG454" s="33"/>
      <c r="TH454" s="33"/>
      <c r="TI454" s="33"/>
      <c r="TJ454" s="34"/>
      <c r="TK454" s="33"/>
      <c r="TL454" s="33"/>
      <c r="TM454" s="33"/>
      <c r="TN454" s="34"/>
      <c r="TO454" s="33"/>
      <c r="TP454" s="33"/>
      <c r="TQ454" s="33"/>
      <c r="TR454" s="34"/>
      <c r="TS454" s="33"/>
      <c r="TT454" s="33"/>
      <c r="TU454" s="33"/>
      <c r="TV454" s="34"/>
      <c r="TW454" s="33"/>
      <c r="TX454" s="33"/>
      <c r="TY454" s="33"/>
      <c r="TZ454" s="34"/>
      <c r="UA454" s="33"/>
      <c r="UB454" s="33"/>
      <c r="UC454" s="33"/>
      <c r="UD454" s="34"/>
      <c r="UE454" s="33"/>
      <c r="UF454" s="33"/>
      <c r="UG454" s="33"/>
      <c r="UH454" s="34"/>
      <c r="UI454" s="33"/>
      <c r="UJ454" s="33"/>
      <c r="UK454" s="33"/>
      <c r="UL454" s="34"/>
      <c r="UM454" s="33"/>
      <c r="UN454" s="33"/>
      <c r="UO454" s="33"/>
      <c r="UP454" s="34"/>
      <c r="UQ454" s="33"/>
      <c r="UR454" s="33"/>
      <c r="US454" s="33"/>
      <c r="UT454" s="34"/>
      <c r="UU454" s="33"/>
      <c r="UV454" s="33"/>
      <c r="UW454" s="33"/>
      <c r="UX454" s="34"/>
      <c r="UY454" s="33"/>
      <c r="UZ454" s="33"/>
      <c r="VA454" s="33"/>
      <c r="VB454" s="34"/>
      <c r="VC454" s="33"/>
      <c r="VD454" s="33"/>
      <c r="VE454" s="33"/>
      <c r="VF454" s="34"/>
      <c r="VG454" s="33"/>
      <c r="VH454" s="33"/>
      <c r="VI454" s="33"/>
      <c r="VJ454" s="34"/>
      <c r="VK454" s="33"/>
      <c r="VL454" s="33"/>
      <c r="VM454" s="33"/>
      <c r="VN454" s="34"/>
      <c r="VO454" s="33"/>
      <c r="VP454" s="33"/>
      <c r="VQ454" s="33"/>
      <c r="VR454" s="34"/>
      <c r="VS454" s="33"/>
      <c r="VT454" s="33"/>
      <c r="VU454" s="33"/>
      <c r="VV454" s="34"/>
      <c r="VW454" s="33"/>
      <c r="VX454" s="33"/>
      <c r="VY454" s="33"/>
      <c r="VZ454" s="34"/>
      <c r="WA454" s="33"/>
      <c r="WB454" s="33"/>
      <c r="WC454" s="33"/>
      <c r="WD454" s="34"/>
      <c r="WE454" s="33"/>
      <c r="WF454" s="33"/>
      <c r="WG454" s="33"/>
      <c r="WH454" s="34"/>
      <c r="WI454" s="33"/>
      <c r="WJ454" s="33"/>
      <c r="WK454" s="33"/>
      <c r="WL454" s="34"/>
      <c r="WM454" s="33"/>
      <c r="WN454" s="33"/>
      <c r="WO454" s="33"/>
      <c r="WP454" s="34"/>
      <c r="WQ454" s="33"/>
      <c r="WR454" s="33"/>
      <c r="WS454" s="33"/>
      <c r="WT454" s="34"/>
      <c r="WU454" s="33"/>
      <c r="WV454" s="33"/>
      <c r="WW454" s="33"/>
      <c r="WX454" s="34"/>
      <c r="WY454" s="33"/>
      <c r="WZ454" s="33"/>
      <c r="XA454" s="33"/>
      <c r="XB454" s="34"/>
      <c r="XC454" s="33"/>
      <c r="XD454" s="33"/>
      <c r="XE454" s="33"/>
      <c r="XF454" s="34"/>
      <c r="XG454" s="33"/>
      <c r="XH454" s="33"/>
      <c r="XI454" s="33"/>
      <c r="XJ454" s="34"/>
      <c r="XK454" s="33"/>
      <c r="XL454" s="33"/>
      <c r="XM454" s="33"/>
      <c r="XN454" s="34"/>
      <c r="XO454" s="33"/>
      <c r="XP454" s="33"/>
      <c r="XQ454" s="33"/>
      <c r="XR454" s="34"/>
      <c r="XS454" s="33"/>
      <c r="XT454" s="33"/>
      <c r="XU454" s="33"/>
      <c r="XV454" s="34"/>
      <c r="XW454" s="33"/>
      <c r="XX454" s="33"/>
      <c r="XY454" s="33"/>
      <c r="XZ454" s="34"/>
      <c r="YA454" s="33"/>
      <c r="YB454" s="33"/>
      <c r="YC454" s="33"/>
      <c r="YD454" s="34"/>
      <c r="YE454" s="33"/>
      <c r="YF454" s="33"/>
      <c r="YG454" s="33"/>
      <c r="YH454" s="34"/>
      <c r="YI454" s="33"/>
      <c r="YJ454" s="33"/>
      <c r="YK454" s="33"/>
      <c r="YL454" s="34"/>
      <c r="YM454" s="33"/>
      <c r="YN454" s="33"/>
      <c r="YO454" s="33"/>
      <c r="YP454" s="34"/>
      <c r="YQ454" s="33"/>
      <c r="YR454" s="33"/>
      <c r="YS454" s="33"/>
      <c r="YT454" s="34"/>
      <c r="YU454" s="33"/>
      <c r="YV454" s="33"/>
      <c r="YW454" s="33"/>
      <c r="YX454" s="34"/>
      <c r="YY454" s="33"/>
      <c r="YZ454" s="33"/>
      <c r="ZA454" s="33"/>
      <c r="ZB454" s="34"/>
      <c r="ZC454" s="33"/>
      <c r="ZD454" s="33"/>
      <c r="ZE454" s="33"/>
      <c r="ZF454" s="34"/>
      <c r="ZG454" s="33"/>
      <c r="ZH454" s="33"/>
      <c r="ZI454" s="33"/>
      <c r="ZJ454" s="34"/>
      <c r="ZK454" s="33"/>
      <c r="ZL454" s="33"/>
      <c r="ZM454" s="33"/>
      <c r="ZN454" s="34"/>
      <c r="ZO454" s="33"/>
      <c r="ZP454" s="33"/>
      <c r="ZQ454" s="33"/>
      <c r="ZR454" s="34"/>
      <c r="ZS454" s="33"/>
      <c r="ZT454" s="33"/>
      <c r="ZU454" s="33"/>
      <c r="ZV454" s="34"/>
      <c r="ZW454" s="33"/>
      <c r="ZX454" s="33"/>
      <c r="ZY454" s="33"/>
      <c r="ZZ454" s="34"/>
      <c r="AAA454" s="33"/>
      <c r="AAB454" s="33"/>
      <c r="AAC454" s="33"/>
      <c r="AAD454" s="34"/>
      <c r="AAE454" s="33"/>
      <c r="AAF454" s="33"/>
      <c r="AAG454" s="33"/>
      <c r="AAH454" s="34"/>
      <c r="AAI454" s="33"/>
      <c r="AAJ454" s="33"/>
      <c r="AAK454" s="33"/>
      <c r="AAL454" s="34"/>
      <c r="AAM454" s="33"/>
      <c r="AAN454" s="33"/>
      <c r="AAO454" s="33"/>
      <c r="AAP454" s="34"/>
      <c r="AAQ454" s="33"/>
      <c r="AAR454" s="33"/>
      <c r="AAS454" s="33"/>
      <c r="AAT454" s="34"/>
      <c r="AAU454" s="33"/>
      <c r="AAV454" s="33"/>
      <c r="AAW454" s="33"/>
      <c r="AAX454" s="34"/>
      <c r="AAY454" s="33"/>
      <c r="AAZ454" s="33"/>
      <c r="ABA454" s="33"/>
      <c r="ABB454" s="34"/>
      <c r="ABC454" s="33"/>
      <c r="ABD454" s="33"/>
      <c r="ABE454" s="33"/>
      <c r="ABF454" s="34"/>
      <c r="ABG454" s="33"/>
      <c r="ABH454" s="33"/>
      <c r="ABI454" s="33"/>
      <c r="ABJ454" s="34"/>
      <c r="ABK454" s="33"/>
      <c r="ABL454" s="33"/>
      <c r="ABM454" s="33"/>
      <c r="ABN454" s="34"/>
      <c r="ABO454" s="33"/>
      <c r="ABP454" s="33"/>
      <c r="ABQ454" s="33"/>
      <c r="ABR454" s="34"/>
      <c r="ABS454" s="33"/>
      <c r="ABT454" s="33"/>
      <c r="ABU454" s="33"/>
      <c r="ABV454" s="34"/>
      <c r="ABW454" s="33"/>
      <c r="ABX454" s="33"/>
      <c r="ABY454" s="33"/>
      <c r="ABZ454" s="34"/>
      <c r="ACA454" s="33"/>
      <c r="ACB454" s="33"/>
      <c r="ACC454" s="33"/>
      <c r="ACD454" s="34"/>
      <c r="ACE454" s="33"/>
      <c r="ACF454" s="33"/>
      <c r="ACG454" s="33"/>
      <c r="ACH454" s="34"/>
      <c r="ACI454" s="33"/>
      <c r="ACJ454" s="33"/>
      <c r="ACK454" s="33"/>
      <c r="ACL454" s="34"/>
      <c r="ACM454" s="33"/>
      <c r="ACN454" s="33"/>
      <c r="ACO454" s="33"/>
      <c r="ACP454" s="34"/>
      <c r="ACQ454" s="33"/>
      <c r="ACR454" s="33"/>
      <c r="ACS454" s="33"/>
      <c r="ACT454" s="34"/>
      <c r="ACU454" s="33"/>
      <c r="ACV454" s="33"/>
      <c r="ACW454" s="33"/>
      <c r="ACX454" s="34"/>
      <c r="ACY454" s="33"/>
      <c r="ACZ454" s="33"/>
      <c r="ADA454" s="33"/>
      <c r="ADB454" s="34"/>
      <c r="ADC454" s="33"/>
      <c r="ADD454" s="33"/>
      <c r="ADE454" s="33"/>
      <c r="ADF454" s="34"/>
      <c r="ADG454" s="33"/>
      <c r="ADH454" s="33"/>
      <c r="ADI454" s="33"/>
      <c r="ADJ454" s="34"/>
      <c r="ADK454" s="33"/>
      <c r="ADL454" s="33"/>
      <c r="ADM454" s="33"/>
      <c r="ADN454" s="34"/>
      <c r="ADO454" s="33"/>
      <c r="ADP454" s="33"/>
      <c r="ADQ454" s="33"/>
      <c r="ADR454" s="34"/>
      <c r="ADS454" s="33"/>
      <c r="ADT454" s="33"/>
      <c r="ADU454" s="33"/>
      <c r="ADV454" s="34"/>
      <c r="ADW454" s="33"/>
      <c r="ADX454" s="33"/>
      <c r="ADY454" s="33"/>
      <c r="ADZ454" s="34"/>
      <c r="AEA454" s="33"/>
      <c r="AEB454" s="33"/>
      <c r="AEC454" s="33"/>
      <c r="AED454" s="34"/>
      <c r="AEE454" s="33"/>
      <c r="AEF454" s="33"/>
      <c r="AEG454" s="33"/>
      <c r="AEH454" s="34"/>
      <c r="AEI454" s="33"/>
      <c r="AEJ454" s="33"/>
      <c r="AEK454" s="33"/>
      <c r="AEL454" s="34"/>
      <c r="AEM454" s="33"/>
      <c r="AEN454" s="33"/>
      <c r="AEO454" s="33"/>
      <c r="AEP454" s="34"/>
      <c r="AEQ454" s="33"/>
      <c r="AER454" s="33"/>
      <c r="AES454" s="33"/>
      <c r="AET454" s="34"/>
      <c r="AEU454" s="33"/>
      <c r="AEV454" s="33"/>
      <c r="AEW454" s="33"/>
      <c r="AEX454" s="34"/>
      <c r="AEY454" s="33"/>
      <c r="AEZ454" s="33"/>
      <c r="AFA454" s="33"/>
      <c r="AFB454" s="34"/>
      <c r="AFC454" s="33"/>
      <c r="AFD454" s="33"/>
      <c r="AFE454" s="33"/>
      <c r="AFF454" s="34"/>
      <c r="AFG454" s="33"/>
      <c r="AFH454" s="33"/>
      <c r="AFI454" s="33"/>
      <c r="AFJ454" s="34"/>
      <c r="AFK454" s="33"/>
      <c r="AFL454" s="33"/>
      <c r="AFM454" s="33"/>
      <c r="AFN454" s="34"/>
      <c r="AFO454" s="33"/>
      <c r="AFP454" s="33"/>
      <c r="AFQ454" s="33"/>
      <c r="AFR454" s="34"/>
      <c r="AFS454" s="33"/>
      <c r="AFT454" s="33"/>
      <c r="AFU454" s="33"/>
      <c r="AFV454" s="34"/>
      <c r="AFW454" s="33"/>
      <c r="AFX454" s="33"/>
      <c r="AFY454" s="33"/>
      <c r="AFZ454" s="34"/>
      <c r="AGA454" s="33"/>
      <c r="AGB454" s="33"/>
      <c r="AGC454" s="33"/>
      <c r="AGD454" s="34"/>
      <c r="AGE454" s="33"/>
      <c r="AGF454" s="33"/>
      <c r="AGG454" s="33"/>
      <c r="AGH454" s="33"/>
      <c r="AGI454" s="33"/>
      <c r="AGJ454" s="34"/>
      <c r="AGK454" s="33"/>
      <c r="AGL454" s="33"/>
      <c r="AGM454" s="33"/>
      <c r="AGN454" s="33"/>
      <c r="AGO454" s="34"/>
      <c r="AGP454" s="34"/>
      <c r="AGQ454" s="33"/>
      <c r="AGR454" s="33"/>
      <c r="AGS454" s="33"/>
      <c r="AGT454" s="33"/>
      <c r="AGU454" s="34"/>
      <c r="AGV454" s="34"/>
      <c r="AGW454" s="33"/>
      <c r="AGX454" s="33"/>
      <c r="AGY454" s="33"/>
      <c r="AGZ454" s="33"/>
      <c r="AHA454" s="34"/>
      <c r="AHB454" s="34"/>
      <c r="AHC454" s="33"/>
      <c r="AHD454" s="33"/>
      <c r="AHE454" s="33"/>
      <c r="AHF454" s="33"/>
      <c r="AHG454" s="34"/>
      <c r="AHH454" s="34"/>
      <c r="AHI454" s="33"/>
      <c r="AHJ454" s="33"/>
      <c r="AHK454" s="33"/>
      <c r="AHL454" s="33"/>
      <c r="AHM454" s="34"/>
      <c r="AHN454" s="34"/>
      <c r="AHO454" s="33"/>
      <c r="AHP454" s="33"/>
      <c r="AHQ454" s="33"/>
      <c r="AHR454" s="34"/>
      <c r="AHS454" s="33"/>
      <c r="AHT454" s="33"/>
      <c r="AHU454" s="33"/>
      <c r="AHV454" s="34"/>
      <c r="AHW454" s="33"/>
      <c r="AHX454" s="33"/>
      <c r="AHY454" s="33"/>
      <c r="AHZ454" s="34"/>
      <c r="AIA454" s="33"/>
      <c r="AIB454" s="33"/>
      <c r="AIC454" s="33"/>
      <c r="AID454" s="34"/>
      <c r="AIE454" s="33"/>
      <c r="AIF454" s="33"/>
      <c r="AIG454" s="33"/>
      <c r="AIH454" s="34"/>
    </row>
    <row r="455" spans="1:918" s="5" customFormat="1" outlineLevel="1" x14ac:dyDescent="0.25">
      <c r="A455" s="43">
        <v>1</v>
      </c>
      <c r="B455" s="48" t="s">
        <v>281</v>
      </c>
      <c r="C455" s="37"/>
      <c r="D455" s="35"/>
      <c r="E455" s="35"/>
      <c r="F455" s="35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61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 t="s">
        <v>389</v>
      </c>
      <c r="BJ455" s="57"/>
      <c r="BK455" s="57"/>
      <c r="BL455" s="57"/>
      <c r="BM455" s="57"/>
      <c r="BN455" s="57" t="s">
        <v>389</v>
      </c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38"/>
      <c r="CB455" s="38"/>
      <c r="CC455" s="38"/>
      <c r="CD455" s="38"/>
      <c r="CE455" s="61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38"/>
      <c r="CX455" s="38"/>
      <c r="CY455" s="61"/>
      <c r="CZ455" s="57"/>
      <c r="DA455" s="57"/>
      <c r="DB455" s="57"/>
      <c r="DC455" s="57" t="s">
        <v>389</v>
      </c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57"/>
      <c r="EJ455" s="57"/>
      <c r="EK455" s="57"/>
      <c r="EL455" s="57"/>
      <c r="EM455" s="61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38"/>
      <c r="FG455" s="61"/>
      <c r="FH455" s="57"/>
      <c r="FI455" s="57"/>
      <c r="FJ455" s="57"/>
      <c r="FK455" s="57"/>
      <c r="FL455" s="57"/>
      <c r="FM455" s="57"/>
      <c r="FN455" s="57"/>
      <c r="FO455" s="57"/>
      <c r="FP455" s="57"/>
      <c r="FQ455" s="57"/>
      <c r="FR455" s="57"/>
      <c r="FS455" s="57"/>
      <c r="FT455" s="57"/>
      <c r="FU455" s="57"/>
      <c r="FV455" s="57"/>
      <c r="FW455" s="57"/>
      <c r="FX455" s="57"/>
      <c r="FY455" s="57"/>
      <c r="FZ455" s="57"/>
      <c r="GA455" s="37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>IF(COUNTIFS($C$7:$AGE$7,"="&amp;$AGK$5,$C455:$AGE455,"б")=0,"",COUNTIFS($C$7:$AGE$7,"="&amp;$AGK$5,$C455:$AGE455,"б"))</f>
        <v/>
      </c>
      <c r="AGG455" s="43" t="str">
        <f>IF(COUNTIFS($C$7:$AGE$7,"="&amp;$AGK$5,$C455:$AGE455,"у")=0,"",COUNTIFS($C$7:$AGE$7,"="&amp;$AGK$5,$C455:$AGE455,"у"))</f>
        <v/>
      </c>
      <c r="AGH455" s="35" t="str">
        <f t="shared" ref="AGH455:AGH466" si="1309">IF(COUNTIFS($C$7:$AGE$7,"="&amp;$AGK$1,$C455:$AGE455,"н")=0,"",COUNTIFS($C$7:$AGE$7,"="&amp;$AGK$1,$C455:$AGE455,"н"))</f>
        <v/>
      </c>
      <c r="AGL455" s="36" t="str">
        <f>IF(COUNTIFS($C$6:$AGE$6,9,$C455:$AGE455,"б")=0,"",COUNTIFS($C$6:$AGE$6,9,$C455:$AGE455,"б"))</f>
        <v/>
      </c>
      <c r="AGM455" s="36" t="str">
        <f t="shared" ref="AGM455:AGM466" si="1310">IF(COUNTIFS($C$6:$AGE$6,9,$C455:$AGE455,"у")=0,"",COUNTIFS($C$6:$AGE$6,9,$C455:$AGE455,"у"))</f>
        <v/>
      </c>
      <c r="AGN455" s="39">
        <f>IF(COUNTIFS($C$6:$AGE$6,9,$C455:$AGE455,"н")=0,"",COUNTIFS($C$6:$AGE$6,9,$C455:$AGE455,"н"))</f>
        <v>2</v>
      </c>
      <c r="AGO455" s="36" t="str">
        <f>IF(COUNTIFS($C$6:$AGE$6,10,$C455:$AGE455,"б")=0,"",COUNTIFS($C$6:$AGE$6,10,$C455:$AGE455,"б"))</f>
        <v/>
      </c>
      <c r="AGP455" s="36" t="str">
        <f t="shared" ref="AGP455:AGP466" si="1311">IF(COUNTIFS($C$6:$AGE$6,10,$C455:$AGE455,"у")=0,"",COUNTIFS($C$6:$AGE$6,10,$C455:$AGE455,"у"))</f>
        <v/>
      </c>
      <c r="AGQ455" s="39">
        <f>IF(COUNTIFS($C$6:$AGE$6,10,$C455:$AGE455,"н")=0,"",COUNTIFS($C$6:$AGE$6,10,$C455:$AGE455,"н"))</f>
        <v>1</v>
      </c>
      <c r="AGR455" s="36" t="str">
        <f>IF(COUNTIFS($C$6:$AGE$6,11,$C455:$AGE455,"б")=0,"",COUNTIFS($C$6:$AGE$6,11,$C455:$AGE455,"б"))</f>
        <v/>
      </c>
      <c r="AGS455" s="36" t="str">
        <f t="shared" ref="AGS455:AGS466" si="1312">IF(COUNTIFS($C$6:$AGE$6,11,$C455:$AGE455,"у")=0,"",COUNTIFS($C$6:$AGE$6,11,$C455:$AGE455,"у"))</f>
        <v/>
      </c>
      <c r="AGT455" s="39" t="str">
        <f>IF(COUNTIFS($C$6:$AGE$6,11,$C455:$AGE455,"н")=0,"",COUNTIFS($C$6:$AGE$6,11,$C455:$AGE455,"н"))</f>
        <v/>
      </c>
      <c r="AGU455" s="36" t="str">
        <f>IF(COUNTIFS($C$6:$AGE$6,12,$C455:$AGE455,"б")=0,"",COUNTIFS($C$6:$AGE$6,12,$C455:$AGE455,"б"))</f>
        <v/>
      </c>
      <c r="AGV455" s="36" t="str">
        <f t="shared" ref="AGV455:AGV466" si="1313">IF(COUNTIFS($C$6:$AGE$6,12,$C455:$AGE455,"у")=0,"",COUNTIFS($C$6:$AGE$6,12,$C455:$AGE455,"у"))</f>
        <v/>
      </c>
      <c r="AGW455" s="39" t="str">
        <f>IF(COUNTIFS($C$6:$AGE$6,12,$C455:$AGE455,"н")=0,"",COUNTIFS($C$6:$AGE$6,12,$C455:$AGE455,"н"))</f>
        <v/>
      </c>
      <c r="AGX455" s="36" t="str">
        <f>IF(COUNTIFS($C$6:$AGE$6,1,$C455:$AGE455,"б")=0,"",COUNTIFS($C$6:$AGE$6,1,$C455:$AGE455,"б"))</f>
        <v/>
      </c>
      <c r="AGY455" s="36" t="str">
        <f t="shared" ref="AGY455:AGY466" si="1314">IF(COUNTIFS($C$6:$AGE$6,1,$C455:$AGE455,"у")=0,"",COUNTIFS($C$6:$AGE$6,1,$C455:$AGE455,"у"))</f>
        <v/>
      </c>
      <c r="AGZ455" s="39" t="str">
        <f>IF(COUNTIFS($C$6:$AGE$6,1,$C455:$AGE455,"н")=0,"",COUNTIFS($C$6:$AGE$6,1,$C455:$AGE455,"н"))</f>
        <v/>
      </c>
      <c r="AHA455" s="36" t="str">
        <f>IF(COUNTIFS($C$6:$AGE$6,2,$C455:$AGE455,"б")=0,"",COUNTIFS($C$6:$AGE$6,2,$C455:$AGE455,"б"))</f>
        <v/>
      </c>
      <c r="AHB455" s="36" t="str">
        <f t="shared" ref="AHB455:AHB466" si="1315">IF(COUNTIFS($C$6:$AGE$6,2,$C455:$AGE455,"у")=0,"",COUNTIFS($C$6:$AGE$6,2,$C455:$AGE455,"у"))</f>
        <v/>
      </c>
      <c r="AHC455" s="39" t="str">
        <f>IF(COUNTIFS($C$6:$AGE$6,2,$C455:$AGE455,"н")=0,"",COUNTIFS($C$6:$AGE$6,2,$C455:$AGE455,"н"))</f>
        <v/>
      </c>
      <c r="AHD455" s="36" t="str">
        <f>IF(COUNTIFS($C$6:$AGE$6,3,$C455:$AGE455,"б")=0,"",COUNTIFS($C$6:$AGE$6,3,$C455:$AGE455,"б"))</f>
        <v/>
      </c>
      <c r="AHE455" s="36" t="str">
        <f t="shared" ref="AHE455:AHE466" si="1316">IF(COUNTIFS($C$6:$AGE$6,3,$C455:$AGE455,"у")=0,"",COUNTIFS($C$6:$AGE$6,3,$C455:$AGE455,"у"))</f>
        <v/>
      </c>
      <c r="AHF455" s="39" t="str">
        <f>IF(COUNTIFS($C$6:$AGE$6,3,$C455:$AGE455,"н")=0,"",COUNTIFS($C$6:$AGE$6,3,$C455:$AGE455,"н"))</f>
        <v/>
      </c>
      <c r="AHG455" s="36" t="str">
        <f>IF(COUNTIFS($C$6:$AGE$6,4,$C455:$AGE455,"б")=0,"",COUNTIFS($C$6:$AGE$6,4,$C455:$AGE455,"б"))</f>
        <v/>
      </c>
      <c r="AHH455" s="36" t="str">
        <f t="shared" ref="AHH455:AHH466" si="1317">IF(COUNTIFS($C$6:$AGE$6,4,$C455:$AGE455,"у")=0,"",COUNTIFS($C$6:$AGE$6,4,$C455:$AGE455,"у"))</f>
        <v/>
      </c>
      <c r="AHI455" s="39" t="str">
        <f>IF(COUNTIFS($C$6:$AGE$6,4,$C455:$AGE455,"н")=0,"",COUNTIFS($C$6:$AGE$6,4,$C455:$AGE455,"н"))</f>
        <v/>
      </c>
      <c r="AHJ455" s="36" t="str">
        <f>IF(COUNTIFS($C$6:$AGE$6,5,$C455:$AGE455,"б")=0,"",COUNTIFS($C$6:$AGE$6,5,$C455:$AGE455,"б"))</f>
        <v/>
      </c>
      <c r="AHK455" s="36" t="str">
        <f t="shared" ref="AHK455:AHK466" si="1318">IF(COUNTIFS($C$6:$AGE$6,5,$C455:$AGE455,"у")=0,"",COUNTIFS($C$6:$AGE$6,5,$C455:$AGE455,"у"))</f>
        <v/>
      </c>
      <c r="AHL455" s="39" t="str">
        <f>IF(COUNTIFS($C$6:$AGE$6,5,$C455:$AGE455,"н")=0,"",COUNTIFS($C$6:$AGE$6,5,$C455:$AGE455,"н"))</f>
        <v/>
      </c>
      <c r="AHM455" s="36" t="str">
        <f>IF(COUNTIFS($C$6:$AGE$6,6,$C455:$AGE455,"б")=0,"",COUNTIFS($C$6:$AGE$6,6,$C455:$AGE455,"б"))</f>
        <v/>
      </c>
      <c r="AHN455" s="36" t="str">
        <f t="shared" ref="AHN455:AHN466" si="1319">IF(COUNTIFS($C$6:$AGE$6,6,$C455:$AGE455,"у")=0,"",COUNTIFS($C$6:$AGE$6,6,$C455:$AGE455,"у"))</f>
        <v/>
      </c>
      <c r="AHO455" s="39" t="str">
        <f>IF(COUNTIFS($C$6:$AGE$6,6,$C455:$AGE455,"н")=0,"",COUNTIFS($C$6:$AGE$6,6,$C455:$AGE455,"н"))</f>
        <v/>
      </c>
    </row>
    <row r="456" spans="1:918" s="5" customFormat="1" outlineLevel="1" x14ac:dyDescent="0.25">
      <c r="A456" s="43">
        <f>A455+1</f>
        <v>2</v>
      </c>
      <c r="B456" s="48" t="s">
        <v>282</v>
      </c>
      <c r="C456" s="37"/>
      <c r="D456" s="35"/>
      <c r="E456" s="35"/>
      <c r="F456" s="35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61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38"/>
      <c r="CB456" s="38"/>
      <c r="CC456" s="38"/>
      <c r="CD456" s="38"/>
      <c r="CE456" s="61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38"/>
      <c r="CX456" s="38"/>
      <c r="CY456" s="61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57"/>
      <c r="EJ456" s="57"/>
      <c r="EK456" s="57"/>
      <c r="EL456" s="57"/>
      <c r="EM456" s="61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38"/>
      <c r="FG456" s="61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37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ref="AGF456:AGF466" si="1320">IF(COUNTIFS($C$7:$AGE$7,"="&amp;$AGK$1,$C456:$AGE456,"б")=0,"",COUNTIFS($C$7:$AGE$7,"="&amp;$AGK$1,$C456:$AGE456,"б"))</f>
        <v/>
      </c>
      <c r="AGG456" s="43" t="str">
        <f t="shared" ref="AGG456:AGG466" si="1321">IF(COUNTIFS($C$7:$AGE$7,"="&amp;$AGK$1,$C456:$AGE456,"у")=0,"",COUNTIFS($C$7:$AGE$7,"="&amp;$AGK$1,$C456:$AGE456,"у"))</f>
        <v/>
      </c>
      <c r="AGH456" s="35" t="str">
        <f t="shared" si="1309"/>
        <v/>
      </c>
      <c r="AGL456" s="36" t="str">
        <f t="shared" ref="AGL456:AGL466" si="1322">IF(COUNTIFS($C$6:$AGE$6,9,$C456:$AGE456,"б")=0,"",COUNTIFS($C$6:$AGE$6,9,$C456:$AGE456,"б"))</f>
        <v/>
      </c>
      <c r="AGM456" s="36" t="str">
        <f t="shared" si="1310"/>
        <v/>
      </c>
      <c r="AGN456" s="39" t="str">
        <f t="shared" ref="AGN456:AGN466" si="1323">IF(COUNTIFS($C$6:$AGE$6,9,$C456:$AGE456,"н")=0,"",COUNTIFS($C$6:$AGE$6,9,$C456:$AGE456,"н"))</f>
        <v/>
      </c>
      <c r="AGO456" s="36" t="str">
        <f t="shared" ref="AGO456:AGO466" si="1324">IF(COUNTIFS($C$6:$AGE$6,10,$C456:$AGE456,"б")=0,"",COUNTIFS($C$6:$AGE$6,10,$C456:$AGE456,"б"))</f>
        <v/>
      </c>
      <c r="AGP456" s="36" t="str">
        <f t="shared" si="1311"/>
        <v/>
      </c>
      <c r="AGQ456" s="39" t="str">
        <f t="shared" ref="AGQ456:AGQ466" si="1325">IF(COUNTIFS($C$6:$AGE$6,10,$C456:$AGE456,"н")=0,"",COUNTIFS($C$6:$AGE$6,10,$C456:$AGE456,"н"))</f>
        <v/>
      </c>
      <c r="AGR456" s="36" t="str">
        <f t="shared" ref="AGR456:AGR466" si="1326">IF(COUNTIFS($C$6:$AGE$6,11,$C456:$AGE456,"б")=0,"",COUNTIFS($C$6:$AGE$6,11,$C456:$AGE456,"б"))</f>
        <v/>
      </c>
      <c r="AGS456" s="36" t="str">
        <f t="shared" si="1312"/>
        <v/>
      </c>
      <c r="AGT456" s="39" t="str">
        <f t="shared" ref="AGT456:AGT466" si="1327">IF(COUNTIFS($C$6:$AGE$6,11,$C456:$AGE456,"н")=0,"",COUNTIFS($C$6:$AGE$6,11,$C456:$AGE456,"н"))</f>
        <v/>
      </c>
      <c r="AGU456" s="36" t="str">
        <f t="shared" ref="AGU456:AGU466" si="1328">IF(COUNTIFS($C$6:$AGE$6,12,$C456:$AGE456,"б")=0,"",COUNTIFS($C$6:$AGE$6,12,$C456:$AGE456,"б"))</f>
        <v/>
      </c>
      <c r="AGV456" s="36" t="str">
        <f t="shared" si="1313"/>
        <v/>
      </c>
      <c r="AGW456" s="39" t="str">
        <f t="shared" ref="AGW456:AGW466" si="1329">IF(COUNTIFS($C$6:$AGE$6,12,$C456:$AGE456,"н")=0,"",COUNTIFS($C$6:$AGE$6,12,$C456:$AGE456,"н"))</f>
        <v/>
      </c>
      <c r="AGX456" s="36" t="str">
        <f t="shared" ref="AGX456:AGX466" si="1330">IF(COUNTIFS($C$6:$AGE$6,1,$C456:$AGE456,"б")=0,"",COUNTIFS($C$6:$AGE$6,1,$C456:$AGE456,"б"))</f>
        <v/>
      </c>
      <c r="AGY456" s="36" t="str">
        <f t="shared" si="1314"/>
        <v/>
      </c>
      <c r="AGZ456" s="39" t="str">
        <f t="shared" ref="AGZ456:AGZ466" si="1331">IF(COUNTIFS($C$6:$AGE$6,1,$C456:$AGE456,"н")=0,"",COUNTIFS($C$6:$AGE$6,1,$C456:$AGE456,"н"))</f>
        <v/>
      </c>
      <c r="AHA456" s="36" t="str">
        <f t="shared" ref="AHA456:AHA466" si="1332">IF(COUNTIFS($C$6:$AGE$6,2,$C456:$AGE456,"б")=0,"",COUNTIFS($C$6:$AGE$6,2,$C456:$AGE456,"б"))</f>
        <v/>
      </c>
      <c r="AHB456" s="36" t="str">
        <f t="shared" si="1315"/>
        <v/>
      </c>
      <c r="AHC456" s="39" t="str">
        <f t="shared" ref="AHC456:AHC466" si="1333">IF(COUNTIFS($C$6:$AGE$6,2,$C456:$AGE456,"н")=0,"",COUNTIFS($C$6:$AGE$6,2,$C456:$AGE456,"н"))</f>
        <v/>
      </c>
      <c r="AHD456" s="36" t="str">
        <f t="shared" ref="AHD456:AHD466" si="1334">IF(COUNTIFS($C$6:$AGE$6,3,$C456:$AGE456,"б")=0,"",COUNTIFS($C$6:$AGE$6,3,$C456:$AGE456,"б"))</f>
        <v/>
      </c>
      <c r="AHE456" s="36" t="str">
        <f t="shared" si="1316"/>
        <v/>
      </c>
      <c r="AHF456" s="39" t="str">
        <f t="shared" ref="AHF456:AHF466" si="1335">IF(COUNTIFS($C$6:$AGE$6,3,$C456:$AGE456,"н")=0,"",COUNTIFS($C$6:$AGE$6,3,$C456:$AGE456,"н"))</f>
        <v/>
      </c>
      <c r="AHG456" s="36" t="str">
        <f t="shared" ref="AHG456:AHG466" si="1336">IF(COUNTIFS($C$6:$AGE$6,4,$C456:$AGE456,"б")=0,"",COUNTIFS($C$6:$AGE$6,4,$C456:$AGE456,"б"))</f>
        <v/>
      </c>
      <c r="AHH456" s="36" t="str">
        <f t="shared" si="1317"/>
        <v/>
      </c>
      <c r="AHI456" s="39" t="str">
        <f t="shared" ref="AHI456:AHI466" si="1337">IF(COUNTIFS($C$6:$AGE$6,4,$C456:$AGE456,"н")=0,"",COUNTIFS($C$6:$AGE$6,4,$C456:$AGE456,"н"))</f>
        <v/>
      </c>
      <c r="AHJ456" s="36" t="str">
        <f t="shared" ref="AHJ456:AHJ466" si="1338">IF(COUNTIFS($C$6:$AGE$6,5,$C456:$AGE456,"б")=0,"",COUNTIFS($C$6:$AGE$6,5,$C456:$AGE456,"б"))</f>
        <v/>
      </c>
      <c r="AHK456" s="36" t="str">
        <f t="shared" si="1318"/>
        <v/>
      </c>
      <c r="AHL456" s="39" t="str">
        <f t="shared" ref="AHL456:AHL466" si="1339">IF(COUNTIFS($C$6:$AGE$6,5,$C456:$AGE456,"н")=0,"",COUNTIFS($C$6:$AGE$6,5,$C456:$AGE456,"н"))</f>
        <v/>
      </c>
      <c r="AHM456" s="36" t="str">
        <f t="shared" ref="AHM456:AHM466" si="1340">IF(COUNTIFS($C$6:$AGE$6,6,$C456:$AGE456,"б")=0,"",COUNTIFS($C$6:$AGE$6,6,$C456:$AGE456,"б"))</f>
        <v/>
      </c>
      <c r="AHN456" s="36" t="str">
        <f t="shared" si="1319"/>
        <v/>
      </c>
      <c r="AHO456" s="39" t="str">
        <f t="shared" ref="AHO456:AHO466" si="1341">IF(COUNTIFS($C$6:$AGE$6,6,$C456:$AGE456,"н")=0,"",COUNTIFS($C$6:$AGE$6,6,$C456:$AGE456,"н"))</f>
        <v/>
      </c>
    </row>
    <row r="457" spans="1:918" s="5" customFormat="1" outlineLevel="1" x14ac:dyDescent="0.25">
      <c r="A457" s="43">
        <f t="shared" ref="A457:A466" si="1342">A456+1</f>
        <v>3</v>
      </c>
      <c r="B457" s="48" t="s">
        <v>283</v>
      </c>
      <c r="C457" s="37"/>
      <c r="D457" s="35"/>
      <c r="E457" s="35"/>
      <c r="F457" s="35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61"/>
      <c r="AR457" s="57" t="s">
        <v>389</v>
      </c>
      <c r="AS457" s="57" t="s">
        <v>389</v>
      </c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 t="s">
        <v>389</v>
      </c>
      <c r="BJ457" s="57"/>
      <c r="BK457" s="57" t="s">
        <v>389</v>
      </c>
      <c r="BL457" s="57" t="s">
        <v>389</v>
      </c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38"/>
      <c r="CB457" s="38"/>
      <c r="CC457" s="38"/>
      <c r="CD457" s="38"/>
      <c r="CE457" s="61"/>
      <c r="CF457" s="57" t="s">
        <v>400</v>
      </c>
      <c r="CG457" s="57" t="s">
        <v>400</v>
      </c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 t="s">
        <v>400</v>
      </c>
      <c r="CV457" s="57" t="s">
        <v>400</v>
      </c>
      <c r="CW457" s="38"/>
      <c r="CX457" s="38"/>
      <c r="CY457" s="61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57"/>
      <c r="EJ457" s="57"/>
      <c r="EK457" s="57"/>
      <c r="EL457" s="57"/>
      <c r="EM457" s="61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38"/>
      <c r="FG457" s="61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37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320"/>
        <v/>
      </c>
      <c r="AGG457" s="43" t="str">
        <f t="shared" si="1321"/>
        <v/>
      </c>
      <c r="AGH457" s="35" t="str">
        <f t="shared" si="1309"/>
        <v/>
      </c>
      <c r="AGL457" s="36">
        <f t="shared" si="1322"/>
        <v>2</v>
      </c>
      <c r="AGM457" s="36" t="str">
        <f t="shared" si="1310"/>
        <v/>
      </c>
      <c r="AGN457" s="39">
        <f t="shared" si="1323"/>
        <v>5</v>
      </c>
      <c r="AGO457" s="36">
        <f t="shared" si="1324"/>
        <v>2</v>
      </c>
      <c r="AGP457" s="36" t="str">
        <f t="shared" si="1311"/>
        <v/>
      </c>
      <c r="AGQ457" s="39" t="str">
        <f t="shared" si="1325"/>
        <v/>
      </c>
      <c r="AGR457" s="36" t="str">
        <f t="shared" si="1326"/>
        <v/>
      </c>
      <c r="AGS457" s="36" t="str">
        <f t="shared" si="1312"/>
        <v/>
      </c>
      <c r="AGT457" s="39" t="str">
        <f t="shared" si="1327"/>
        <v/>
      </c>
      <c r="AGU457" s="36" t="str">
        <f t="shared" si="1328"/>
        <v/>
      </c>
      <c r="AGV457" s="36" t="str">
        <f t="shared" si="1313"/>
        <v/>
      </c>
      <c r="AGW457" s="39" t="str">
        <f t="shared" si="1329"/>
        <v/>
      </c>
      <c r="AGX457" s="36" t="str">
        <f t="shared" si="1330"/>
        <v/>
      </c>
      <c r="AGY457" s="36" t="str">
        <f t="shared" si="1314"/>
        <v/>
      </c>
      <c r="AGZ457" s="39" t="str">
        <f t="shared" si="1331"/>
        <v/>
      </c>
      <c r="AHA457" s="36" t="str">
        <f t="shared" si="1332"/>
        <v/>
      </c>
      <c r="AHB457" s="36" t="str">
        <f t="shared" si="1315"/>
        <v/>
      </c>
      <c r="AHC457" s="39" t="str">
        <f t="shared" si="1333"/>
        <v/>
      </c>
      <c r="AHD457" s="36" t="str">
        <f t="shared" si="1334"/>
        <v/>
      </c>
      <c r="AHE457" s="36" t="str">
        <f t="shared" si="1316"/>
        <v/>
      </c>
      <c r="AHF457" s="39" t="str">
        <f t="shared" si="1335"/>
        <v/>
      </c>
      <c r="AHG457" s="36" t="str">
        <f t="shared" si="1336"/>
        <v/>
      </c>
      <c r="AHH457" s="36" t="str">
        <f t="shared" si="1317"/>
        <v/>
      </c>
      <c r="AHI457" s="39" t="str">
        <f t="shared" si="1337"/>
        <v/>
      </c>
      <c r="AHJ457" s="36" t="str">
        <f t="shared" si="1338"/>
        <v/>
      </c>
      <c r="AHK457" s="36" t="str">
        <f t="shared" si="1318"/>
        <v/>
      </c>
      <c r="AHL457" s="39" t="str">
        <f t="shared" si="1339"/>
        <v/>
      </c>
      <c r="AHM457" s="36" t="str">
        <f t="shared" si="1340"/>
        <v/>
      </c>
      <c r="AHN457" s="36" t="str">
        <f t="shared" si="1319"/>
        <v/>
      </c>
      <c r="AHO457" s="39" t="str">
        <f t="shared" si="1341"/>
        <v/>
      </c>
    </row>
    <row r="458" spans="1:918" s="5" customFormat="1" outlineLevel="1" x14ac:dyDescent="0.25">
      <c r="A458" s="43">
        <f t="shared" si="1342"/>
        <v>4</v>
      </c>
      <c r="B458" s="48" t="s">
        <v>284</v>
      </c>
      <c r="C458" s="37"/>
      <c r="D458" s="35"/>
      <c r="E458" s="35"/>
      <c r="F458" s="35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61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38"/>
      <c r="CB458" s="38"/>
      <c r="CC458" s="38"/>
      <c r="CD458" s="38"/>
      <c r="CE458" s="61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38"/>
      <c r="CX458" s="38"/>
      <c r="CY458" s="61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57"/>
      <c r="EJ458" s="57"/>
      <c r="EK458" s="57"/>
      <c r="EL458" s="57"/>
      <c r="EM458" s="61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38"/>
      <c r="FG458" s="61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37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320"/>
        <v/>
      </c>
      <c r="AGG458" s="43" t="str">
        <f t="shared" si="1321"/>
        <v/>
      </c>
      <c r="AGH458" s="35" t="str">
        <f t="shared" si="1309"/>
        <v/>
      </c>
      <c r="AGL458" s="36" t="str">
        <f t="shared" si="1322"/>
        <v/>
      </c>
      <c r="AGM458" s="36" t="str">
        <f t="shared" si="1310"/>
        <v/>
      </c>
      <c r="AGN458" s="39" t="str">
        <f t="shared" si="1323"/>
        <v/>
      </c>
      <c r="AGO458" s="36" t="str">
        <f t="shared" si="1324"/>
        <v/>
      </c>
      <c r="AGP458" s="36" t="str">
        <f t="shared" si="1311"/>
        <v/>
      </c>
      <c r="AGQ458" s="39" t="str">
        <f t="shared" si="1325"/>
        <v/>
      </c>
      <c r="AGR458" s="36" t="str">
        <f t="shared" si="1326"/>
        <v/>
      </c>
      <c r="AGS458" s="36" t="str">
        <f t="shared" si="1312"/>
        <v/>
      </c>
      <c r="AGT458" s="39" t="str">
        <f t="shared" si="1327"/>
        <v/>
      </c>
      <c r="AGU458" s="36" t="str">
        <f t="shared" si="1328"/>
        <v/>
      </c>
      <c r="AGV458" s="36" t="str">
        <f t="shared" si="1313"/>
        <v/>
      </c>
      <c r="AGW458" s="39" t="str">
        <f t="shared" si="1329"/>
        <v/>
      </c>
      <c r="AGX458" s="36" t="str">
        <f t="shared" si="1330"/>
        <v/>
      </c>
      <c r="AGY458" s="36" t="str">
        <f t="shared" si="1314"/>
        <v/>
      </c>
      <c r="AGZ458" s="39" t="str">
        <f t="shared" si="1331"/>
        <v/>
      </c>
      <c r="AHA458" s="36" t="str">
        <f t="shared" si="1332"/>
        <v/>
      </c>
      <c r="AHB458" s="36" t="str">
        <f t="shared" si="1315"/>
        <v/>
      </c>
      <c r="AHC458" s="39" t="str">
        <f t="shared" si="1333"/>
        <v/>
      </c>
      <c r="AHD458" s="36" t="str">
        <f t="shared" si="1334"/>
        <v/>
      </c>
      <c r="AHE458" s="36" t="str">
        <f t="shared" si="1316"/>
        <v/>
      </c>
      <c r="AHF458" s="39" t="str">
        <f t="shared" si="1335"/>
        <v/>
      </c>
      <c r="AHG458" s="36" t="str">
        <f t="shared" si="1336"/>
        <v/>
      </c>
      <c r="AHH458" s="36" t="str">
        <f t="shared" si="1317"/>
        <v/>
      </c>
      <c r="AHI458" s="39" t="str">
        <f t="shared" si="1337"/>
        <v/>
      </c>
      <c r="AHJ458" s="36" t="str">
        <f t="shared" si="1338"/>
        <v/>
      </c>
      <c r="AHK458" s="36" t="str">
        <f t="shared" si="1318"/>
        <v/>
      </c>
      <c r="AHL458" s="39" t="str">
        <f t="shared" si="1339"/>
        <v/>
      </c>
      <c r="AHM458" s="36" t="str">
        <f t="shared" si="1340"/>
        <v/>
      </c>
      <c r="AHN458" s="36" t="str">
        <f t="shared" si="1319"/>
        <v/>
      </c>
      <c r="AHO458" s="39" t="str">
        <f t="shared" si="1341"/>
        <v/>
      </c>
    </row>
    <row r="459" spans="1:918" s="5" customFormat="1" outlineLevel="1" x14ac:dyDescent="0.25">
      <c r="A459" s="43">
        <f t="shared" si="1342"/>
        <v>5</v>
      </c>
      <c r="B459" s="48" t="s">
        <v>285</v>
      </c>
      <c r="C459" s="37"/>
      <c r="D459" s="35"/>
      <c r="E459" s="35"/>
      <c r="F459" s="35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61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38"/>
      <c r="CB459" s="38"/>
      <c r="CC459" s="38"/>
      <c r="CD459" s="38"/>
      <c r="CE459" s="61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38"/>
      <c r="CX459" s="38"/>
      <c r="CY459" s="61"/>
      <c r="CZ459" s="57" t="s">
        <v>389</v>
      </c>
      <c r="DA459" s="57" t="s">
        <v>389</v>
      </c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 t="s">
        <v>389</v>
      </c>
      <c r="DM459" s="57" t="s">
        <v>389</v>
      </c>
      <c r="DN459" s="57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57"/>
      <c r="EJ459" s="57"/>
      <c r="EK459" s="57"/>
      <c r="EL459" s="57"/>
      <c r="EM459" s="61"/>
      <c r="EN459" s="57"/>
      <c r="EO459" s="57"/>
      <c r="EP459" s="57"/>
      <c r="EQ459" s="57"/>
      <c r="ER459" s="57"/>
      <c r="ES459" s="57"/>
      <c r="ET459" s="57"/>
      <c r="EU459" s="57" t="s">
        <v>389</v>
      </c>
      <c r="EV459" s="57" t="s">
        <v>389</v>
      </c>
      <c r="EW459" s="57" t="s">
        <v>389</v>
      </c>
      <c r="EX459" s="57"/>
      <c r="EY459" s="57"/>
      <c r="EZ459" s="57"/>
      <c r="FA459" s="57"/>
      <c r="FB459" s="57"/>
      <c r="FC459" s="57" t="s">
        <v>389</v>
      </c>
      <c r="FD459" s="57" t="s">
        <v>389</v>
      </c>
      <c r="FE459" s="57"/>
      <c r="FF459" s="38"/>
      <c r="FG459" s="61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/>
      <c r="FX459" s="57"/>
      <c r="FY459" s="57"/>
      <c r="FZ459" s="57"/>
      <c r="GA459" s="37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320"/>
        <v/>
      </c>
      <c r="AGG459" s="43" t="str">
        <f t="shared" si="1321"/>
        <v/>
      </c>
      <c r="AGH459" s="35">
        <f t="shared" si="1309"/>
        <v>5</v>
      </c>
      <c r="AGL459" s="36" t="str">
        <f t="shared" si="1322"/>
        <v/>
      </c>
      <c r="AGM459" s="36" t="str">
        <f t="shared" si="1310"/>
        <v/>
      </c>
      <c r="AGN459" s="39" t="str">
        <f t="shared" si="1323"/>
        <v/>
      </c>
      <c r="AGO459" s="36" t="str">
        <f t="shared" si="1324"/>
        <v/>
      </c>
      <c r="AGP459" s="36" t="str">
        <f t="shared" si="1311"/>
        <v/>
      </c>
      <c r="AGQ459" s="39">
        <f t="shared" si="1325"/>
        <v>9</v>
      </c>
      <c r="AGR459" s="36" t="str">
        <f t="shared" si="1326"/>
        <v/>
      </c>
      <c r="AGS459" s="36" t="str">
        <f t="shared" si="1312"/>
        <v/>
      </c>
      <c r="AGT459" s="39" t="str">
        <f t="shared" si="1327"/>
        <v/>
      </c>
      <c r="AGU459" s="36" t="str">
        <f t="shared" si="1328"/>
        <v/>
      </c>
      <c r="AGV459" s="36" t="str">
        <f t="shared" si="1313"/>
        <v/>
      </c>
      <c r="AGW459" s="39" t="str">
        <f t="shared" si="1329"/>
        <v/>
      </c>
      <c r="AGX459" s="36" t="str">
        <f t="shared" si="1330"/>
        <v/>
      </c>
      <c r="AGY459" s="36" t="str">
        <f t="shared" si="1314"/>
        <v/>
      </c>
      <c r="AGZ459" s="39" t="str">
        <f t="shared" si="1331"/>
        <v/>
      </c>
      <c r="AHA459" s="36" t="str">
        <f t="shared" si="1332"/>
        <v/>
      </c>
      <c r="AHB459" s="36" t="str">
        <f t="shared" si="1315"/>
        <v/>
      </c>
      <c r="AHC459" s="39" t="str">
        <f t="shared" si="1333"/>
        <v/>
      </c>
      <c r="AHD459" s="36" t="str">
        <f t="shared" si="1334"/>
        <v/>
      </c>
      <c r="AHE459" s="36" t="str">
        <f t="shared" si="1316"/>
        <v/>
      </c>
      <c r="AHF459" s="39" t="str">
        <f t="shared" si="1335"/>
        <v/>
      </c>
      <c r="AHG459" s="36" t="str">
        <f t="shared" si="1336"/>
        <v/>
      </c>
      <c r="AHH459" s="36" t="str">
        <f t="shared" si="1317"/>
        <v/>
      </c>
      <c r="AHI459" s="39" t="str">
        <f t="shared" si="1337"/>
        <v/>
      </c>
      <c r="AHJ459" s="36" t="str">
        <f t="shared" si="1338"/>
        <v/>
      </c>
      <c r="AHK459" s="36" t="str">
        <f t="shared" si="1318"/>
        <v/>
      </c>
      <c r="AHL459" s="39" t="str">
        <f t="shared" si="1339"/>
        <v/>
      </c>
      <c r="AHM459" s="36" t="str">
        <f t="shared" si="1340"/>
        <v/>
      </c>
      <c r="AHN459" s="36" t="str">
        <f t="shared" si="1319"/>
        <v/>
      </c>
      <c r="AHO459" s="39" t="str">
        <f t="shared" si="1341"/>
        <v/>
      </c>
    </row>
    <row r="460" spans="1:918" s="5" customFormat="1" outlineLevel="1" x14ac:dyDescent="0.25">
      <c r="A460" s="43">
        <f t="shared" si="1342"/>
        <v>6</v>
      </c>
      <c r="B460" s="48" t="s">
        <v>286</v>
      </c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61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38"/>
      <c r="CB460" s="38"/>
      <c r="CC460" s="38"/>
      <c r="CD460" s="38"/>
      <c r="CE460" s="61"/>
      <c r="CF460" s="57" t="s">
        <v>400</v>
      </c>
      <c r="CG460" s="57" t="s">
        <v>400</v>
      </c>
      <c r="CH460" s="57"/>
      <c r="CI460" s="57" t="s">
        <v>400</v>
      </c>
      <c r="CJ460" s="57" t="s">
        <v>400</v>
      </c>
      <c r="CK460" s="57" t="s">
        <v>400</v>
      </c>
      <c r="CL460" s="57" t="s">
        <v>400</v>
      </c>
      <c r="CM460" s="57" t="s">
        <v>400</v>
      </c>
      <c r="CN460" s="57" t="s">
        <v>400</v>
      </c>
      <c r="CO460" s="57" t="s">
        <v>400</v>
      </c>
      <c r="CP460" s="57"/>
      <c r="CQ460" s="57"/>
      <c r="CR460" s="57" t="s">
        <v>400</v>
      </c>
      <c r="CS460" s="57" t="s">
        <v>400</v>
      </c>
      <c r="CT460" s="57"/>
      <c r="CU460" s="57" t="s">
        <v>400</v>
      </c>
      <c r="CV460" s="57" t="s">
        <v>400</v>
      </c>
      <c r="CW460" s="38"/>
      <c r="CX460" s="38"/>
      <c r="CY460" s="61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57"/>
      <c r="EJ460" s="57"/>
      <c r="EK460" s="57"/>
      <c r="EL460" s="57"/>
      <c r="EM460" s="61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38"/>
      <c r="FG460" s="61"/>
      <c r="FH460" s="57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7"/>
      <c r="FU460" s="57"/>
      <c r="FV460" s="57"/>
      <c r="FW460" s="57"/>
      <c r="FX460" s="57"/>
      <c r="FY460" s="57"/>
      <c r="FZ460" s="57"/>
      <c r="GA460" s="37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320"/>
        <v/>
      </c>
      <c r="AGG460" s="43" t="str">
        <f t="shared" si="1321"/>
        <v/>
      </c>
      <c r="AGH460" s="35" t="str">
        <f t="shared" si="1309"/>
        <v/>
      </c>
      <c r="AGL460" s="36">
        <f t="shared" si="1322"/>
        <v>9</v>
      </c>
      <c r="AGM460" s="36" t="str">
        <f t="shared" si="1310"/>
        <v/>
      </c>
      <c r="AGN460" s="39" t="str">
        <f t="shared" si="1323"/>
        <v/>
      </c>
      <c r="AGO460" s="36">
        <f t="shared" si="1324"/>
        <v>4</v>
      </c>
      <c r="AGP460" s="36" t="str">
        <f t="shared" si="1311"/>
        <v/>
      </c>
      <c r="AGQ460" s="39" t="str">
        <f t="shared" si="1325"/>
        <v/>
      </c>
      <c r="AGR460" s="36" t="str">
        <f t="shared" si="1326"/>
        <v/>
      </c>
      <c r="AGS460" s="36" t="str">
        <f t="shared" si="1312"/>
        <v/>
      </c>
      <c r="AGT460" s="39" t="str">
        <f t="shared" si="1327"/>
        <v/>
      </c>
      <c r="AGU460" s="36" t="str">
        <f t="shared" si="1328"/>
        <v/>
      </c>
      <c r="AGV460" s="36" t="str">
        <f t="shared" si="1313"/>
        <v/>
      </c>
      <c r="AGW460" s="39" t="str">
        <f t="shared" si="1329"/>
        <v/>
      </c>
      <c r="AGX460" s="36" t="str">
        <f t="shared" si="1330"/>
        <v/>
      </c>
      <c r="AGY460" s="36" t="str">
        <f t="shared" si="1314"/>
        <v/>
      </c>
      <c r="AGZ460" s="39" t="str">
        <f t="shared" si="1331"/>
        <v/>
      </c>
      <c r="AHA460" s="36" t="str">
        <f t="shared" si="1332"/>
        <v/>
      </c>
      <c r="AHB460" s="36" t="str">
        <f t="shared" si="1315"/>
        <v/>
      </c>
      <c r="AHC460" s="39" t="str">
        <f t="shared" si="1333"/>
        <v/>
      </c>
      <c r="AHD460" s="36" t="str">
        <f t="shared" si="1334"/>
        <v/>
      </c>
      <c r="AHE460" s="36" t="str">
        <f t="shared" si="1316"/>
        <v/>
      </c>
      <c r="AHF460" s="39" t="str">
        <f t="shared" si="1335"/>
        <v/>
      </c>
      <c r="AHG460" s="36" t="str">
        <f t="shared" si="1336"/>
        <v/>
      </c>
      <c r="AHH460" s="36" t="str">
        <f t="shared" si="1317"/>
        <v/>
      </c>
      <c r="AHI460" s="39" t="str">
        <f t="shared" si="1337"/>
        <v/>
      </c>
      <c r="AHJ460" s="36" t="str">
        <f t="shared" si="1338"/>
        <v/>
      </c>
      <c r="AHK460" s="36" t="str">
        <f t="shared" si="1318"/>
        <v/>
      </c>
      <c r="AHL460" s="39" t="str">
        <f t="shared" si="1339"/>
        <v/>
      </c>
      <c r="AHM460" s="36" t="str">
        <f t="shared" si="1340"/>
        <v/>
      </c>
      <c r="AHN460" s="36" t="str">
        <f t="shared" si="1319"/>
        <v/>
      </c>
      <c r="AHO460" s="39" t="str">
        <f t="shared" si="1341"/>
        <v/>
      </c>
    </row>
    <row r="461" spans="1:918" s="5" customFormat="1" outlineLevel="1" x14ac:dyDescent="0.25">
      <c r="A461" s="43">
        <f t="shared" si="1342"/>
        <v>7</v>
      </c>
      <c r="B461" s="48" t="s">
        <v>287</v>
      </c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61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 t="s">
        <v>389</v>
      </c>
      <c r="BJ461" s="57"/>
      <c r="BK461" s="57"/>
      <c r="BL461" s="57"/>
      <c r="BM461" s="57"/>
      <c r="BN461" s="57" t="s">
        <v>389</v>
      </c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38"/>
      <c r="CB461" s="38"/>
      <c r="CC461" s="38"/>
      <c r="CD461" s="38"/>
      <c r="CE461" s="61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38"/>
      <c r="CX461" s="38"/>
      <c r="CY461" s="61"/>
      <c r="CZ461" s="57"/>
      <c r="DA461" s="57"/>
      <c r="DB461" s="57"/>
      <c r="DC461" s="57" t="s">
        <v>389</v>
      </c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57"/>
      <c r="EJ461" s="57"/>
      <c r="EK461" s="57"/>
      <c r="EL461" s="57"/>
      <c r="EM461" s="61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38"/>
      <c r="FG461" s="61"/>
      <c r="FH461" s="57"/>
      <c r="FI461" s="57"/>
      <c r="FJ461" s="57"/>
      <c r="FK461" s="57"/>
      <c r="FL461" s="57"/>
      <c r="FM461" s="57"/>
      <c r="FN461" s="57"/>
      <c r="FO461" s="57"/>
      <c r="FP461" s="57"/>
      <c r="FQ461" s="57"/>
      <c r="FR461" s="57"/>
      <c r="FS461" s="57"/>
      <c r="FT461" s="57"/>
      <c r="FU461" s="57"/>
      <c r="FV461" s="57"/>
      <c r="FW461" s="57"/>
      <c r="FX461" s="57"/>
      <c r="FY461" s="57"/>
      <c r="FZ461" s="57"/>
      <c r="GA461" s="37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320"/>
        <v/>
      </c>
      <c r="AGG461" s="43" t="str">
        <f t="shared" si="1321"/>
        <v/>
      </c>
      <c r="AGH461" s="35" t="str">
        <f t="shared" si="1309"/>
        <v/>
      </c>
      <c r="AGL461" s="36" t="str">
        <f t="shared" si="1322"/>
        <v/>
      </c>
      <c r="AGM461" s="36" t="str">
        <f t="shared" si="1310"/>
        <v/>
      </c>
      <c r="AGN461" s="39">
        <f t="shared" si="1323"/>
        <v>2</v>
      </c>
      <c r="AGO461" s="36" t="str">
        <f t="shared" si="1324"/>
        <v/>
      </c>
      <c r="AGP461" s="36" t="str">
        <f t="shared" si="1311"/>
        <v/>
      </c>
      <c r="AGQ461" s="39">
        <f t="shared" si="1325"/>
        <v>1</v>
      </c>
      <c r="AGR461" s="36" t="str">
        <f t="shared" si="1326"/>
        <v/>
      </c>
      <c r="AGS461" s="36" t="str">
        <f t="shared" si="1312"/>
        <v/>
      </c>
      <c r="AGT461" s="39" t="str">
        <f t="shared" si="1327"/>
        <v/>
      </c>
      <c r="AGU461" s="36" t="str">
        <f t="shared" si="1328"/>
        <v/>
      </c>
      <c r="AGV461" s="36" t="str">
        <f t="shared" si="1313"/>
        <v/>
      </c>
      <c r="AGW461" s="39" t="str">
        <f t="shared" si="1329"/>
        <v/>
      </c>
      <c r="AGX461" s="36" t="str">
        <f t="shared" si="1330"/>
        <v/>
      </c>
      <c r="AGY461" s="36" t="str">
        <f t="shared" si="1314"/>
        <v/>
      </c>
      <c r="AGZ461" s="39" t="str">
        <f t="shared" si="1331"/>
        <v/>
      </c>
      <c r="AHA461" s="36" t="str">
        <f t="shared" si="1332"/>
        <v/>
      </c>
      <c r="AHB461" s="36" t="str">
        <f t="shared" si="1315"/>
        <v/>
      </c>
      <c r="AHC461" s="39" t="str">
        <f t="shared" si="1333"/>
        <v/>
      </c>
      <c r="AHD461" s="36" t="str">
        <f t="shared" si="1334"/>
        <v/>
      </c>
      <c r="AHE461" s="36" t="str">
        <f t="shared" si="1316"/>
        <v/>
      </c>
      <c r="AHF461" s="39" t="str">
        <f t="shared" si="1335"/>
        <v/>
      </c>
      <c r="AHG461" s="36" t="str">
        <f t="shared" si="1336"/>
        <v/>
      </c>
      <c r="AHH461" s="36" t="str">
        <f t="shared" si="1317"/>
        <v/>
      </c>
      <c r="AHI461" s="39" t="str">
        <f t="shared" si="1337"/>
        <v/>
      </c>
      <c r="AHJ461" s="36" t="str">
        <f t="shared" si="1338"/>
        <v/>
      </c>
      <c r="AHK461" s="36" t="str">
        <f t="shared" si="1318"/>
        <v/>
      </c>
      <c r="AHL461" s="39" t="str">
        <f t="shared" si="1339"/>
        <v/>
      </c>
      <c r="AHM461" s="36" t="str">
        <f t="shared" si="1340"/>
        <v/>
      </c>
      <c r="AHN461" s="36" t="str">
        <f t="shared" si="1319"/>
        <v/>
      </c>
      <c r="AHO461" s="39" t="str">
        <f t="shared" si="1341"/>
        <v/>
      </c>
    </row>
    <row r="462" spans="1:918" s="5" customFormat="1" outlineLevel="1" x14ac:dyDescent="0.25">
      <c r="A462" s="43">
        <f t="shared" si="1342"/>
        <v>8</v>
      </c>
      <c r="B462" s="48" t="s">
        <v>288</v>
      </c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61"/>
      <c r="AR462" s="57" t="s">
        <v>389</v>
      </c>
      <c r="AS462" s="57" t="s">
        <v>389</v>
      </c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 t="s">
        <v>389</v>
      </c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38"/>
      <c r="CB462" s="38"/>
      <c r="CC462" s="38"/>
      <c r="CD462" s="38"/>
      <c r="CE462" s="61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38"/>
      <c r="CX462" s="38"/>
      <c r="CY462" s="61"/>
      <c r="CZ462" s="57"/>
      <c r="DA462" s="57"/>
      <c r="DB462" s="57"/>
      <c r="DC462" s="57" t="s">
        <v>389</v>
      </c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57"/>
      <c r="EJ462" s="57" t="s">
        <v>400</v>
      </c>
      <c r="EK462" s="57" t="s">
        <v>400</v>
      </c>
      <c r="EL462" s="57" t="s">
        <v>400</v>
      </c>
      <c r="EM462" s="61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 t="s">
        <v>389</v>
      </c>
      <c r="FA462" s="57" t="s">
        <v>389</v>
      </c>
      <c r="FB462" s="57"/>
      <c r="FC462" s="57"/>
      <c r="FD462" s="57"/>
      <c r="FE462" s="57"/>
      <c r="FF462" s="38"/>
      <c r="FG462" s="61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37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320"/>
        <v/>
      </c>
      <c r="AGG462" s="43" t="str">
        <f t="shared" si="1321"/>
        <v/>
      </c>
      <c r="AGH462" s="35">
        <f t="shared" si="1309"/>
        <v>2</v>
      </c>
      <c r="AGL462" s="36" t="str">
        <f t="shared" si="1322"/>
        <v/>
      </c>
      <c r="AGM462" s="36" t="str">
        <f t="shared" si="1310"/>
        <v/>
      </c>
      <c r="AGN462" s="39">
        <f t="shared" si="1323"/>
        <v>3</v>
      </c>
      <c r="AGO462" s="36">
        <f t="shared" si="1324"/>
        <v>3</v>
      </c>
      <c r="AGP462" s="36" t="str">
        <f t="shared" si="1311"/>
        <v/>
      </c>
      <c r="AGQ462" s="39">
        <f t="shared" si="1325"/>
        <v>3</v>
      </c>
      <c r="AGR462" s="36" t="str">
        <f t="shared" si="1326"/>
        <v/>
      </c>
      <c r="AGS462" s="36" t="str">
        <f t="shared" si="1312"/>
        <v/>
      </c>
      <c r="AGT462" s="39" t="str">
        <f t="shared" si="1327"/>
        <v/>
      </c>
      <c r="AGU462" s="36" t="str">
        <f t="shared" si="1328"/>
        <v/>
      </c>
      <c r="AGV462" s="36" t="str">
        <f t="shared" si="1313"/>
        <v/>
      </c>
      <c r="AGW462" s="39" t="str">
        <f t="shared" si="1329"/>
        <v/>
      </c>
      <c r="AGX462" s="36" t="str">
        <f t="shared" si="1330"/>
        <v/>
      </c>
      <c r="AGY462" s="36" t="str">
        <f t="shared" si="1314"/>
        <v/>
      </c>
      <c r="AGZ462" s="39" t="str">
        <f t="shared" si="1331"/>
        <v/>
      </c>
      <c r="AHA462" s="36" t="str">
        <f t="shared" si="1332"/>
        <v/>
      </c>
      <c r="AHB462" s="36" t="str">
        <f t="shared" si="1315"/>
        <v/>
      </c>
      <c r="AHC462" s="39" t="str">
        <f t="shared" si="1333"/>
        <v/>
      </c>
      <c r="AHD462" s="36" t="str">
        <f t="shared" si="1334"/>
        <v/>
      </c>
      <c r="AHE462" s="36" t="str">
        <f t="shared" si="1316"/>
        <v/>
      </c>
      <c r="AHF462" s="39" t="str">
        <f t="shared" si="1335"/>
        <v/>
      </c>
      <c r="AHG462" s="36" t="str">
        <f t="shared" si="1336"/>
        <v/>
      </c>
      <c r="AHH462" s="36" t="str">
        <f t="shared" si="1317"/>
        <v/>
      </c>
      <c r="AHI462" s="39" t="str">
        <f t="shared" si="1337"/>
        <v/>
      </c>
      <c r="AHJ462" s="36" t="str">
        <f t="shared" si="1338"/>
        <v/>
      </c>
      <c r="AHK462" s="36" t="str">
        <f t="shared" si="1318"/>
        <v/>
      </c>
      <c r="AHL462" s="39" t="str">
        <f t="shared" si="1339"/>
        <v/>
      </c>
      <c r="AHM462" s="36" t="str">
        <f t="shared" si="1340"/>
        <v/>
      </c>
      <c r="AHN462" s="36" t="str">
        <f t="shared" si="1319"/>
        <v/>
      </c>
      <c r="AHO462" s="39" t="str">
        <f t="shared" si="1341"/>
        <v/>
      </c>
    </row>
    <row r="463" spans="1:918" s="5" customFormat="1" outlineLevel="1" x14ac:dyDescent="0.25">
      <c r="A463" s="43">
        <f t="shared" si="1342"/>
        <v>9</v>
      </c>
      <c r="B463" s="48" t="s">
        <v>289</v>
      </c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61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 t="s">
        <v>389</v>
      </c>
      <c r="BJ463" s="57"/>
      <c r="BK463" s="57" t="s">
        <v>389</v>
      </c>
      <c r="BL463" s="57" t="s">
        <v>389</v>
      </c>
      <c r="BM463" s="57"/>
      <c r="BN463" s="57"/>
      <c r="BO463" s="57"/>
      <c r="BP463" s="57"/>
      <c r="BQ463" s="57"/>
      <c r="BR463" s="57" t="s">
        <v>389</v>
      </c>
      <c r="BS463" s="57"/>
      <c r="BT463" s="57"/>
      <c r="BU463" s="57"/>
      <c r="BV463" s="57"/>
      <c r="BW463" s="57"/>
      <c r="BX463" s="57"/>
      <c r="BY463" s="57"/>
      <c r="BZ463" s="57"/>
      <c r="CA463" s="38"/>
      <c r="CB463" s="38"/>
      <c r="CC463" s="38"/>
      <c r="CD463" s="38"/>
      <c r="CE463" s="61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 t="s">
        <v>389</v>
      </c>
      <c r="CV463" s="57" t="s">
        <v>389</v>
      </c>
      <c r="CW463" s="38"/>
      <c r="CX463" s="38"/>
      <c r="CY463" s="61"/>
      <c r="CZ463" s="57"/>
      <c r="DA463" s="57"/>
      <c r="DB463" s="57"/>
      <c r="DC463" s="57" t="s">
        <v>389</v>
      </c>
      <c r="DD463" s="57"/>
      <c r="DE463" s="57"/>
      <c r="DF463" s="57"/>
      <c r="DG463" s="57"/>
      <c r="DH463" s="57"/>
      <c r="DI463" s="57"/>
      <c r="DJ463" s="57"/>
      <c r="DK463" s="57"/>
      <c r="DL463" s="57" t="s">
        <v>389</v>
      </c>
      <c r="DM463" s="57" t="s">
        <v>389</v>
      </c>
      <c r="DN463" s="57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61"/>
      <c r="EN463" s="57"/>
      <c r="EO463" s="57"/>
      <c r="EP463" s="57"/>
      <c r="EQ463" s="57"/>
      <c r="ER463" s="57"/>
      <c r="ES463" s="57"/>
      <c r="ET463" s="57"/>
      <c r="EU463" s="57"/>
      <c r="EV463" s="57"/>
      <c r="EW463" s="57"/>
      <c r="EX463" s="57"/>
      <c r="EY463" s="57"/>
      <c r="EZ463" s="57"/>
      <c r="FA463" s="57"/>
      <c r="FB463" s="57"/>
      <c r="FC463" s="57"/>
      <c r="FD463" s="57"/>
      <c r="FE463" s="57"/>
      <c r="FF463" s="38"/>
      <c r="FG463" s="61"/>
      <c r="FH463" s="57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7"/>
      <c r="FU463" s="57"/>
      <c r="FV463" s="57"/>
      <c r="FW463" s="57"/>
      <c r="FX463" s="57"/>
      <c r="FY463" s="57"/>
      <c r="FZ463" s="57"/>
      <c r="GA463" s="37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7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7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320"/>
        <v/>
      </c>
      <c r="AGG463" s="43" t="str">
        <f t="shared" si="1321"/>
        <v/>
      </c>
      <c r="AGH463" s="35" t="str">
        <f t="shared" si="1309"/>
        <v/>
      </c>
      <c r="AGL463" s="36" t="str">
        <f t="shared" si="1322"/>
        <v/>
      </c>
      <c r="AGM463" s="36" t="str">
        <f t="shared" si="1310"/>
        <v/>
      </c>
      <c r="AGN463" s="39">
        <f t="shared" si="1323"/>
        <v>4</v>
      </c>
      <c r="AGO463" s="36" t="str">
        <f t="shared" si="1324"/>
        <v/>
      </c>
      <c r="AGP463" s="36" t="str">
        <f t="shared" si="1311"/>
        <v/>
      </c>
      <c r="AGQ463" s="39">
        <f t="shared" si="1325"/>
        <v>5</v>
      </c>
      <c r="AGR463" s="36" t="str">
        <f t="shared" si="1326"/>
        <v/>
      </c>
      <c r="AGS463" s="36" t="str">
        <f t="shared" si="1312"/>
        <v/>
      </c>
      <c r="AGT463" s="39" t="str">
        <f t="shared" si="1327"/>
        <v/>
      </c>
      <c r="AGU463" s="36" t="str">
        <f t="shared" si="1328"/>
        <v/>
      </c>
      <c r="AGV463" s="36" t="str">
        <f t="shared" si="1313"/>
        <v/>
      </c>
      <c r="AGW463" s="39" t="str">
        <f t="shared" si="1329"/>
        <v/>
      </c>
      <c r="AGX463" s="36" t="str">
        <f t="shared" si="1330"/>
        <v/>
      </c>
      <c r="AGY463" s="36" t="str">
        <f t="shared" si="1314"/>
        <v/>
      </c>
      <c r="AGZ463" s="39" t="str">
        <f t="shared" si="1331"/>
        <v/>
      </c>
      <c r="AHA463" s="36" t="str">
        <f t="shared" si="1332"/>
        <v/>
      </c>
      <c r="AHB463" s="36" t="str">
        <f t="shared" si="1315"/>
        <v/>
      </c>
      <c r="AHC463" s="39" t="str">
        <f t="shared" si="1333"/>
        <v/>
      </c>
      <c r="AHD463" s="36" t="str">
        <f t="shared" si="1334"/>
        <v/>
      </c>
      <c r="AHE463" s="36" t="str">
        <f t="shared" si="1316"/>
        <v/>
      </c>
      <c r="AHF463" s="39" t="str">
        <f t="shared" si="1335"/>
        <v/>
      </c>
      <c r="AHG463" s="36" t="str">
        <f t="shared" si="1336"/>
        <v/>
      </c>
      <c r="AHH463" s="36" t="str">
        <f t="shared" si="1317"/>
        <v/>
      </c>
      <c r="AHI463" s="39" t="str">
        <f t="shared" si="1337"/>
        <v/>
      </c>
      <c r="AHJ463" s="36" t="str">
        <f t="shared" si="1338"/>
        <v/>
      </c>
      <c r="AHK463" s="36" t="str">
        <f t="shared" si="1318"/>
        <v/>
      </c>
      <c r="AHL463" s="39" t="str">
        <f t="shared" si="1339"/>
        <v/>
      </c>
      <c r="AHM463" s="36" t="str">
        <f t="shared" si="1340"/>
        <v/>
      </c>
      <c r="AHN463" s="36" t="str">
        <f t="shared" si="1319"/>
        <v/>
      </c>
      <c r="AHO463" s="39" t="str">
        <f t="shared" si="1341"/>
        <v/>
      </c>
    </row>
    <row r="464" spans="1:918" s="5" customFormat="1" outlineLevel="1" x14ac:dyDescent="0.25">
      <c r="A464" s="43">
        <f t="shared" si="1342"/>
        <v>10</v>
      </c>
      <c r="B464" s="48" t="s">
        <v>290</v>
      </c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61"/>
      <c r="AR464" s="57" t="s">
        <v>389</v>
      </c>
      <c r="AS464" s="57" t="s">
        <v>389</v>
      </c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 t="s">
        <v>389</v>
      </c>
      <c r="BE464" s="57" t="s">
        <v>389</v>
      </c>
      <c r="BF464" s="57"/>
      <c r="BG464" s="57" t="s">
        <v>389</v>
      </c>
      <c r="BH464" s="57" t="s">
        <v>389</v>
      </c>
      <c r="BI464" s="57" t="s">
        <v>389</v>
      </c>
      <c r="BJ464" s="57"/>
      <c r="BK464" s="57"/>
      <c r="BL464" s="57"/>
      <c r="BM464" s="57"/>
      <c r="BN464" s="57" t="s">
        <v>389</v>
      </c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38"/>
      <c r="CB464" s="38"/>
      <c r="CC464" s="38"/>
      <c r="CD464" s="38"/>
      <c r="CE464" s="61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38"/>
      <c r="CX464" s="38"/>
      <c r="CY464" s="61"/>
      <c r="CZ464" s="57" t="s">
        <v>389</v>
      </c>
      <c r="DA464" s="57" t="s">
        <v>389</v>
      </c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61"/>
      <c r="EN464" s="57" t="s">
        <v>389</v>
      </c>
      <c r="EO464" s="57" t="s">
        <v>389</v>
      </c>
      <c r="EP464" s="57"/>
      <c r="EQ464" s="57"/>
      <c r="ER464" s="57"/>
      <c r="ES464" s="57"/>
      <c r="ET464" s="57"/>
      <c r="EU464" s="57" t="s">
        <v>389</v>
      </c>
      <c r="EV464" s="57" t="s">
        <v>389</v>
      </c>
      <c r="EW464" s="57" t="s">
        <v>389</v>
      </c>
      <c r="EX464" s="57"/>
      <c r="EY464" s="57"/>
      <c r="EZ464" s="57"/>
      <c r="FA464" s="57"/>
      <c r="FB464" s="57"/>
      <c r="FC464" s="57"/>
      <c r="FD464" s="57"/>
      <c r="FE464" s="57"/>
      <c r="FF464" s="38"/>
      <c r="FG464" s="61"/>
      <c r="FH464" s="57"/>
      <c r="FI464" s="57"/>
      <c r="FJ464" s="57"/>
      <c r="FK464" s="57"/>
      <c r="FL464" s="57"/>
      <c r="FM464" s="57"/>
      <c r="FN464" s="57"/>
      <c r="FO464" s="57"/>
      <c r="FP464" s="57"/>
      <c r="FQ464" s="57"/>
      <c r="FR464" s="57"/>
      <c r="FS464" s="57"/>
      <c r="FT464" s="57"/>
      <c r="FU464" s="57"/>
      <c r="FV464" s="57"/>
      <c r="FW464" s="57"/>
      <c r="FX464" s="57"/>
      <c r="FY464" s="57"/>
      <c r="FZ464" s="57"/>
      <c r="GA464" s="37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320"/>
        <v/>
      </c>
      <c r="AGG464" s="43" t="str">
        <f t="shared" si="1321"/>
        <v/>
      </c>
      <c r="AGH464" s="35">
        <f t="shared" si="1309"/>
        <v>5</v>
      </c>
      <c r="AGL464" s="36" t="str">
        <f t="shared" si="1322"/>
        <v/>
      </c>
      <c r="AGM464" s="36" t="str">
        <f t="shared" si="1310"/>
        <v/>
      </c>
      <c r="AGN464" s="39">
        <f t="shared" si="1323"/>
        <v>8</v>
      </c>
      <c r="AGO464" s="36" t="str">
        <f t="shared" si="1324"/>
        <v/>
      </c>
      <c r="AGP464" s="36" t="str">
        <f t="shared" si="1311"/>
        <v/>
      </c>
      <c r="AGQ464" s="39">
        <f t="shared" si="1325"/>
        <v>7</v>
      </c>
      <c r="AGR464" s="36" t="str">
        <f t="shared" si="1326"/>
        <v/>
      </c>
      <c r="AGS464" s="36" t="str">
        <f t="shared" si="1312"/>
        <v/>
      </c>
      <c r="AGT464" s="39" t="str">
        <f t="shared" si="1327"/>
        <v/>
      </c>
      <c r="AGU464" s="36" t="str">
        <f t="shared" si="1328"/>
        <v/>
      </c>
      <c r="AGV464" s="36" t="str">
        <f t="shared" si="1313"/>
        <v/>
      </c>
      <c r="AGW464" s="39" t="str">
        <f t="shared" si="1329"/>
        <v/>
      </c>
      <c r="AGX464" s="36" t="str">
        <f t="shared" si="1330"/>
        <v/>
      </c>
      <c r="AGY464" s="36" t="str">
        <f t="shared" si="1314"/>
        <v/>
      </c>
      <c r="AGZ464" s="39" t="str">
        <f t="shared" si="1331"/>
        <v/>
      </c>
      <c r="AHA464" s="36" t="str">
        <f t="shared" si="1332"/>
        <v/>
      </c>
      <c r="AHB464" s="36" t="str">
        <f t="shared" si="1315"/>
        <v/>
      </c>
      <c r="AHC464" s="39" t="str">
        <f t="shared" si="1333"/>
        <v/>
      </c>
      <c r="AHD464" s="36" t="str">
        <f t="shared" si="1334"/>
        <v/>
      </c>
      <c r="AHE464" s="36" t="str">
        <f t="shared" si="1316"/>
        <v/>
      </c>
      <c r="AHF464" s="39" t="str">
        <f t="shared" si="1335"/>
        <v/>
      </c>
      <c r="AHG464" s="36" t="str">
        <f t="shared" si="1336"/>
        <v/>
      </c>
      <c r="AHH464" s="36" t="str">
        <f t="shared" si="1317"/>
        <v/>
      </c>
      <c r="AHI464" s="39" t="str">
        <f t="shared" si="1337"/>
        <v/>
      </c>
      <c r="AHJ464" s="36" t="str">
        <f t="shared" si="1338"/>
        <v/>
      </c>
      <c r="AHK464" s="36" t="str">
        <f t="shared" si="1318"/>
        <v/>
      </c>
      <c r="AHL464" s="39" t="str">
        <f t="shared" si="1339"/>
        <v/>
      </c>
      <c r="AHM464" s="36" t="str">
        <f t="shared" si="1340"/>
        <v/>
      </c>
      <c r="AHN464" s="36" t="str">
        <f t="shared" si="1319"/>
        <v/>
      </c>
      <c r="AHO464" s="39" t="str">
        <f t="shared" si="1341"/>
        <v/>
      </c>
    </row>
    <row r="465" spans="1:899" s="5" customFormat="1" outlineLevel="1" x14ac:dyDescent="0.25">
      <c r="A465" s="43">
        <f t="shared" si="1342"/>
        <v>11</v>
      </c>
      <c r="B465" s="50"/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7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38"/>
      <c r="CB465" s="38"/>
      <c r="CC465" s="38"/>
      <c r="CD465" s="38"/>
      <c r="CE465" s="37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61"/>
      <c r="FH465" s="57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7"/>
      <c r="FU465" s="57"/>
      <c r="FV465" s="57"/>
      <c r="FW465" s="57"/>
      <c r="FX465" s="57"/>
      <c r="FY465" s="57"/>
      <c r="FZ465" s="57"/>
      <c r="GA465" s="37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 t="shared" si="1320"/>
        <v/>
      </c>
      <c r="AGG465" s="43" t="str">
        <f t="shared" si="1321"/>
        <v/>
      </c>
      <c r="AGH465" s="35" t="str">
        <f t="shared" si="1309"/>
        <v/>
      </c>
      <c r="AGL465" s="36" t="str">
        <f t="shared" si="1322"/>
        <v/>
      </c>
      <c r="AGM465" s="36" t="str">
        <f t="shared" si="1310"/>
        <v/>
      </c>
      <c r="AGN465" s="39" t="str">
        <f t="shared" si="1323"/>
        <v/>
      </c>
      <c r="AGO465" s="36" t="str">
        <f t="shared" si="1324"/>
        <v/>
      </c>
      <c r="AGP465" s="36" t="str">
        <f t="shared" si="1311"/>
        <v/>
      </c>
      <c r="AGQ465" s="39" t="str">
        <f t="shared" si="1325"/>
        <v/>
      </c>
      <c r="AGR465" s="36" t="str">
        <f t="shared" si="1326"/>
        <v/>
      </c>
      <c r="AGS465" s="36" t="str">
        <f t="shared" si="1312"/>
        <v/>
      </c>
      <c r="AGT465" s="39" t="str">
        <f t="shared" si="1327"/>
        <v/>
      </c>
      <c r="AGU465" s="36" t="str">
        <f t="shared" si="1328"/>
        <v/>
      </c>
      <c r="AGV465" s="36" t="str">
        <f t="shared" si="1313"/>
        <v/>
      </c>
      <c r="AGW465" s="39" t="str">
        <f t="shared" si="1329"/>
        <v/>
      </c>
      <c r="AGX465" s="36" t="str">
        <f t="shared" si="1330"/>
        <v/>
      </c>
      <c r="AGY465" s="36" t="str">
        <f t="shared" si="1314"/>
        <v/>
      </c>
      <c r="AGZ465" s="39" t="str">
        <f t="shared" si="1331"/>
        <v/>
      </c>
      <c r="AHA465" s="36" t="str">
        <f t="shared" si="1332"/>
        <v/>
      </c>
      <c r="AHB465" s="36" t="str">
        <f t="shared" si="1315"/>
        <v/>
      </c>
      <c r="AHC465" s="39" t="str">
        <f t="shared" si="1333"/>
        <v/>
      </c>
      <c r="AHD465" s="36" t="str">
        <f t="shared" si="1334"/>
        <v/>
      </c>
      <c r="AHE465" s="36" t="str">
        <f t="shared" si="1316"/>
        <v/>
      </c>
      <c r="AHF465" s="39" t="str">
        <f t="shared" si="1335"/>
        <v/>
      </c>
      <c r="AHG465" s="36" t="str">
        <f t="shared" si="1336"/>
        <v/>
      </c>
      <c r="AHH465" s="36" t="str">
        <f t="shared" si="1317"/>
        <v/>
      </c>
      <c r="AHI465" s="39" t="str">
        <f t="shared" si="1337"/>
        <v/>
      </c>
      <c r="AHJ465" s="36" t="str">
        <f t="shared" si="1338"/>
        <v/>
      </c>
      <c r="AHK465" s="36" t="str">
        <f t="shared" si="1318"/>
        <v/>
      </c>
      <c r="AHL465" s="39" t="str">
        <f t="shared" si="1339"/>
        <v/>
      </c>
      <c r="AHM465" s="36" t="str">
        <f t="shared" si="1340"/>
        <v/>
      </c>
      <c r="AHN465" s="36" t="str">
        <f t="shared" si="1319"/>
        <v/>
      </c>
      <c r="AHO465" s="39" t="str">
        <f t="shared" si="1341"/>
        <v/>
      </c>
    </row>
    <row r="466" spans="1:899" s="5" customFormat="1" outlineLevel="1" x14ac:dyDescent="0.25">
      <c r="A466" s="43">
        <f t="shared" si="1342"/>
        <v>12</v>
      </c>
      <c r="B466" s="50"/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7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7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7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7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7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 t="str">
        <f t="shared" si="1320"/>
        <v/>
      </c>
      <c r="AGG466" s="43" t="str">
        <f t="shared" si="1321"/>
        <v/>
      </c>
      <c r="AGH466" s="35" t="str">
        <f t="shared" si="1309"/>
        <v/>
      </c>
      <c r="AGL466" s="36" t="str">
        <f t="shared" si="1322"/>
        <v/>
      </c>
      <c r="AGM466" s="36" t="str">
        <f t="shared" si="1310"/>
        <v/>
      </c>
      <c r="AGN466" s="39" t="str">
        <f t="shared" si="1323"/>
        <v/>
      </c>
      <c r="AGO466" s="36" t="str">
        <f t="shared" si="1324"/>
        <v/>
      </c>
      <c r="AGP466" s="36" t="str">
        <f t="shared" si="1311"/>
        <v/>
      </c>
      <c r="AGQ466" s="39" t="str">
        <f t="shared" si="1325"/>
        <v/>
      </c>
      <c r="AGR466" s="36" t="str">
        <f t="shared" si="1326"/>
        <v/>
      </c>
      <c r="AGS466" s="36" t="str">
        <f t="shared" si="1312"/>
        <v/>
      </c>
      <c r="AGT466" s="39" t="str">
        <f t="shared" si="1327"/>
        <v/>
      </c>
      <c r="AGU466" s="36" t="str">
        <f t="shared" si="1328"/>
        <v/>
      </c>
      <c r="AGV466" s="36" t="str">
        <f t="shared" si="1313"/>
        <v/>
      </c>
      <c r="AGW466" s="39" t="str">
        <f t="shared" si="1329"/>
        <v/>
      </c>
      <c r="AGX466" s="36" t="str">
        <f t="shared" si="1330"/>
        <v/>
      </c>
      <c r="AGY466" s="36" t="str">
        <f t="shared" si="1314"/>
        <v/>
      </c>
      <c r="AGZ466" s="39" t="str">
        <f t="shared" si="1331"/>
        <v/>
      </c>
      <c r="AHA466" s="36" t="str">
        <f t="shared" si="1332"/>
        <v/>
      </c>
      <c r="AHB466" s="36" t="str">
        <f t="shared" si="1315"/>
        <v/>
      </c>
      <c r="AHC466" s="39" t="str">
        <f t="shared" si="1333"/>
        <v/>
      </c>
      <c r="AHD466" s="36" t="str">
        <f t="shared" si="1334"/>
        <v/>
      </c>
      <c r="AHE466" s="36" t="str">
        <f t="shared" si="1316"/>
        <v/>
      </c>
      <c r="AHF466" s="39" t="str">
        <f t="shared" si="1335"/>
        <v/>
      </c>
      <c r="AHG466" s="36" t="str">
        <f t="shared" si="1336"/>
        <v/>
      </c>
      <c r="AHH466" s="36" t="str">
        <f t="shared" si="1317"/>
        <v/>
      </c>
      <c r="AHI466" s="39" t="str">
        <f t="shared" si="1337"/>
        <v/>
      </c>
      <c r="AHJ466" s="36" t="str">
        <f t="shared" si="1338"/>
        <v/>
      </c>
      <c r="AHK466" s="36" t="str">
        <f t="shared" si="1318"/>
        <v/>
      </c>
      <c r="AHL466" s="39" t="str">
        <f t="shared" si="1339"/>
        <v/>
      </c>
      <c r="AHM466" s="36" t="str">
        <f t="shared" si="1340"/>
        <v/>
      </c>
      <c r="AHN466" s="36" t="str">
        <f t="shared" si="1319"/>
        <v/>
      </c>
      <c r="AHO466" s="39" t="str">
        <f t="shared" si="1341"/>
        <v/>
      </c>
    </row>
    <row r="467" spans="1:899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2020-10-26T13:49:10Z</dcterms:modified>
</cp:coreProperties>
</file>