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5" i="1" l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44" i="1"/>
  <c r="A445" i="1" s="1"/>
  <c r="A446" i="1" s="1"/>
  <c r="A447" i="1" s="1"/>
  <c r="A448" i="1" s="1"/>
  <c r="A449" i="1" s="1"/>
  <c r="A450" i="1" s="1"/>
  <c r="A451" i="1" s="1"/>
  <c r="A452" i="1" s="1"/>
  <c r="A429" i="1"/>
  <c r="A430" i="1" s="1"/>
  <c r="A431" i="1" s="1"/>
  <c r="A434" i="1" s="1"/>
  <c r="A435" i="1" s="1"/>
  <c r="A436" i="1" s="1"/>
  <c r="A438" i="1" s="1"/>
  <c r="A439" i="1" s="1"/>
  <c r="A440" i="1" s="1"/>
  <c r="A441" i="1" s="1"/>
  <c r="A391" i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156" i="1"/>
  <c r="A157" i="1" s="1"/>
  <c r="A158" i="1" s="1"/>
  <c r="A159" i="1" s="1"/>
  <c r="A160" i="1" s="1"/>
  <c r="A161" i="1" s="1"/>
  <c r="A162" i="1" s="1"/>
  <c r="A163" i="1" s="1"/>
  <c r="A164" i="1" s="1"/>
  <c r="A412" i="1" l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386" i="1"/>
  <c r="A387" i="1" s="1"/>
  <c r="A388" i="1" s="1"/>
  <c r="A355" i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42" i="1"/>
  <c r="A344" i="1" s="1"/>
  <c r="A345" i="1" s="1"/>
  <c r="A346" i="1" s="1"/>
  <c r="A347" i="1" s="1"/>
  <c r="A348" i="1" s="1"/>
  <c r="A349" i="1" s="1"/>
  <c r="A350" i="1" s="1"/>
  <c r="A351" i="1" s="1"/>
  <c r="A352" i="1" s="1"/>
  <c r="A334" i="1"/>
  <c r="A335" i="1" s="1"/>
  <c r="A336" i="1" s="1"/>
  <c r="A337" i="1" s="1"/>
  <c r="A338" i="1" s="1"/>
  <c r="A339" i="1" s="1"/>
  <c r="A327" i="1"/>
  <c r="A328" i="1" s="1"/>
  <c r="A329" i="1" s="1"/>
  <c r="A330" i="1" s="1"/>
  <c r="A331" i="1" s="1"/>
  <c r="A303" i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3" i="1" s="1"/>
  <c r="A324" i="1" s="1"/>
  <c r="A277" i="1"/>
  <c r="A279" i="1" s="1"/>
  <c r="A280" i="1" s="1"/>
  <c r="A281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266" i="1"/>
  <c r="A267" i="1" s="1"/>
  <c r="A268" i="1" s="1"/>
  <c r="A269" i="1" s="1"/>
  <c r="A270" i="1" s="1"/>
  <c r="A271" i="1" s="1"/>
  <c r="A272" i="1" s="1"/>
  <c r="A273" i="1" s="1"/>
  <c r="A274" i="1" s="1"/>
  <c r="A261" i="1"/>
  <c r="A262" i="1" s="1"/>
  <c r="A263" i="1" s="1"/>
  <c r="A241" i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35" i="1"/>
  <c r="A236" i="1" s="1"/>
  <c r="A237" i="1" s="1"/>
  <c r="A238" i="1" s="1"/>
  <c r="A219" i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2" i="1"/>
  <c r="AGG61" i="1"/>
  <c r="AGG159" i="1"/>
  <c r="AGG288" i="1"/>
  <c r="AGG407" i="1"/>
  <c r="AGG157" i="1"/>
  <c r="AGG226" i="1"/>
  <c r="AGG459" i="1"/>
  <c r="AGG306" i="1"/>
  <c r="AGG156" i="1"/>
  <c r="AGG22" i="1"/>
  <c r="AGG425" i="1"/>
  <c r="AGG158" i="1"/>
  <c r="AGG97" i="1"/>
  <c r="AGG137" i="1"/>
  <c r="AGG284" i="1"/>
  <c r="AGG386" i="1"/>
  <c r="AGG224" i="1"/>
  <c r="AGG19" i="1"/>
  <c r="AGG361" i="1"/>
  <c r="AGG285" i="1"/>
  <c r="AGG105" i="1"/>
  <c r="AGG184" i="1"/>
  <c r="AGG458" i="1"/>
  <c r="AGG447" i="1"/>
  <c r="AGG212" i="1"/>
  <c r="AGG11" i="1"/>
  <c r="AGG205" i="1"/>
  <c r="AGG129" i="1"/>
  <c r="AGG388" i="1"/>
  <c r="AGG378" i="1"/>
  <c r="AGG147" i="1"/>
  <c r="AGG198" i="1"/>
  <c r="AGG406" i="1"/>
  <c r="AGG277" i="1"/>
  <c r="AGG66" i="1"/>
  <c r="AGG326" i="1"/>
  <c r="AGG413" i="1"/>
  <c r="AGG189" i="1"/>
  <c r="AGG418" i="1"/>
  <c r="AGG358" i="1"/>
  <c r="AGG174" i="1"/>
  <c r="AGG247" i="1"/>
  <c r="AGG327" i="1"/>
  <c r="AGG420" i="1"/>
  <c r="AGG69" i="1"/>
  <c r="AGG426" i="1"/>
  <c r="AGG399" i="1"/>
  <c r="AGG182" i="1"/>
  <c r="AGG218" i="1"/>
  <c r="AGG316" i="1"/>
  <c r="AGG266" i="1"/>
  <c r="AGG39" i="1"/>
  <c r="AGG360" i="1"/>
  <c r="AGG321" i="1"/>
  <c r="AGG145" i="1"/>
  <c r="AGG422" i="1"/>
  <c r="AGG246" i="1"/>
  <c r="AGG255" i="1"/>
  <c r="AGG155" i="1"/>
  <c r="AGG383" i="1"/>
  <c r="AGG106" i="1"/>
  <c r="AGG160" i="1"/>
  <c r="AGG75" i="1"/>
  <c r="AGG339" i="1"/>
  <c r="AGG317" i="1"/>
  <c r="AGG125" i="1"/>
  <c r="AGG214" i="1"/>
  <c r="AGG449" i="1"/>
  <c r="AGG391" i="1"/>
  <c r="AGG20" i="1"/>
  <c r="AGG95" i="1"/>
  <c r="AGG397" i="1"/>
  <c r="AGG309" i="1"/>
  <c r="AGG206" i="1"/>
  <c r="AGG462" i="1"/>
  <c r="AGG369" i="1"/>
  <c r="AGG293" i="1"/>
  <c r="AGG194" i="1"/>
  <c r="AGG348" i="1"/>
  <c r="AGG435" i="1"/>
  <c r="AGG204" i="1"/>
  <c r="AGG270" i="1"/>
  <c r="AGG134" i="1"/>
  <c r="AGG392" i="1"/>
  <c r="AGG243" i="1"/>
  <c r="AGG43" i="1"/>
  <c r="AGG287" i="1"/>
  <c r="AGG187" i="1"/>
  <c r="AGG172" i="1"/>
  <c r="AGG320" i="1"/>
  <c r="AGG233" i="1"/>
  <c r="AGG261" i="1"/>
  <c r="AGG394" i="1"/>
  <c r="AGG342" i="1"/>
  <c r="AGG131" i="1"/>
  <c r="AGG230" i="1"/>
  <c r="AGG370" i="1"/>
  <c r="AGG242" i="1"/>
  <c r="AGG228" i="1"/>
  <c r="AGG32" i="1"/>
  <c r="AGG341" i="1"/>
  <c r="AGG457" i="1"/>
  <c r="AGG197" i="1"/>
  <c r="AGG57" i="1"/>
  <c r="AGG364" i="1"/>
  <c r="AGG274" i="1"/>
  <c r="AGG186" i="1"/>
  <c r="AGG241" i="1"/>
  <c r="AGG398" i="1"/>
  <c r="AGG302" i="1"/>
  <c r="AGG58" i="1"/>
  <c r="AGG108" i="1"/>
  <c r="AGG168" i="1"/>
  <c r="AGG452" i="1"/>
  <c r="AGG171" i="1"/>
  <c r="AGG45" i="1"/>
  <c r="AGG107" i="1"/>
  <c r="AGG409" i="1"/>
  <c r="AGG305" i="1"/>
  <c r="AGG10" i="1"/>
  <c r="AGG444" i="1"/>
  <c r="AGG234" i="1"/>
  <c r="AGG37" i="1"/>
  <c r="AGG141" i="1"/>
  <c r="AGG384" i="1"/>
  <c r="AGG313" i="1"/>
  <c r="AGG379" i="1"/>
  <c r="AGG162" i="1"/>
  <c r="AGG223" i="1"/>
  <c r="AGG99" i="1"/>
  <c r="AGG311" i="1"/>
  <c r="AGG229" i="1"/>
  <c r="AGG143" i="1"/>
  <c r="AGG210" i="1"/>
  <c r="AGG365" i="1"/>
  <c r="AGG456" i="1"/>
  <c r="AGG96" i="1"/>
  <c r="AGG437" i="1"/>
  <c r="AGG408" i="1"/>
  <c r="AGG144" i="1"/>
  <c r="AGG271" i="1"/>
  <c r="AGG67" i="1"/>
  <c r="AGG380" i="1"/>
  <c r="AGG289" i="1"/>
  <c r="AGG93" i="1"/>
  <c r="AGG417" i="1"/>
  <c r="AGG183" i="1"/>
  <c r="AGG373" i="1"/>
  <c r="AGG283" i="1"/>
  <c r="AGG77" i="1"/>
  <c r="AGG346" i="1"/>
  <c r="AGG195" i="1"/>
  <c r="AGG35" i="1"/>
  <c r="AGG295" i="1"/>
  <c r="AGG201" i="1"/>
  <c r="AGG180" i="1"/>
  <c r="AGG312" i="1"/>
  <c r="AGG424" i="1"/>
  <c r="AGG249" i="1"/>
  <c r="AGG60" i="1"/>
  <c r="AGG402" i="1"/>
  <c r="AGG254" i="1"/>
  <c r="AGG132" i="1"/>
  <c r="AGG173" i="1"/>
  <c r="AGG31" i="1"/>
  <c r="AGG335" i="1"/>
  <c r="AGG256" i="1"/>
  <c r="AGG33" i="1"/>
  <c r="AGG119" i="1"/>
  <c r="AGG387" i="1"/>
  <c r="AGG236" i="1"/>
  <c r="AGG343" i="1"/>
  <c r="AGG221" i="1"/>
  <c r="AGG41" i="1"/>
  <c r="AGG203" i="1"/>
  <c r="AGG18" i="1"/>
  <c r="AGG330" i="1"/>
  <c r="AGG225" i="1"/>
  <c r="AGG109" i="1"/>
  <c r="AGG393" i="1"/>
  <c r="AGG432" i="1"/>
  <c r="AGG220" i="1"/>
  <c r="AGG68" i="1"/>
  <c r="AGG434" i="1"/>
  <c r="AGG350" i="1"/>
  <c r="AGG94" i="1"/>
  <c r="AGG260" i="1"/>
  <c r="AGG303" i="1"/>
  <c r="AGG269" i="1"/>
  <c r="AGG89" i="1"/>
  <c r="AGG163" i="1"/>
  <c r="AGG362" i="1"/>
  <c r="AGG47" i="1"/>
  <c r="AGG351" i="1"/>
  <c r="AGG279" i="1"/>
  <c r="AGG176" i="1"/>
  <c r="AGG431" i="1"/>
  <c r="AGG349" i="1"/>
  <c r="AGG268" i="1"/>
  <c r="AGG25" i="1"/>
  <c r="AGG421" i="1"/>
  <c r="AGG140" i="1"/>
  <c r="AGG199" i="1"/>
  <c r="AGG411" i="1"/>
  <c r="AGG376" i="1"/>
  <c r="AGG345" i="1"/>
  <c r="AGG135" i="1"/>
  <c r="AGG235" i="1"/>
  <c r="AGG336" i="1"/>
  <c r="AGG429" i="1"/>
  <c r="AGG196" i="1"/>
  <c r="AGG130" i="1"/>
  <c r="AGG9" i="1"/>
  <c r="AGG400" i="1"/>
  <c r="AGG166" i="1"/>
  <c r="AGG253" i="1"/>
  <c r="AGG461" i="1"/>
  <c r="AGG62" i="1"/>
  <c r="AGG368" i="1"/>
  <c r="AGG439" i="1"/>
  <c r="AGG175" i="1"/>
  <c r="AGG219" i="1"/>
  <c r="AGG27" i="1"/>
  <c r="AGG267" i="1"/>
  <c r="AGG44" i="1"/>
  <c r="AGG265" i="1"/>
  <c r="AGG375" i="1"/>
  <c r="AGG128" i="1"/>
  <c r="AGG443" i="1"/>
  <c r="AGG347" i="1"/>
  <c r="AGG251" i="1"/>
  <c r="AGG149" i="1"/>
  <c r="AGG304" i="1"/>
  <c r="AGG382" i="1"/>
  <c r="AGG165" i="1"/>
  <c r="AGG92" i="1"/>
  <c r="AGG450" i="1"/>
  <c r="AGG372" i="1"/>
  <c r="AGG122" i="1"/>
  <c r="AGG215" i="1"/>
  <c r="AGG14" i="1"/>
  <c r="AGG17" i="1"/>
  <c r="AGG100" i="1"/>
  <c r="AGG232" i="1"/>
  <c r="AGG359" i="1"/>
  <c r="AGG148" i="1"/>
  <c r="AGG207" i="1"/>
  <c r="AGG12" i="1"/>
  <c r="AGG208" i="1"/>
  <c r="AGG23" i="1"/>
  <c r="AGG441" i="1"/>
  <c r="AGG286" i="1"/>
  <c r="AGG102" i="1"/>
  <c r="AGG142" i="1"/>
  <c r="AGG127" i="1"/>
  <c r="AGG291" i="1"/>
  <c r="AGG213" i="1"/>
  <c r="AGG73" i="1"/>
  <c r="AGG445" i="1"/>
  <c r="AGG371" i="1"/>
  <c r="AGG139" i="1"/>
  <c r="AGG188" i="1"/>
  <c r="AGG419" i="1"/>
  <c r="AGG318" i="1"/>
  <c r="AGG74" i="1"/>
  <c r="AGG169" i="1"/>
  <c r="AGG301" i="1"/>
  <c r="AGG404" i="1"/>
  <c r="AGG64" i="1"/>
  <c r="AGG463" i="1"/>
  <c r="AGG329" i="1"/>
  <c r="AGG177" i="1"/>
  <c r="AGG333" i="1"/>
  <c r="AGG396" i="1"/>
  <c r="AGG314" i="1"/>
  <c r="AGG46" i="1"/>
  <c r="AGG164" i="1"/>
  <c r="AGG354" i="1"/>
  <c r="AGG448" i="1"/>
  <c r="AGG152" i="1"/>
  <c r="AGG227" i="1"/>
  <c r="AGG405" i="1"/>
  <c r="AGG395" i="1"/>
  <c r="AGG161" i="1"/>
  <c r="AGG352" i="1"/>
  <c r="AGG460" i="1"/>
  <c r="AGG90" i="1"/>
  <c r="AGG146" i="1"/>
  <c r="AGG390" i="1"/>
  <c r="AGG430" i="1"/>
  <c r="AGG217" i="1"/>
  <c r="AGG71" i="1"/>
  <c r="AGG338" i="1"/>
  <c r="AGG98" i="1"/>
  <c r="AGG185" i="1"/>
  <c r="AGG428" i="1"/>
  <c r="AGG307" i="1"/>
  <c r="AGG209" i="1"/>
  <c r="AGG16" i="1"/>
  <c r="AGG63" i="1"/>
  <c r="AGG202" i="1"/>
  <c r="AGG292" i="1"/>
  <c r="AGG464" i="1"/>
  <c r="AGG104" i="1"/>
  <c r="AGG290" i="1"/>
  <c r="AGG136" i="1"/>
  <c r="AGG211" i="1"/>
  <c r="AGG59" i="1"/>
  <c r="AGG315" i="1"/>
  <c r="AGG101" i="1"/>
  <c r="AGG331" i="1"/>
  <c r="AGG438" i="1"/>
  <c r="AGG273" i="1"/>
  <c r="AGG76" i="1"/>
  <c r="AGG276" i="1"/>
  <c r="AGG78" i="1"/>
  <c r="AGG344" i="1"/>
  <c r="AGG250" i="1"/>
  <c r="AGG56" i="1"/>
  <c r="AGG334" i="1"/>
  <c r="AGG70" i="1"/>
  <c r="AGG440" i="1"/>
  <c r="AGG416" i="1"/>
  <c r="AGG200" i="1"/>
  <c r="AGG40" i="1"/>
  <c r="AGG415" i="1"/>
  <c r="AGG263" i="1"/>
  <c r="AGG278" i="1"/>
  <c r="AGG181" i="1"/>
  <c r="AGG454" i="1"/>
  <c r="AGG465" i="1"/>
  <c r="AGG245" i="1"/>
  <c r="AGG65" i="1"/>
  <c r="AGG103" i="1"/>
  <c r="AGG356" i="1"/>
  <c r="AGG412" i="1"/>
  <c r="AGG178" i="1"/>
  <c r="AGG36" i="1"/>
  <c r="AGG446" i="1"/>
  <c r="AGG310" i="1"/>
  <c r="AGG26" i="1"/>
  <c r="AGG124" i="1"/>
  <c r="AGG308" i="1"/>
  <c r="AGG403" i="1"/>
  <c r="AGG244" i="1"/>
  <c r="AGG28" i="1"/>
  <c r="AGG455" i="1"/>
  <c r="AGG282" i="1"/>
  <c r="AGG34" i="1"/>
  <c r="AGG414" i="1"/>
  <c r="AGG328" i="1"/>
  <c r="AGG170" i="1"/>
  <c r="AGG222" i="1"/>
  <c r="AGG377" i="1"/>
  <c r="AGG451" i="1"/>
  <c r="AGG238" i="1"/>
  <c r="AGG138" i="1"/>
  <c r="AGG193" i="1"/>
  <c r="AGG436" i="1"/>
  <c r="AGG29" i="1"/>
  <c r="AGG91" i="1"/>
  <c r="AGG319" i="1"/>
  <c r="AGG366" i="1"/>
  <c r="AGG151" i="1"/>
  <c r="AGG257" i="1"/>
  <c r="AGG357" i="1"/>
  <c r="AGG280" i="1"/>
  <c r="AGG21" i="1"/>
  <c r="AGG88" i="1"/>
  <c r="AGG433" i="1"/>
  <c r="AGG190" i="1"/>
  <c r="AGG281" i="1"/>
  <c r="AGG423" i="1"/>
  <c r="AGG272" i="1"/>
  <c r="AGG13" i="1"/>
  <c r="AGG72" i="1"/>
  <c r="AGG252" i="1"/>
  <c r="AGG385" i="1"/>
  <c r="AGG258" i="1"/>
  <c r="AGG42" i="1"/>
  <c r="AGG87" i="1"/>
  <c r="AGG179" i="1"/>
  <c r="AGG248" i="1"/>
  <c r="AGG123" i="1"/>
  <c r="AGG401" i="1"/>
  <c r="AGG337" i="1"/>
  <c r="AGG121" i="1"/>
  <c r="AGG153" i="1"/>
  <c r="AGG381" i="1"/>
  <c r="AGG237" i="1"/>
  <c r="AGG38" i="1"/>
  <c r="AGG120" i="1"/>
  <c r="AGG240" i="1"/>
  <c r="AGG355" i="1"/>
  <c r="AGG374" i="1"/>
  <c r="AGG294" i="1"/>
  <c r="AGG30" i="1"/>
  <c r="AGG150" i="1"/>
  <c r="AGG118" i="1"/>
  <c r="AGG363" i="1"/>
  <c r="AHE109" i="1"/>
  <c r="AGM45" i="1"/>
  <c r="AGS47" i="1"/>
  <c r="AGS287" i="1"/>
  <c r="AGY100" i="1"/>
  <c r="AGS161" i="1"/>
  <c r="AHB85" i="1"/>
  <c r="AHB186" i="1"/>
  <c r="AGY82" i="1"/>
  <c r="AHB298" i="1"/>
  <c r="AHH360" i="1"/>
  <c r="AHE428" i="1"/>
  <c r="AGP290" i="1"/>
  <c r="AGV338" i="1"/>
  <c r="AGV199" i="1"/>
  <c r="AGV235" i="1"/>
  <c r="AGY145" i="1"/>
  <c r="AGS233" i="1"/>
  <c r="AGV37" i="1"/>
  <c r="AGY134" i="1"/>
  <c r="AGP299" i="1"/>
  <c r="AGS359" i="1"/>
  <c r="AGY314" i="1"/>
  <c r="AGM113" i="1"/>
  <c r="AGS251" i="1"/>
  <c r="AGY251" i="1"/>
  <c r="AGM166" i="1"/>
  <c r="AGM267" i="1"/>
  <c r="AGP255" i="1"/>
  <c r="AGS72" i="1"/>
  <c r="AGV178" i="1"/>
  <c r="AGP456" i="1"/>
  <c r="AHN32" i="1"/>
  <c r="AHK334" i="1"/>
  <c r="AHE82" i="1"/>
  <c r="AHH207" i="1"/>
  <c r="AGM395" i="1"/>
  <c r="AGS463" i="1"/>
  <c r="AGM208" i="1"/>
  <c r="AGV151" i="1"/>
  <c r="AHN161" i="1"/>
  <c r="AHN298" i="1"/>
  <c r="AHN360" i="1"/>
  <c r="AHH372" i="1"/>
  <c r="AHK139" i="1"/>
  <c r="AGS78" i="1"/>
  <c r="AGP403" i="1"/>
  <c r="AGM160" i="1"/>
  <c r="AGS229" i="1"/>
  <c r="AHK197" i="1"/>
  <c r="AHN399" i="1"/>
  <c r="AHN455" i="1"/>
  <c r="AHB374" i="1"/>
  <c r="AGS268" i="1"/>
  <c r="AGS250" i="1"/>
  <c r="AGP457" i="1"/>
  <c r="AGP32" i="1"/>
  <c r="AGS147" i="1"/>
  <c r="AHK288" i="1"/>
  <c r="AHK156" i="1"/>
  <c r="AHK311" i="1"/>
  <c r="AHK57" i="1"/>
  <c r="AHE89" i="1"/>
  <c r="AHE95" i="1"/>
  <c r="AGP364" i="1"/>
  <c r="AGV51" i="1"/>
  <c r="AGP281" i="1"/>
  <c r="AHK337" i="1"/>
  <c r="AHN9" i="1"/>
  <c r="AHN42" i="1"/>
  <c r="AHE209" i="1"/>
  <c r="AHH383" i="1"/>
  <c r="AGM161" i="1"/>
  <c r="AGM450" i="1"/>
  <c r="AGM363" i="1"/>
  <c r="AHN419" i="1"/>
  <c r="AHN257" i="1"/>
  <c r="AHN110" i="1"/>
  <c r="AHH449" i="1"/>
  <c r="AGM348" i="1"/>
  <c r="AGS34" i="1"/>
  <c r="AGP412" i="1"/>
  <c r="AGS53" i="1"/>
  <c r="AGS37" i="1"/>
  <c r="AGM138" i="1"/>
  <c r="AGM419" i="1"/>
  <c r="AGS118" i="1"/>
  <c r="AGM329" i="1"/>
  <c r="AHN450" i="1"/>
  <c r="AHN289" i="1"/>
  <c r="AHK331" i="1"/>
  <c r="AHE42" i="1"/>
  <c r="AGP376" i="1"/>
  <c r="AGV64" i="1"/>
  <c r="AGP194" i="1"/>
  <c r="AGM16" i="1"/>
  <c r="AGV224" i="1"/>
  <c r="AHK116" i="1"/>
  <c r="AHN274" i="1"/>
  <c r="AHN328" i="1"/>
  <c r="AHH294" i="1"/>
  <c r="AGY461" i="1"/>
  <c r="AGM463" i="1"/>
  <c r="AGS130" i="1"/>
  <c r="AGP151" i="1"/>
  <c r="AHK134" i="1"/>
  <c r="AHK46" i="1"/>
  <c r="AHN430" i="1"/>
  <c r="AHH358" i="1"/>
  <c r="AHH93" i="1"/>
  <c r="AGM178" i="1"/>
  <c r="AGP10" i="1"/>
  <c r="AGM379" i="1"/>
  <c r="AHN402" i="1"/>
  <c r="AHN241" i="1"/>
  <c r="AGP345" i="1"/>
  <c r="AGP460" i="1"/>
  <c r="AGP443" i="1"/>
  <c r="AGM195" i="1"/>
  <c r="AGM396" i="1"/>
  <c r="AHN385" i="1"/>
  <c r="AHN224" i="1"/>
  <c r="AHN77" i="1"/>
  <c r="AHN122" i="1"/>
  <c r="AHH418" i="1"/>
  <c r="AGP440" i="1"/>
  <c r="AGP260" i="1"/>
  <c r="AGM67" i="1"/>
  <c r="AHK50" i="1"/>
  <c r="AHN207" i="1"/>
  <c r="AHN269" i="1"/>
  <c r="AHH229" i="1"/>
  <c r="AGY396" i="1"/>
  <c r="AGP57" i="1"/>
  <c r="AGS162" i="1"/>
  <c r="AGP208" i="1"/>
  <c r="AGS364" i="1"/>
  <c r="AHK113" i="1"/>
  <c r="AHK277" i="1"/>
  <c r="AHN363" i="1"/>
  <c r="AHH295" i="1"/>
  <c r="AHB308" i="1"/>
  <c r="AHH27" i="1"/>
  <c r="AGM244" i="1"/>
  <c r="AGP61" i="1"/>
  <c r="AGS166" i="1"/>
  <c r="AGM444" i="1"/>
  <c r="AHN336" i="1"/>
  <c r="AHN175" i="1"/>
  <c r="AHN28" i="1"/>
  <c r="AHN72" i="1"/>
  <c r="AGM187" i="1"/>
  <c r="AGP224" i="1"/>
  <c r="AHK97" i="1"/>
  <c r="AHK433" i="1"/>
  <c r="AHB424" i="1"/>
  <c r="AHE393" i="1"/>
  <c r="AGY36" i="1"/>
  <c r="AHB171" i="1"/>
  <c r="AGS240" i="1"/>
  <c r="AGV296" i="1"/>
  <c r="AGV446" i="1"/>
  <c r="AGP102" i="1"/>
  <c r="AHE160" i="1"/>
  <c r="AHH428" i="1"/>
  <c r="AHB125" i="1"/>
  <c r="AGV288" i="1"/>
  <c r="AGV390" i="1"/>
  <c r="AGY446" i="1"/>
  <c r="AGV227" i="1"/>
  <c r="AHK158" i="1"/>
  <c r="AHE190" i="1"/>
  <c r="AHE322" i="1"/>
  <c r="AHB140" i="1"/>
  <c r="AGV337" i="1"/>
  <c r="AGV271" i="1"/>
  <c r="AHB72" i="1"/>
  <c r="AGM23" i="1"/>
  <c r="AHH149" i="1"/>
  <c r="AHB156" i="1"/>
  <c r="AHH17" i="1"/>
  <c r="AGY119" i="1"/>
  <c r="AHB253" i="1"/>
  <c r="AGS317" i="1"/>
  <c r="AGV375" i="1"/>
  <c r="AGY57" i="1"/>
  <c r="AGP101" i="1"/>
  <c r="AGP74" i="1"/>
  <c r="AGM454" i="1"/>
  <c r="AHN50" i="1"/>
  <c r="AHN299" i="1"/>
  <c r="AHE395" i="1"/>
  <c r="AHH160" i="1"/>
  <c r="AHB177" i="1"/>
  <c r="AHE100" i="1"/>
  <c r="AHH311" i="1"/>
  <c r="AGY336" i="1"/>
  <c r="AGV280" i="1"/>
  <c r="AGV87" i="1"/>
  <c r="AGY280" i="1"/>
  <c r="AHB450" i="1"/>
  <c r="AHH125" i="1"/>
  <c r="AHE96" i="1"/>
  <c r="AGV78" i="1"/>
  <c r="AGY221" i="1"/>
  <c r="AHB425" i="1"/>
  <c r="AHK94" i="1"/>
  <c r="AGY269" i="1"/>
  <c r="AGY373" i="1"/>
  <c r="AHB426" i="1"/>
  <c r="AGY206" i="1"/>
  <c r="AGM424" i="1"/>
  <c r="AHE137" i="1"/>
  <c r="AHH394" i="1"/>
  <c r="AGP423" i="1"/>
  <c r="AGS137" i="1"/>
  <c r="AHN35" i="1"/>
  <c r="AHK54" i="1"/>
  <c r="AHE309" i="1"/>
  <c r="AHE315" i="1"/>
  <c r="AHH447" i="1"/>
  <c r="AHB464" i="1"/>
  <c r="AHE131" i="1"/>
  <c r="AGY376" i="1"/>
  <c r="AGY395" i="1"/>
  <c r="AGY160" i="1"/>
  <c r="AGY310" i="1"/>
  <c r="AGM184" i="1"/>
  <c r="AHH78" i="1"/>
  <c r="AHH443" i="1"/>
  <c r="AHB460" i="1"/>
  <c r="AGY257" i="1"/>
  <c r="AHB310" i="1"/>
  <c r="AGS379" i="1"/>
  <c r="AHB419" i="1"/>
  <c r="AHH108" i="1"/>
  <c r="AHE79" i="1"/>
  <c r="AHE12" i="1"/>
  <c r="AGV62" i="1"/>
  <c r="AGY205" i="1"/>
  <c r="AGY142" i="1"/>
  <c r="AHB408" i="1"/>
  <c r="AGV15" i="1"/>
  <c r="AHK65" i="1"/>
  <c r="AHE97" i="1"/>
  <c r="AHE180" i="1"/>
  <c r="AGY458" i="1"/>
  <c r="AHB19" i="1"/>
  <c r="AGV185" i="1"/>
  <c r="AGY243" i="1"/>
  <c r="AGY397" i="1"/>
  <c r="AGM402" i="1"/>
  <c r="AGM313" i="1"/>
  <c r="AHN302" i="1"/>
  <c r="AHK172" i="1"/>
  <c r="AHH162" i="1"/>
  <c r="AHK25" i="1"/>
  <c r="AHE321" i="1"/>
  <c r="AHH186" i="1"/>
  <c r="AGY299" i="1"/>
  <c r="AGY405" i="1"/>
  <c r="AHB458" i="1"/>
  <c r="AGV54" i="1"/>
  <c r="AGY238" i="1"/>
  <c r="AHE48" i="1"/>
  <c r="AHH89" i="1"/>
  <c r="AHH182" i="1"/>
  <c r="AHB449" i="1"/>
  <c r="AGV46" i="1"/>
  <c r="AGY181" i="1"/>
  <c r="AHB388" i="1"/>
  <c r="AGS457" i="1"/>
  <c r="AHH431" i="1"/>
  <c r="AGY112" i="1"/>
  <c r="AGV260" i="1"/>
  <c r="AGS28" i="1"/>
  <c r="AGM134" i="1"/>
  <c r="AGY42" i="1"/>
  <c r="AGM440" i="1"/>
  <c r="AGV321" i="1"/>
  <c r="AGS256" i="1"/>
  <c r="AGS217" i="1"/>
  <c r="AGS327" i="1"/>
  <c r="AGS311" i="1"/>
  <c r="AGM237" i="1"/>
  <c r="AGP392" i="1"/>
  <c r="AGM105" i="1"/>
  <c r="AGM437" i="1"/>
  <c r="AHK363" i="1"/>
  <c r="AHK222" i="1"/>
  <c r="AHK78" i="1"/>
  <c r="AHK123" i="1"/>
  <c r="AGP63" i="1"/>
  <c r="AGS458" i="1"/>
  <c r="AGP214" i="1"/>
  <c r="AHN388" i="1"/>
  <c r="AHK403" i="1"/>
  <c r="AHN60" i="1"/>
  <c r="AHN108" i="1"/>
  <c r="AHE277" i="1"/>
  <c r="AHH448" i="1"/>
  <c r="AGM129" i="1"/>
  <c r="AGM385" i="1"/>
  <c r="AGS71" i="1"/>
  <c r="AHN318" i="1"/>
  <c r="AHK365" i="1"/>
  <c r="AHE75" i="1"/>
  <c r="AHH159" i="1"/>
  <c r="AGP129" i="1"/>
  <c r="AGP211" i="1"/>
  <c r="AGP195" i="1"/>
  <c r="AGM443" i="1"/>
  <c r="AGV40" i="1"/>
  <c r="AGM257" i="1"/>
  <c r="AGV193" i="1"/>
  <c r="AHN451" i="1"/>
  <c r="AHN250" i="1"/>
  <c r="AHN310" i="1"/>
  <c r="AHH321" i="1"/>
  <c r="AGM111" i="1"/>
  <c r="AGP215" i="1"/>
  <c r="AGS36" i="1"/>
  <c r="AGM263" i="1"/>
  <c r="AGP417" i="1"/>
  <c r="AHN71" i="1"/>
  <c r="AHK76" i="1"/>
  <c r="AHK205" i="1"/>
  <c r="AHK271" i="1"/>
  <c r="AHE286" i="1"/>
  <c r="AGP124" i="1"/>
  <c r="AGV147" i="1"/>
  <c r="AGP31" i="1"/>
  <c r="AHK327" i="1"/>
  <c r="AHN16" i="1"/>
  <c r="AHK299" i="1"/>
  <c r="AHK71" i="1"/>
  <c r="AHE85" i="1"/>
  <c r="AHE88" i="1"/>
  <c r="AGS238" i="1"/>
  <c r="AGM265" i="1"/>
  <c r="AGM456" i="1"/>
  <c r="AGM271" i="1"/>
  <c r="AGP91" i="1"/>
  <c r="AGP13" i="1"/>
  <c r="AHK361" i="1"/>
  <c r="AHN34" i="1"/>
  <c r="AHK21" i="1"/>
  <c r="AHK104" i="1"/>
  <c r="AHE119" i="1"/>
  <c r="AHE121" i="1"/>
  <c r="AGS48" i="1"/>
  <c r="AGM176" i="1"/>
  <c r="AGP329" i="1"/>
  <c r="AHN358" i="1"/>
  <c r="AHN188" i="1"/>
  <c r="AHN41" i="1"/>
  <c r="AHN106" i="1"/>
  <c r="AHE234" i="1"/>
  <c r="AHH370" i="1"/>
  <c r="AGM418" i="1"/>
  <c r="AGP286" i="1"/>
  <c r="AHN457" i="1"/>
  <c r="AHN291" i="1"/>
  <c r="AHN431" i="1"/>
  <c r="AHH161" i="1"/>
  <c r="AHH435" i="1"/>
  <c r="AHB451" i="1"/>
  <c r="AGM314" i="1"/>
  <c r="AGP47" i="1"/>
  <c r="AGM71" i="1"/>
  <c r="AGM342" i="1"/>
  <c r="AGM323" i="1"/>
  <c r="AGM330" i="1"/>
  <c r="AGV171" i="1"/>
  <c r="AGP64" i="1"/>
  <c r="AHN129" i="1"/>
  <c r="AHK439" i="1"/>
  <c r="AHK269" i="1"/>
  <c r="AHK38" i="1"/>
  <c r="AHE52" i="1"/>
  <c r="AHE54" i="1"/>
  <c r="AGM17" i="1"/>
  <c r="AGM242" i="1"/>
  <c r="AGP396" i="1"/>
  <c r="AHN295" i="1"/>
  <c r="AHK447" i="1"/>
  <c r="AHN40" i="1"/>
  <c r="AHE169" i="1"/>
  <c r="AHH303" i="1"/>
  <c r="AGV225" i="1"/>
  <c r="AGP348" i="1"/>
  <c r="AHN392" i="1"/>
  <c r="AHN226" i="1"/>
  <c r="AHN364" i="1"/>
  <c r="AHH371" i="1"/>
  <c r="AHB386" i="1"/>
  <c r="AGM380" i="1"/>
  <c r="AGV230" i="1"/>
  <c r="AGP113" i="1"/>
  <c r="AHN101" i="1"/>
  <c r="AHK392" i="1"/>
  <c r="AHK218" i="1"/>
  <c r="AHK282" i="1"/>
  <c r="AGS33" i="1"/>
  <c r="AHK455" i="1"/>
  <c r="AHN346" i="1"/>
  <c r="AHH211" i="1"/>
  <c r="AHE51" i="1"/>
  <c r="AHE371" i="1"/>
  <c r="AHH269" i="1"/>
  <c r="AHB283" i="1"/>
  <c r="AGY26" i="1"/>
  <c r="AHB143" i="1"/>
  <c r="AGS203" i="1"/>
  <c r="AGV436" i="1"/>
  <c r="AHB291" i="1"/>
  <c r="AHE236" i="1"/>
  <c r="AHE366" i="1"/>
  <c r="AHB135" i="1"/>
  <c r="AGS195" i="1"/>
  <c r="AGV379" i="1"/>
  <c r="AGV352" i="1"/>
  <c r="AHB119" i="1"/>
  <c r="AGS142" i="1"/>
  <c r="AHK22" i="1"/>
  <c r="AHB95" i="1"/>
  <c r="AHE396" i="1"/>
  <c r="AGY13" i="1"/>
  <c r="AHB174" i="1"/>
  <c r="AHB124" i="1"/>
  <c r="AGV301" i="1"/>
  <c r="AGV409" i="1"/>
  <c r="AGM132" i="1"/>
  <c r="AHE451" i="1"/>
  <c r="AHH345" i="1"/>
  <c r="AHB362" i="1"/>
  <c r="AGY108" i="1"/>
  <c r="AGY158" i="1"/>
  <c r="AGS284" i="1"/>
  <c r="AGY46" i="1"/>
  <c r="AHE175" i="1"/>
  <c r="AHN391" i="1"/>
  <c r="AHN189" i="1"/>
  <c r="AHK414" i="1"/>
  <c r="AHH13" i="1"/>
  <c r="AHH15" i="1"/>
  <c r="AHE255" i="1"/>
  <c r="AHB65" i="1"/>
  <c r="AGV270" i="1"/>
  <c r="AGV242" i="1"/>
  <c r="AHB18" i="1"/>
  <c r="AGV176" i="1"/>
  <c r="AHH155" i="1"/>
  <c r="AHB446" i="1"/>
  <c r="AGY372" i="1"/>
  <c r="AGY419" i="1"/>
  <c r="AGY184" i="1"/>
  <c r="AGY292" i="1"/>
  <c r="AGP388" i="1"/>
  <c r="AHE107" i="1"/>
  <c r="AHH359" i="1"/>
  <c r="AGY464" i="1"/>
  <c r="AGV173" i="1"/>
  <c r="AGV241" i="1"/>
  <c r="AGY330" i="1"/>
  <c r="AGY403" i="1"/>
  <c r="AHB226" i="1"/>
  <c r="AHE204" i="1"/>
  <c r="AHE333" i="1"/>
  <c r="AGM336" i="1"/>
  <c r="AGM252" i="1"/>
  <c r="AHN369" i="1"/>
  <c r="AHK237" i="1"/>
  <c r="AHH228" i="1"/>
  <c r="AHK127" i="1"/>
  <c r="AHE387" i="1"/>
  <c r="AHH252" i="1"/>
  <c r="AHK147" i="1"/>
  <c r="AHE170" i="1"/>
  <c r="AGV245" i="1"/>
  <c r="AHB13" i="1"/>
  <c r="AGY358" i="1"/>
  <c r="AGV121" i="1"/>
  <c r="AGY301" i="1"/>
  <c r="AHE257" i="1"/>
  <c r="AHH248" i="1"/>
  <c r="AGY349" i="1"/>
  <c r="AGV112" i="1"/>
  <c r="AGY247" i="1"/>
  <c r="AGY220" i="1"/>
  <c r="AHB454" i="1"/>
  <c r="AGV50" i="1"/>
  <c r="AHH148" i="1"/>
  <c r="AGY334" i="1"/>
  <c r="AGY402" i="1"/>
  <c r="AGY168" i="1"/>
  <c r="AGY278" i="1"/>
  <c r="AGP339" i="1"/>
  <c r="AHH329" i="1"/>
  <c r="AHK228" i="1"/>
  <c r="AHE252" i="1"/>
  <c r="AHB80" i="1"/>
  <c r="AGY438" i="1"/>
  <c r="AGV267" i="1"/>
  <c r="AGM247" i="1"/>
  <c r="AGP160" i="1"/>
  <c r="AGV182" i="1"/>
  <c r="AHK96" i="1"/>
  <c r="AHN120" i="1"/>
  <c r="AHE434" i="1"/>
  <c r="AHH241" i="1"/>
  <c r="AHB176" i="1"/>
  <c r="AHH392" i="1"/>
  <c r="AHB25" i="1"/>
  <c r="AGV212" i="1"/>
  <c r="AGV276" i="1"/>
  <c r="AGY369" i="1"/>
  <c r="AGY435" i="1"/>
  <c r="AGV153" i="1"/>
  <c r="AHH432" i="1"/>
  <c r="AHB447" i="1"/>
  <c r="AGY360" i="1"/>
  <c r="AGY378" i="1"/>
  <c r="AGY153" i="1"/>
  <c r="AGY297" i="1"/>
  <c r="AGM268" i="1"/>
  <c r="AHE67" i="1"/>
  <c r="AHH282" i="1"/>
  <c r="AGY448" i="1"/>
  <c r="AGY303" i="1"/>
  <c r="AGV246" i="1"/>
  <c r="AHB461" i="1"/>
  <c r="AGV53" i="1"/>
  <c r="AGS90" i="1"/>
  <c r="AHB162" i="1"/>
  <c r="AGS421" i="1"/>
  <c r="AGM223" i="1"/>
  <c r="AGM91" i="1"/>
  <c r="AGY304" i="1"/>
  <c r="AGP277" i="1"/>
  <c r="AGS428" i="1"/>
  <c r="AGY428" i="1"/>
  <c r="AGV111" i="1"/>
  <c r="AGP283" i="1"/>
  <c r="AGP395" i="1"/>
  <c r="AGP378" i="1"/>
  <c r="AGM261" i="1"/>
  <c r="AGP77" i="1"/>
  <c r="AGS183" i="1"/>
  <c r="AGM461" i="1"/>
  <c r="AHN319" i="1"/>
  <c r="AHN158" i="1"/>
  <c r="AHN56" i="1"/>
  <c r="AHH77" i="1"/>
  <c r="AHH351" i="1"/>
  <c r="AGP390" i="1"/>
  <c r="AGM99" i="1"/>
  <c r="AGP203" i="1"/>
  <c r="AHN315" i="1"/>
  <c r="AHK362" i="1"/>
  <c r="AHE362" i="1"/>
  <c r="AHH137" i="1"/>
  <c r="AGP19" i="1"/>
  <c r="AGV73" i="1"/>
  <c r="AGM289" i="1"/>
  <c r="AGP155" i="1"/>
  <c r="AGS116" i="1"/>
  <c r="AHN420" i="1"/>
  <c r="AHN217" i="1"/>
  <c r="AHH292" i="1"/>
  <c r="AHK102" i="1"/>
  <c r="AGS351" i="1"/>
  <c r="AGV9" i="1"/>
  <c r="AGS449" i="1"/>
  <c r="AGP297" i="1"/>
  <c r="AGS454" i="1"/>
  <c r="AGS27" i="1"/>
  <c r="AGV142" i="1"/>
  <c r="AHK153" i="1"/>
  <c r="AHN350" i="1"/>
  <c r="AHN412" i="1"/>
  <c r="AHH374" i="1"/>
  <c r="AHB71" i="1"/>
  <c r="AHE208" i="1"/>
  <c r="AGM255" i="1"/>
  <c r="AGS319" i="1"/>
  <c r="AGM162" i="1"/>
  <c r="AHK323" i="1"/>
  <c r="AHK266" i="1"/>
  <c r="AHK35" i="1"/>
  <c r="AHE373" i="1"/>
  <c r="AGP156" i="1"/>
  <c r="AGP445" i="1"/>
  <c r="AGP358" i="1"/>
  <c r="AHN245" i="1"/>
  <c r="AHK384" i="1"/>
  <c r="AHE136" i="1"/>
  <c r="AGP343" i="1"/>
  <c r="AGV31" i="1"/>
  <c r="AGM417" i="1"/>
  <c r="AGP59" i="1"/>
  <c r="AGP42" i="1"/>
  <c r="AGP414" i="1"/>
  <c r="AGV101" i="1"/>
  <c r="AGP323" i="1"/>
  <c r="AHN279" i="1"/>
  <c r="AHK418" i="1"/>
  <c r="AHK465" i="1"/>
  <c r="AHE159" i="1"/>
  <c r="AHH334" i="1"/>
  <c r="AGM269" i="1"/>
  <c r="AGS331" i="1"/>
  <c r="AGP11" i="1"/>
  <c r="AGV65" i="1"/>
  <c r="AHN292" i="1"/>
  <c r="AHN428" i="1"/>
  <c r="AHH139" i="1"/>
  <c r="AHK285" i="1"/>
  <c r="AGP458" i="1"/>
  <c r="AGM83" i="1"/>
  <c r="AGS131" i="1"/>
  <c r="AHK34" i="1"/>
  <c r="AHN190" i="1"/>
  <c r="AHN251" i="1"/>
  <c r="AHH213" i="1"/>
  <c r="AGY379" i="1"/>
  <c r="AHE98" i="1"/>
  <c r="AGP173" i="1"/>
  <c r="AGP462" i="1"/>
  <c r="AGV129" i="1"/>
  <c r="AHN228" i="1"/>
  <c r="AHN114" i="1"/>
  <c r="AGM350" i="1"/>
  <c r="AGM465" i="1"/>
  <c r="AGM448" i="1"/>
  <c r="AGP189" i="1"/>
  <c r="AGS21" i="1"/>
  <c r="AGP391" i="1"/>
  <c r="AHN212" i="1"/>
  <c r="AHN98" i="1"/>
  <c r="AHK351" i="1"/>
  <c r="AHK400" i="1"/>
  <c r="AHE127" i="1"/>
  <c r="AHH274" i="1"/>
  <c r="AGM328" i="1"/>
  <c r="AGS398" i="1"/>
  <c r="AGM151" i="1"/>
  <c r="AGP62" i="1"/>
  <c r="AHN227" i="1"/>
  <c r="AHN361" i="1"/>
  <c r="AHN426" i="1"/>
  <c r="AHH436" i="1"/>
  <c r="AHK196" i="1"/>
  <c r="AGS51" i="1"/>
  <c r="AGV157" i="1"/>
  <c r="AGP337" i="1"/>
  <c r="AGM128" i="1"/>
  <c r="AGS163" i="1"/>
  <c r="AHK263" i="1"/>
  <c r="AHN464" i="1"/>
  <c r="AHN185" i="1"/>
  <c r="AHB437" i="1"/>
  <c r="AHE32" i="1"/>
  <c r="AGP238" i="1"/>
  <c r="AGS56" i="1"/>
  <c r="AGV161" i="1"/>
  <c r="AGP438" i="1"/>
  <c r="AHN162" i="1"/>
  <c r="AHN48" i="1"/>
  <c r="AHK350" i="1"/>
  <c r="AHN138" i="1"/>
  <c r="AHK89" i="1"/>
  <c r="AHH322" i="1"/>
  <c r="AGY430" i="1"/>
  <c r="AHH271" i="1"/>
  <c r="AHB205" i="1"/>
  <c r="AHH88" i="1"/>
  <c r="AHB334" i="1"/>
  <c r="AGS399" i="1"/>
  <c r="AGV464" i="1"/>
  <c r="AGY101" i="1"/>
  <c r="AGS104" i="1"/>
  <c r="AHE327" i="1"/>
  <c r="AHH267" i="1"/>
  <c r="AHB201" i="1"/>
  <c r="AGV456" i="1"/>
  <c r="AGY43" i="1"/>
  <c r="AGV395" i="1"/>
  <c r="AHH156" i="1"/>
  <c r="AHB173" i="1"/>
  <c r="AHB271" i="1"/>
  <c r="AGS334" i="1"/>
  <c r="AGV392" i="1"/>
  <c r="AGY73" i="1"/>
  <c r="AGP18" i="1"/>
  <c r="AHH347" i="1"/>
  <c r="AHB286" i="1"/>
  <c r="AGY190" i="1"/>
  <c r="AHB417" i="1"/>
  <c r="AGV23" i="1"/>
  <c r="AGY74" i="1"/>
  <c r="AGY138" i="1"/>
  <c r="AGM106" i="1"/>
  <c r="AGM425" i="1"/>
  <c r="AGS445" i="1"/>
  <c r="AHK173" i="1"/>
  <c r="AHN267" i="1"/>
  <c r="AHH94" i="1"/>
  <c r="AHH369" i="1"/>
  <c r="AHB303" i="1"/>
  <c r="AHE217" i="1"/>
  <c r="AHB152" i="1"/>
  <c r="AGV342" i="1"/>
  <c r="AGV401" i="1"/>
  <c r="AHB27" i="1"/>
  <c r="AHB99" i="1"/>
  <c r="AGV283" i="1"/>
  <c r="AHK98" i="1"/>
  <c r="AHE213" i="1"/>
  <c r="AHB37" i="1"/>
  <c r="AGV228" i="1"/>
  <c r="AGY431" i="1"/>
  <c r="AGM144" i="1"/>
  <c r="AHE153" i="1"/>
  <c r="AHH411" i="1"/>
  <c r="AHB108" i="1"/>
  <c r="AGV274" i="1"/>
  <c r="AGV374" i="1"/>
  <c r="AGV140" i="1"/>
  <c r="AGV211" i="1"/>
  <c r="AGP419" i="1"/>
  <c r="AHE298" i="1"/>
  <c r="AGP182" i="1"/>
  <c r="AHK160" i="1"/>
  <c r="AHN96" i="1"/>
  <c r="AHK15" i="1"/>
  <c r="AHB295" i="1"/>
  <c r="AHB12" i="1"/>
  <c r="AHE267" i="1"/>
  <c r="AGV377" i="1"/>
  <c r="AHB94" i="1"/>
  <c r="AGY327" i="1"/>
  <c r="AGV315" i="1"/>
  <c r="AGP179" i="1"/>
  <c r="AHE83" i="1"/>
  <c r="AHH298" i="1"/>
  <c r="AGY465" i="1"/>
  <c r="AGY319" i="1"/>
  <c r="AGV263" i="1"/>
  <c r="AHE20" i="1"/>
  <c r="AGV70" i="1"/>
  <c r="AGY263" i="1"/>
  <c r="AHK81" i="1"/>
  <c r="AHE113" i="1"/>
  <c r="AHE197" i="1"/>
  <c r="AHB17" i="1"/>
  <c r="AGV206" i="1"/>
  <c r="AGY260" i="1"/>
  <c r="AGY414" i="1"/>
  <c r="AHH381" i="1"/>
  <c r="AHB79" i="1"/>
  <c r="AHE343" i="1"/>
  <c r="AGV459" i="1"/>
  <c r="AGS190" i="1"/>
  <c r="AGV248" i="1"/>
  <c r="AGV398" i="1"/>
  <c r="AGP130" i="1"/>
  <c r="AGM287" i="1"/>
  <c r="AGM196" i="1"/>
  <c r="AHK454" i="1"/>
  <c r="AHN429" i="1"/>
  <c r="AHH53" i="1"/>
  <c r="AHH291" i="1"/>
  <c r="AHB304" i="1"/>
  <c r="AHE177" i="1"/>
  <c r="AHH441" i="1"/>
  <c r="AGV406" i="1"/>
  <c r="AGY463" i="1"/>
  <c r="AGV163" i="1"/>
  <c r="AGV244" i="1"/>
  <c r="AHE94" i="1"/>
  <c r="AHE173" i="1"/>
  <c r="AGY455" i="1"/>
  <c r="AGV155" i="1"/>
  <c r="AGY363" i="1"/>
  <c r="AGY394" i="1"/>
  <c r="AGV127" i="1"/>
  <c r="AHH284" i="1"/>
  <c r="AHK171" i="1"/>
  <c r="AHE203" i="1"/>
  <c r="AGV279" i="1"/>
  <c r="AGV234" i="1"/>
  <c r="AGY415" i="1"/>
  <c r="AGS241" i="1"/>
  <c r="AGM438" i="1"/>
  <c r="AGV20" i="1"/>
  <c r="AHB261" i="1"/>
  <c r="AGY195" i="1"/>
  <c r="AGS418" i="1"/>
  <c r="AGV60" i="1"/>
  <c r="AGV43" i="1"/>
  <c r="AGS388" i="1"/>
  <c r="AGP100" i="1"/>
  <c r="AGP433" i="1"/>
  <c r="AGV122" i="1"/>
  <c r="AHK210" i="1"/>
  <c r="AHN417" i="1"/>
  <c r="AHN146" i="1"/>
  <c r="AHH437" i="1"/>
  <c r="AHE276" i="1"/>
  <c r="AGS58" i="1"/>
  <c r="AGM189" i="1"/>
  <c r="AGS258" i="1"/>
  <c r="AGM130" i="1"/>
  <c r="AHK391" i="1"/>
  <c r="AHN80" i="1"/>
  <c r="AHK338" i="1"/>
  <c r="AHK101" i="1"/>
  <c r="AHE438" i="1"/>
  <c r="AGP380" i="1"/>
  <c r="AGV68" i="1"/>
  <c r="AGP295" i="1"/>
  <c r="AHN306" i="1"/>
  <c r="AHK320" i="1"/>
  <c r="AHK449" i="1"/>
  <c r="AHN26" i="1"/>
  <c r="AHE193" i="1"/>
  <c r="AHH368" i="1"/>
  <c r="AGM200" i="1"/>
  <c r="AGP437" i="1"/>
  <c r="AGM127" i="1"/>
  <c r="AGP252" i="1"/>
  <c r="AGM60" i="1"/>
  <c r="AHN438" i="1"/>
  <c r="AHN272" i="1"/>
  <c r="AHN124" i="1"/>
  <c r="AHK312" i="1"/>
  <c r="AHE312" i="1"/>
  <c r="AHH450" i="1"/>
  <c r="AGP106" i="1"/>
  <c r="AGS212" i="1"/>
  <c r="AGM392" i="1"/>
  <c r="AGP257" i="1"/>
  <c r="AGS414" i="1"/>
  <c r="AHK64" i="1"/>
  <c r="AHK225" i="1"/>
  <c r="AHN313" i="1"/>
  <c r="AHH247" i="1"/>
  <c r="AHB265" i="1"/>
  <c r="AGM148" i="1"/>
  <c r="AGP296" i="1"/>
  <c r="AGM21" i="1"/>
  <c r="AGM341" i="1"/>
  <c r="AGS26" i="1"/>
  <c r="AHK461" i="1"/>
  <c r="AHK319" i="1"/>
  <c r="AHK166" i="1"/>
  <c r="AHE199" i="1"/>
  <c r="AHE205" i="1"/>
  <c r="AGS344" i="1"/>
  <c r="AGS459" i="1"/>
  <c r="AGS441" i="1"/>
  <c r="AGP266" i="1"/>
  <c r="AGS89" i="1"/>
  <c r="AGM307" i="1"/>
  <c r="AGP465" i="1"/>
  <c r="AHK27" i="1"/>
  <c r="AHK155" i="1"/>
  <c r="AHK204" i="1"/>
  <c r="AHE232" i="1"/>
  <c r="AHE237" i="1"/>
  <c r="AGM404" i="1"/>
  <c r="AGP171" i="1"/>
  <c r="AGS326" i="1"/>
  <c r="AHN176" i="1"/>
  <c r="AHN62" i="1"/>
  <c r="AHK336" i="1"/>
  <c r="AHK380" i="1"/>
  <c r="AHE402" i="1"/>
  <c r="AHH208" i="1"/>
  <c r="AGM258" i="1"/>
  <c r="AGP413" i="1"/>
  <c r="AGM170" i="1"/>
  <c r="AHN281" i="1"/>
  <c r="AHN449" i="1"/>
  <c r="AHK432" i="1"/>
  <c r="AHH290" i="1"/>
  <c r="AGM155" i="1"/>
  <c r="AGP309" i="1"/>
  <c r="AGM357" i="1"/>
  <c r="AGS42" i="1"/>
  <c r="AHK444" i="1"/>
  <c r="AGS282" i="1"/>
  <c r="AGS394" i="1"/>
  <c r="AGS377" i="1"/>
  <c r="AGM172" i="1"/>
  <c r="AGP324" i="1"/>
  <c r="AGM39" i="1"/>
  <c r="AGM374" i="1"/>
  <c r="AGS59" i="1"/>
  <c r="AHK430" i="1"/>
  <c r="AHK287" i="1"/>
  <c r="AHK143" i="1"/>
  <c r="AHE165" i="1"/>
  <c r="AHE172" i="1"/>
  <c r="AGP12" i="1"/>
  <c r="AGP236" i="1"/>
  <c r="AGS393" i="1"/>
  <c r="AHN454" i="1"/>
  <c r="AHN11" i="1"/>
  <c r="AHE336" i="1"/>
  <c r="AHH151" i="1"/>
  <c r="AGM84" i="1"/>
  <c r="AGM319" i="1"/>
  <c r="AGS20" i="1"/>
  <c r="AGM235" i="1"/>
  <c r="AHN214" i="1"/>
  <c r="AHN384" i="1"/>
  <c r="AHK366" i="1"/>
  <c r="AHH225" i="1"/>
  <c r="AGM221" i="1"/>
  <c r="AGP375" i="1"/>
  <c r="AGM89" i="1"/>
  <c r="AGM423" i="1"/>
  <c r="AGS110" i="1"/>
  <c r="AHK379" i="1"/>
  <c r="AHK238" i="1"/>
  <c r="AHK95" i="1"/>
  <c r="AGS18" i="1"/>
  <c r="AGP383" i="1"/>
  <c r="AHK252" i="1"/>
  <c r="AHN374" i="1"/>
  <c r="AHE202" i="1"/>
  <c r="AHH336" i="1"/>
  <c r="AHB34" i="1"/>
  <c r="AHH69" i="1"/>
  <c r="AHK18" i="1"/>
  <c r="AHB411" i="1"/>
  <c r="AGY152" i="1"/>
  <c r="AGY203" i="1"/>
  <c r="AGS362" i="1"/>
  <c r="AHB193" i="1"/>
  <c r="AHE400" i="1"/>
  <c r="AHH65" i="1"/>
  <c r="AHB292" i="1"/>
  <c r="AGS354" i="1"/>
  <c r="AGY78" i="1"/>
  <c r="AGY21" i="1"/>
  <c r="AHB232" i="1"/>
  <c r="AGS295" i="1"/>
  <c r="AHH11" i="1"/>
  <c r="AHH362" i="1"/>
  <c r="AHB378" i="1"/>
  <c r="AGY125" i="1"/>
  <c r="AGY175" i="1"/>
  <c r="AGY63" i="1"/>
  <c r="AGP127" i="1"/>
  <c r="AHH130" i="1"/>
  <c r="AHH201" i="1"/>
  <c r="AGY225" i="1"/>
  <c r="AGY284" i="1"/>
  <c r="AHB379" i="1"/>
  <c r="AGS443" i="1"/>
  <c r="AGY163" i="1"/>
  <c r="AGM47" i="1"/>
  <c r="AGS127" i="1"/>
  <c r="AHN82" i="1"/>
  <c r="AHN220" i="1"/>
  <c r="AHK68" i="1"/>
  <c r="AHK279" i="1"/>
  <c r="AHE288" i="1"/>
  <c r="AHE423" i="1"/>
  <c r="AHB178" i="1"/>
  <c r="AGS243" i="1"/>
  <c r="AGV435" i="1"/>
  <c r="AGV364" i="1"/>
  <c r="AGM37" i="1"/>
  <c r="AHH363" i="1"/>
  <c r="AHK276" i="1"/>
  <c r="AHE284" i="1"/>
  <c r="AGV356" i="1"/>
  <c r="AHB113" i="1"/>
  <c r="AHB15" i="1"/>
  <c r="AGV181" i="1"/>
  <c r="AGV297" i="1"/>
  <c r="AHE220" i="1"/>
  <c r="AHE349" i="1"/>
  <c r="AGS178" i="1"/>
  <c r="AGV363" i="1"/>
  <c r="AGV336" i="1"/>
  <c r="AHB102" i="1"/>
  <c r="AHK87" i="1"/>
  <c r="AHE368" i="1"/>
  <c r="AHH32" i="1"/>
  <c r="AGM222" i="1"/>
  <c r="AGM139" i="1"/>
  <c r="AHN47" i="1"/>
  <c r="AHN219" i="1"/>
  <c r="AHH120" i="1"/>
  <c r="AHH354" i="1"/>
  <c r="AHB371" i="1"/>
  <c r="AHE243" i="1"/>
  <c r="AHH145" i="1"/>
  <c r="AGV368" i="1"/>
  <c r="AGY14" i="1"/>
  <c r="AHB57" i="1"/>
  <c r="AGV305" i="1"/>
  <c r="AHB116" i="1"/>
  <c r="AHE238" i="1"/>
  <c r="AHB48" i="1"/>
  <c r="AGV252" i="1"/>
  <c r="AGY347" i="1"/>
  <c r="AGY459" i="1"/>
  <c r="AGV159" i="1"/>
  <c r="AHH346" i="1"/>
  <c r="AHK253" i="1"/>
  <c r="AHE270" i="1"/>
  <c r="AGV339" i="1"/>
  <c r="AHB97" i="1"/>
  <c r="AGY456" i="1"/>
  <c r="AGV164" i="1"/>
  <c r="AGM230" i="1"/>
  <c r="AHE320" i="1"/>
  <c r="AHH218" i="1"/>
  <c r="AHB234" i="1"/>
  <c r="AGV448" i="1"/>
  <c r="AGY81" i="1"/>
  <c r="AGV387" i="1"/>
  <c r="AGP242" i="1"/>
  <c r="AGP93" i="1"/>
  <c r="AHN309" i="1"/>
  <c r="AHN382" i="1"/>
  <c r="AHB337" i="1"/>
  <c r="AHE253" i="1"/>
  <c r="AHE382" i="1"/>
  <c r="AHB151" i="1"/>
  <c r="AGS211" i="1"/>
  <c r="AGV396" i="1"/>
  <c r="AGV370" i="1"/>
  <c r="AHB365" i="1"/>
  <c r="AGV346" i="1"/>
  <c r="AGV326" i="1"/>
  <c r="AGP372" i="1"/>
  <c r="AGV262" i="1"/>
  <c r="AHE186" i="1"/>
  <c r="AHH270" i="1"/>
  <c r="AGP405" i="1"/>
  <c r="AGV348" i="1"/>
  <c r="AGY324" i="1"/>
  <c r="AGY32" i="1"/>
  <c r="AHB404" i="1"/>
  <c r="AGM168" i="1"/>
  <c r="AGY177" i="1"/>
  <c r="AGM281" i="1"/>
  <c r="AGS30" i="1"/>
  <c r="AGY118" i="1"/>
  <c r="AGY346" i="1"/>
  <c r="AGS61" i="1"/>
  <c r="AGM428" i="1"/>
  <c r="AGV439" i="1"/>
  <c r="AGM288" i="1"/>
  <c r="AGM400" i="1"/>
  <c r="AGM383" i="1"/>
  <c r="AGP142" i="1"/>
  <c r="AGP428" i="1"/>
  <c r="AGM180" i="1"/>
  <c r="AGP334" i="1"/>
  <c r="AHN132" i="1"/>
  <c r="AHK286" i="1"/>
  <c r="AHK74" i="1"/>
  <c r="AHE359" i="1"/>
  <c r="AHE365" i="1"/>
  <c r="AGM278" i="1"/>
  <c r="AGP94" i="1"/>
  <c r="AGS200" i="1"/>
  <c r="AGP20" i="1"/>
  <c r="AHN303" i="1"/>
  <c r="AHN151" i="1"/>
  <c r="AHN10" i="1"/>
  <c r="AHN39" i="1"/>
  <c r="AHH61" i="1"/>
  <c r="AHH335" i="1"/>
  <c r="AGS14" i="1"/>
  <c r="AGM136" i="1"/>
  <c r="AGP284" i="1"/>
  <c r="AGM93" i="1"/>
  <c r="AHN407" i="1"/>
  <c r="AHN237" i="1"/>
  <c r="AHN91" i="1"/>
  <c r="AHE283" i="1"/>
  <c r="AHH419" i="1"/>
  <c r="AGP355" i="1"/>
  <c r="AGS12" i="1"/>
  <c r="AGP452" i="1"/>
  <c r="AGM185" i="1"/>
  <c r="AGS254" i="1"/>
  <c r="AGM48" i="1"/>
  <c r="AGM386" i="1"/>
  <c r="AGS455" i="1"/>
  <c r="AHN372" i="1"/>
  <c r="AHN173" i="1"/>
  <c r="AHN229" i="1"/>
  <c r="AHH212" i="1"/>
  <c r="AHK99" i="1"/>
  <c r="AHE372" i="1"/>
  <c r="AGP21" i="1"/>
  <c r="AGP250" i="1"/>
  <c r="AGS173" i="1"/>
  <c r="AGP157" i="1"/>
  <c r="AHN17" i="1"/>
  <c r="AHK284" i="1"/>
  <c r="AHK184" i="1"/>
  <c r="AHH67" i="1"/>
  <c r="AHH73" i="1"/>
  <c r="AGM94" i="1"/>
  <c r="AGM333" i="1"/>
  <c r="AGS402" i="1"/>
  <c r="AGM245" i="1"/>
  <c r="AHN119" i="1"/>
  <c r="AHK405" i="1"/>
  <c r="AHK182" i="1"/>
  <c r="AHK281" i="1"/>
  <c r="AHE293" i="1"/>
  <c r="AHE295" i="1"/>
  <c r="AGM234" i="1"/>
  <c r="AGP258" i="1"/>
  <c r="AGS10" i="1"/>
  <c r="AGP450" i="1"/>
  <c r="AGM61" i="1"/>
  <c r="AGM301" i="1"/>
  <c r="AGS370" i="1"/>
  <c r="AGM212" i="1"/>
  <c r="AHN130" i="1"/>
  <c r="AHK215" i="1"/>
  <c r="AHK309" i="1"/>
  <c r="AHE323" i="1"/>
  <c r="AGP263" i="1"/>
  <c r="AGS198" i="1"/>
  <c r="AGP463" i="1"/>
  <c r="AHN446" i="1"/>
  <c r="AHN253" i="1"/>
  <c r="AHH260" i="1"/>
  <c r="AGM345" i="1"/>
  <c r="AGS415" i="1"/>
  <c r="AGM158" i="1"/>
  <c r="AGP78" i="1"/>
  <c r="AHN211" i="1"/>
  <c r="AHN344" i="1"/>
  <c r="AHN409" i="1"/>
  <c r="AHH421" i="1"/>
  <c r="AHK179" i="1"/>
  <c r="AHE211" i="1"/>
  <c r="AGM110" i="1"/>
  <c r="AGM349" i="1"/>
  <c r="AGS419" i="1"/>
  <c r="AGM262" i="1"/>
  <c r="AHN102" i="1"/>
  <c r="AHK388" i="1"/>
  <c r="AGP136" i="1"/>
  <c r="AGP336" i="1"/>
  <c r="AGP319" i="1"/>
  <c r="AGM366" i="1"/>
  <c r="AGS434" i="1"/>
  <c r="AGM279" i="1"/>
  <c r="AHN85" i="1"/>
  <c r="AHK373" i="1"/>
  <c r="AHK247" i="1"/>
  <c r="AHE262" i="1"/>
  <c r="AHE265" i="1"/>
  <c r="AGP322" i="1"/>
  <c r="AGM33" i="1"/>
  <c r="AGP146" i="1"/>
  <c r="AGS57" i="1"/>
  <c r="AHN215" i="1"/>
  <c r="AHN381" i="1"/>
  <c r="AHN187" i="1"/>
  <c r="AHK429" i="1"/>
  <c r="AHE429" i="1"/>
  <c r="AHH194" i="1"/>
  <c r="AGM412" i="1"/>
  <c r="AGV22" i="1"/>
  <c r="AGM224" i="1"/>
  <c r="AGV158" i="1"/>
  <c r="AHN282" i="1"/>
  <c r="AHN343" i="1"/>
  <c r="AHH355" i="1"/>
  <c r="AGM416" i="1"/>
  <c r="AHN36" i="1"/>
  <c r="AHK198" i="1"/>
  <c r="AGP38" i="1"/>
  <c r="AHK12" i="1"/>
  <c r="AHK241" i="1"/>
  <c r="AHE261" i="1"/>
  <c r="AHK61" i="1"/>
  <c r="AHE93" i="1"/>
  <c r="AGY234" i="1"/>
  <c r="AGY335" i="1"/>
  <c r="AHB393" i="1"/>
  <c r="AGS461" i="1"/>
  <c r="AGY173" i="1"/>
  <c r="AHE421" i="1"/>
  <c r="AHB384" i="1"/>
  <c r="AGS452" i="1"/>
  <c r="AGS392" i="1"/>
  <c r="AHH364" i="1"/>
  <c r="AGY207" i="1"/>
  <c r="AGV25" i="1"/>
  <c r="AGY91" i="1"/>
  <c r="AGS13" i="1"/>
  <c r="AHH203" i="1"/>
  <c r="AGY312" i="1"/>
  <c r="AGY422" i="1"/>
  <c r="AHE17" i="1"/>
  <c r="AGV71" i="1"/>
  <c r="AGY255" i="1"/>
  <c r="AGP169" i="1"/>
  <c r="AGM302" i="1"/>
  <c r="AHN240" i="1"/>
  <c r="AHK415" i="1"/>
  <c r="AHE99" i="1"/>
  <c r="AHH223" i="1"/>
  <c r="AHE129" i="1"/>
  <c r="AHE380" i="1"/>
  <c r="AHH41" i="1"/>
  <c r="AHB276" i="1"/>
  <c r="AGS338" i="1"/>
  <c r="AGY54" i="1"/>
  <c r="AGY28" i="1"/>
  <c r="AHB212" i="1"/>
  <c r="AHH415" i="1"/>
  <c r="AHB112" i="1"/>
  <c r="AHE376" i="1"/>
  <c r="AGS223" i="1"/>
  <c r="AGP139" i="1"/>
  <c r="AHE311" i="1"/>
  <c r="AHH249" i="1"/>
  <c r="AHB184" i="1"/>
  <c r="AGV438" i="1"/>
  <c r="AGY27" i="1"/>
  <c r="AGS145" i="1"/>
  <c r="AGV378" i="1"/>
  <c r="AHE292" i="1"/>
  <c r="AHE462" i="1"/>
  <c r="AHH124" i="1"/>
  <c r="AGS125" i="1"/>
  <c r="AGP365" i="1"/>
  <c r="AHN210" i="1"/>
  <c r="AHK283" i="1"/>
  <c r="AHB423" i="1"/>
  <c r="AHH136" i="1"/>
  <c r="AHH147" i="1"/>
  <c r="AHE430" i="1"/>
  <c r="AGY31" i="1"/>
  <c r="AHB207" i="1"/>
  <c r="AHB136" i="1"/>
  <c r="AGV333" i="1"/>
  <c r="AGV440" i="1"/>
  <c r="AGM121" i="1"/>
  <c r="AHE201" i="1"/>
  <c r="AHH143" i="1"/>
  <c r="AGV323" i="1"/>
  <c r="AGV384" i="1"/>
  <c r="AHB78" i="1"/>
  <c r="AGV269" i="1"/>
  <c r="AHH398" i="1"/>
  <c r="AHB96" i="1"/>
  <c r="AHE360" i="1"/>
  <c r="AGY18" i="1"/>
  <c r="AHB147" i="1"/>
  <c r="AGS207" i="1"/>
  <c r="AGV266" i="1"/>
  <c r="AGV415" i="1"/>
  <c r="AHH220" i="1"/>
  <c r="AHB155" i="1"/>
  <c r="AHH38" i="1"/>
  <c r="AGY113" i="1"/>
  <c r="AHB288" i="1"/>
  <c r="AGS349" i="1"/>
  <c r="AGV416" i="1"/>
  <c r="AGY51" i="1"/>
  <c r="AGM38" i="1"/>
  <c r="AGM165" i="1"/>
  <c r="AGS187" i="1"/>
  <c r="AHK43" i="1"/>
  <c r="AHN458" i="1"/>
  <c r="AHE59" i="1"/>
  <c r="AHH152" i="1"/>
  <c r="AHB434" i="1"/>
  <c r="AHE344" i="1"/>
  <c r="AHB217" i="1"/>
  <c r="AGY15" i="1"/>
  <c r="AGY60" i="1"/>
  <c r="AGS169" i="1"/>
  <c r="AGV412" i="1"/>
  <c r="AHK175" i="1"/>
  <c r="AHE207" i="1"/>
  <c r="AHE341" i="1"/>
  <c r="AHB129" i="1"/>
  <c r="AHB163" i="1"/>
  <c r="AGV354" i="1"/>
  <c r="AGV285" i="1"/>
  <c r="AHB89" i="1"/>
  <c r="AGM58" i="1"/>
  <c r="AGM150" i="1"/>
  <c r="AHB324" i="1"/>
  <c r="AHB70" i="1"/>
  <c r="AGP402" i="1"/>
  <c r="AGP85" i="1"/>
  <c r="AGV309" i="1"/>
  <c r="AHB299" i="1"/>
  <c r="AGS91" i="1"/>
  <c r="AHB122" i="1"/>
  <c r="AHB187" i="1"/>
  <c r="AGP421" i="1"/>
  <c r="AGS63" i="1"/>
  <c r="AGS46" i="1"/>
  <c r="AGS188" i="1"/>
  <c r="AGS101" i="1"/>
  <c r="AGM320" i="1"/>
  <c r="AGS390" i="1"/>
  <c r="AHN436" i="1"/>
  <c r="AHN238" i="1"/>
  <c r="AHN294" i="1"/>
  <c r="AHH279" i="1"/>
  <c r="AHB213" i="1"/>
  <c r="AHE436" i="1"/>
  <c r="AGM414" i="1"/>
  <c r="AGP184" i="1"/>
  <c r="AHN68" i="1"/>
  <c r="AHK359" i="1"/>
  <c r="AHK185" i="1"/>
  <c r="AHK250" i="1"/>
  <c r="AGM28" i="1"/>
  <c r="AGM273" i="1"/>
  <c r="AGS336" i="1"/>
  <c r="AGM179" i="1"/>
  <c r="AHK308" i="1"/>
  <c r="AHN13" i="1"/>
  <c r="AHK248" i="1"/>
  <c r="AHE356" i="1"/>
  <c r="AHE358" i="1"/>
  <c r="AGP218" i="1"/>
  <c r="AGP328" i="1"/>
  <c r="AGP312" i="1"/>
  <c r="AGM321" i="1"/>
  <c r="AGS249" i="1"/>
  <c r="AGP54" i="1"/>
  <c r="AHN258" i="1"/>
  <c r="AHK419" i="1"/>
  <c r="AHK462" i="1"/>
  <c r="AHH289" i="1"/>
  <c r="AGS109" i="1"/>
  <c r="AGV213" i="1"/>
  <c r="AGP386" i="1"/>
  <c r="AGM153" i="1"/>
  <c r="AGS213" i="1"/>
  <c r="AHK213" i="1"/>
  <c r="AHN416" i="1"/>
  <c r="AHN145" i="1"/>
  <c r="AHH454" i="1"/>
  <c r="AHB390" i="1"/>
  <c r="AGP143" i="1"/>
  <c r="AGS293" i="1"/>
  <c r="AGP16" i="1"/>
  <c r="AGP335" i="1"/>
  <c r="AHK304" i="1"/>
  <c r="AHK152" i="1"/>
  <c r="AHN235" i="1"/>
  <c r="AHH164" i="1"/>
  <c r="AHB181" i="1"/>
  <c r="AHE369" i="1"/>
  <c r="AGM372" i="1"/>
  <c r="AGV76" i="1"/>
  <c r="AGV146" i="1"/>
  <c r="AGS262" i="1"/>
  <c r="AGM439" i="1"/>
  <c r="AGP302" i="1"/>
  <c r="AGS462" i="1"/>
  <c r="AHK176" i="1"/>
  <c r="AHN270" i="1"/>
  <c r="AHH198" i="1"/>
  <c r="AHB214" i="1"/>
  <c r="AHE401" i="1"/>
  <c r="AGP399" i="1"/>
  <c r="AGM112" i="1"/>
  <c r="AGS136" i="1"/>
  <c r="AHN49" i="1"/>
  <c r="AHK357" i="1"/>
  <c r="AHN12" i="1"/>
  <c r="AHK178" i="1"/>
  <c r="AHH97" i="1"/>
  <c r="AHH99" i="1"/>
  <c r="AGP253" i="1"/>
  <c r="AGS409" i="1"/>
  <c r="AGP164" i="1"/>
  <c r="AHK451" i="1"/>
  <c r="AHN109" i="1"/>
  <c r="AHE319" i="1"/>
  <c r="AHH135" i="1"/>
  <c r="AGS306" i="1"/>
  <c r="AGP351" i="1"/>
  <c r="AGV39" i="1"/>
  <c r="AHK291" i="1"/>
  <c r="AGV109" i="1"/>
  <c r="AGP166" i="1"/>
  <c r="AGP34" i="1"/>
  <c r="AGP369" i="1"/>
  <c r="AGV56" i="1"/>
  <c r="AHN203" i="1"/>
  <c r="AHH141" i="1"/>
  <c r="AHE335" i="1"/>
  <c r="AGP464" i="1"/>
  <c r="AGS193" i="1"/>
  <c r="AGM85" i="1"/>
  <c r="AHK456" i="1"/>
  <c r="AHK404" i="1"/>
  <c r="AHH31" i="1"/>
  <c r="AHH33" i="1"/>
  <c r="AGP79" i="1"/>
  <c r="AGP314" i="1"/>
  <c r="AGV17" i="1"/>
  <c r="AGP230" i="1"/>
  <c r="AHN373" i="1"/>
  <c r="AHK386" i="1"/>
  <c r="AHN43" i="1"/>
  <c r="AHN92" i="1"/>
  <c r="AHE258" i="1"/>
  <c r="AGS373" i="1"/>
  <c r="AGP83" i="1"/>
  <c r="AGP418" i="1"/>
  <c r="AGV105" i="1"/>
  <c r="AHK226" i="1"/>
  <c r="AHH455" i="1"/>
  <c r="AGP354" i="1"/>
  <c r="AGS180" i="1"/>
  <c r="AHK258" i="1"/>
  <c r="AHN53" i="1"/>
  <c r="AHE370" i="1"/>
  <c r="AHH175" i="1"/>
  <c r="AHH109" i="1"/>
  <c r="AHE74" i="1"/>
  <c r="AHH324" i="1"/>
  <c r="AGY432" i="1"/>
  <c r="AGV149" i="1"/>
  <c r="AGY323" i="1"/>
  <c r="AGY371" i="1"/>
  <c r="AHH366" i="1"/>
  <c r="AHB382" i="1"/>
  <c r="AHE70" i="1"/>
  <c r="AGY293" i="1"/>
  <c r="AHE21" i="1"/>
  <c r="AGV75" i="1"/>
  <c r="AGM327" i="1"/>
  <c r="AHH217" i="1"/>
  <c r="AGY383" i="1"/>
  <c r="AGY242" i="1"/>
  <c r="AHB396" i="1"/>
  <c r="AGS460" i="1"/>
  <c r="AGY180" i="1"/>
  <c r="AGM31" i="1"/>
  <c r="AHH408" i="1"/>
  <c r="AHB41" i="1"/>
  <c r="AGV233" i="1"/>
  <c r="AGV289" i="1"/>
  <c r="AGY384" i="1"/>
  <c r="AGY451" i="1"/>
  <c r="AGV160" i="1"/>
  <c r="AGV130" i="1"/>
  <c r="AGP96" i="1"/>
  <c r="AGM294" i="1"/>
  <c r="AHN38" i="1"/>
  <c r="AHK370" i="1"/>
  <c r="AHH255" i="1"/>
  <c r="AHB273" i="1"/>
  <c r="AHH118" i="1"/>
  <c r="AGY179" i="1"/>
  <c r="AHB364" i="1"/>
  <c r="AGM377" i="1"/>
  <c r="AHE354" i="1"/>
  <c r="AHH251" i="1"/>
  <c r="AHB269" i="1"/>
  <c r="AGY114" i="1"/>
  <c r="AGS186" i="1"/>
  <c r="AGV421" i="1"/>
  <c r="AHE383" i="1"/>
  <c r="AHH48" i="1"/>
  <c r="AHB278" i="1"/>
  <c r="AGS337" i="1"/>
  <c r="AGY62" i="1"/>
  <c r="AGV462" i="1"/>
  <c r="AHB215" i="1"/>
  <c r="AGS281" i="1"/>
  <c r="AHH333" i="1"/>
  <c r="AHB349" i="1"/>
  <c r="AHE37" i="1"/>
  <c r="AHK109" i="1"/>
  <c r="AHN180" i="1"/>
  <c r="AHE125" i="1"/>
  <c r="AHH209" i="1"/>
  <c r="AHE47" i="1"/>
  <c r="AHE411" i="1"/>
  <c r="AHH343" i="1"/>
  <c r="AHB282" i="1"/>
  <c r="AGY66" i="1"/>
  <c r="AHB170" i="1"/>
  <c r="AGS234" i="1"/>
  <c r="AGY19" i="1"/>
  <c r="AHK257" i="1"/>
  <c r="AHE274" i="1"/>
  <c r="AHE406" i="1"/>
  <c r="AHB161" i="1"/>
  <c r="AGS226" i="1"/>
  <c r="AGV420" i="1"/>
  <c r="AGV347" i="1"/>
  <c r="AGM70" i="1"/>
  <c r="AHE337" i="1"/>
  <c r="AHH234" i="1"/>
  <c r="AHB251" i="1"/>
  <c r="AGV465" i="1"/>
  <c r="AGY98" i="1"/>
  <c r="AGS170" i="1"/>
  <c r="AGV404" i="1"/>
  <c r="AGP225" i="1"/>
  <c r="AHH426" i="1"/>
  <c r="AHB361" i="1"/>
  <c r="AGY127" i="1"/>
  <c r="AHB252" i="1"/>
  <c r="AGS312" i="1"/>
  <c r="AGY87" i="1"/>
  <c r="AGM286" i="1"/>
  <c r="AGV84" i="1"/>
  <c r="AHN293" i="1"/>
  <c r="AHN347" i="1"/>
  <c r="AHK211" i="1"/>
  <c r="AHB209" i="1"/>
  <c r="AHE417" i="1"/>
  <c r="AHH81" i="1"/>
  <c r="AHB305" i="1"/>
  <c r="AGS371" i="1"/>
  <c r="AGY95" i="1"/>
  <c r="AHB248" i="1"/>
  <c r="AGS308" i="1"/>
  <c r="AHB111" i="1"/>
  <c r="AHE413" i="1"/>
  <c r="AHB190" i="1"/>
  <c r="AHB127" i="1"/>
  <c r="AGV316" i="1"/>
  <c r="AGV426" i="1"/>
  <c r="AHE84" i="1"/>
  <c r="AHE347" i="1"/>
  <c r="AHH23" i="1"/>
  <c r="AHB241" i="1"/>
  <c r="AGS305" i="1"/>
  <c r="AGY10" i="1"/>
  <c r="AHB179" i="1"/>
  <c r="AGP99" i="1"/>
  <c r="AGV349" i="1"/>
  <c r="AHB351" i="1"/>
  <c r="AGM376" i="1"/>
  <c r="AGV195" i="1"/>
  <c r="AGP454" i="1"/>
  <c r="AGM308" i="1"/>
  <c r="AGY357" i="1"/>
  <c r="AGP49" i="1"/>
  <c r="AGP209" i="1"/>
  <c r="AGP193" i="1"/>
  <c r="AGM147" i="1"/>
  <c r="AGM432" i="1"/>
  <c r="AGV28" i="1"/>
  <c r="AGM339" i="1"/>
  <c r="AHK181" i="1"/>
  <c r="AHE196" i="1"/>
  <c r="AHE198" i="1"/>
  <c r="AGP273" i="1"/>
  <c r="AGS93" i="1"/>
  <c r="AGV197" i="1"/>
  <c r="AGS15" i="1"/>
  <c r="AHN139" i="1"/>
  <c r="AHK305" i="1"/>
  <c r="AHE66" i="1"/>
  <c r="AHH190" i="1"/>
  <c r="AGM355" i="1"/>
  <c r="AGP88" i="1"/>
  <c r="AHN225" i="1"/>
  <c r="AHN111" i="1"/>
  <c r="AHK385" i="1"/>
  <c r="AHK431" i="1"/>
  <c r="AHE450" i="1"/>
  <c r="AHH257" i="1"/>
  <c r="AGM360" i="1"/>
  <c r="AGP17" i="1"/>
  <c r="AGM458" i="1"/>
  <c r="AGP180" i="1"/>
  <c r="AGP43" i="1"/>
  <c r="AGP381" i="1"/>
  <c r="AHN359" i="1"/>
  <c r="AHN194" i="1"/>
  <c r="AHN330" i="1"/>
  <c r="AHN103" i="1"/>
  <c r="AHH103" i="1"/>
  <c r="AHH337" i="1"/>
  <c r="AGM315" i="1"/>
  <c r="AGS16" i="1"/>
  <c r="AGM142" i="1"/>
  <c r="AGP48" i="1"/>
  <c r="AHK274" i="1"/>
  <c r="AHK149" i="1"/>
  <c r="AHK297" i="1"/>
  <c r="AHK40" i="1"/>
  <c r="AHE72" i="1"/>
  <c r="AHE78" i="1"/>
  <c r="AGP89" i="1"/>
  <c r="AGP327" i="1"/>
  <c r="AGM87" i="1"/>
  <c r="AGP240" i="1"/>
  <c r="AHK393" i="1"/>
  <c r="AHK203" i="1"/>
  <c r="AHK92" i="1"/>
  <c r="AHE457" i="1"/>
  <c r="AHE463" i="1"/>
  <c r="AGP229" i="1"/>
  <c r="AGV198" i="1"/>
  <c r="AGV179" i="1"/>
  <c r="AGP56" i="1"/>
  <c r="AGP298" i="1"/>
  <c r="AGP207" i="1"/>
  <c r="AHK426" i="1"/>
  <c r="AHK235" i="1"/>
  <c r="AHK125" i="1"/>
  <c r="AHK144" i="1"/>
  <c r="AGM434" i="1"/>
  <c r="AGS123" i="1"/>
  <c r="AGM346" i="1"/>
  <c r="AHN434" i="1"/>
  <c r="AHN276" i="1"/>
  <c r="AHE26" i="1"/>
  <c r="AHK9" i="1"/>
  <c r="AGP341" i="1"/>
  <c r="AGM49" i="1"/>
  <c r="AGS73" i="1"/>
  <c r="AHN199" i="1"/>
  <c r="AHN365" i="1"/>
  <c r="AHN171" i="1"/>
  <c r="AHK412" i="1"/>
  <c r="AHE412" i="1"/>
  <c r="AHH177" i="1"/>
  <c r="AHB194" i="1"/>
  <c r="AGP105" i="1"/>
  <c r="AGP344" i="1"/>
  <c r="AGM120" i="1"/>
  <c r="AGP256" i="1"/>
  <c r="AHK376" i="1"/>
  <c r="AGV69" i="1"/>
  <c r="AGV139" i="1"/>
  <c r="AGP122" i="1"/>
  <c r="AGP361" i="1"/>
  <c r="AGM131" i="1"/>
  <c r="AGP274" i="1"/>
  <c r="AHK360" i="1"/>
  <c r="AHK170" i="1"/>
  <c r="AHK59" i="1"/>
  <c r="AHK124" i="1"/>
  <c r="AHE425" i="1"/>
  <c r="AGM211" i="1"/>
  <c r="AGP28" i="1"/>
  <c r="AGS143" i="1"/>
  <c r="AGM413" i="1"/>
  <c r="AHN370" i="1"/>
  <c r="AHN208" i="1"/>
  <c r="AHN61" i="1"/>
  <c r="AHN105" i="1"/>
  <c r="AHH401" i="1"/>
  <c r="AGP406" i="1"/>
  <c r="AGM115" i="1"/>
  <c r="AGP219" i="1"/>
  <c r="AGM27" i="1"/>
  <c r="AHN142" i="1"/>
  <c r="AHK345" i="1"/>
  <c r="AHE345" i="1"/>
  <c r="AHB137" i="1"/>
  <c r="AGP411" i="1"/>
  <c r="AGM163" i="1"/>
  <c r="AGP317" i="1"/>
  <c r="AHK103" i="1"/>
  <c r="AGP23" i="1"/>
  <c r="AGM388" i="1"/>
  <c r="AHN116" i="1"/>
  <c r="AHN362" i="1"/>
  <c r="AHE460" i="1"/>
  <c r="AHH226" i="1"/>
  <c r="AHB243" i="1"/>
  <c r="AHH377" i="1"/>
  <c r="AHB75" i="1"/>
  <c r="AGV240" i="1"/>
  <c r="AGV341" i="1"/>
  <c r="AGY398" i="1"/>
  <c r="AGV131" i="1"/>
  <c r="AGY343" i="1"/>
  <c r="AGY408" i="1"/>
  <c r="AHE28" i="1"/>
  <c r="AGY390" i="1"/>
  <c r="AGY286" i="1"/>
  <c r="AGY215" i="1"/>
  <c r="AGV82" i="1"/>
  <c r="AHH219" i="1"/>
  <c r="AHE146" i="1"/>
  <c r="AGY328" i="1"/>
  <c r="AGV88" i="1"/>
  <c r="AGY273" i="1"/>
  <c r="AGM358" i="1"/>
  <c r="AHE194" i="1"/>
  <c r="AHH459" i="1"/>
  <c r="AGV317" i="1"/>
  <c r="AGV423" i="1"/>
  <c r="AHB22" i="1"/>
  <c r="AGV180" i="1"/>
  <c r="AGV261" i="1"/>
  <c r="AGP370" i="1"/>
  <c r="AHB320" i="1"/>
  <c r="AGS297" i="1"/>
  <c r="AHN209" i="1"/>
  <c r="AHN201" i="1"/>
  <c r="AHK417" i="1"/>
  <c r="AHE212" i="1"/>
  <c r="AHE214" i="1"/>
  <c r="AHB385" i="1"/>
  <c r="AHH75" i="1"/>
  <c r="AHE46" i="1"/>
  <c r="AHB436" i="1"/>
  <c r="AGV29" i="1"/>
  <c r="AGY172" i="1"/>
  <c r="AHB375" i="1"/>
  <c r="AGS438" i="1"/>
  <c r="AHH253" i="1"/>
  <c r="AHB188" i="1"/>
  <c r="AHH71" i="1"/>
  <c r="AHB317" i="1"/>
  <c r="AGS382" i="1"/>
  <c r="AGV447" i="1"/>
  <c r="AGY84" i="1"/>
  <c r="AHE355" i="1"/>
  <c r="AHH21" i="1"/>
  <c r="AHB369" i="1"/>
  <c r="AGS436" i="1"/>
  <c r="AGY132" i="1"/>
  <c r="AHB306" i="1"/>
  <c r="AGS375" i="1"/>
  <c r="AGP330" i="1"/>
  <c r="AGP247" i="1"/>
  <c r="AHK371" i="1"/>
  <c r="AHK267" i="1"/>
  <c r="AHH338" i="1"/>
  <c r="AHK130" i="1"/>
  <c r="AHE138" i="1"/>
  <c r="AHH29" i="1"/>
  <c r="AHH395" i="1"/>
  <c r="AHB412" i="1"/>
  <c r="AGY208" i="1"/>
  <c r="AHB267" i="1"/>
  <c r="AGS329" i="1"/>
  <c r="AGY96" i="1"/>
  <c r="AHE101" i="1"/>
  <c r="AHE364" i="1"/>
  <c r="AHH25" i="1"/>
  <c r="AHB257" i="1"/>
  <c r="AGS321" i="1"/>
  <c r="AGY38" i="1"/>
  <c r="AHB196" i="1"/>
  <c r="AGS266" i="1"/>
  <c r="AHH236" i="1"/>
  <c r="AHB172" i="1"/>
  <c r="AHH54" i="1"/>
  <c r="AGS366" i="1"/>
  <c r="AGV432" i="1"/>
  <c r="AGY68" i="1"/>
  <c r="AHH111" i="1"/>
  <c r="AHK20" i="1"/>
  <c r="AGY185" i="1"/>
  <c r="AGY289" i="1"/>
  <c r="AHB343" i="1"/>
  <c r="AGS413" i="1"/>
  <c r="AGP33" i="1"/>
  <c r="AGM98" i="1"/>
  <c r="AGV32" i="1"/>
  <c r="AHN368" i="1"/>
  <c r="AHE176" i="1"/>
  <c r="AHH350" i="1"/>
  <c r="AHH39" i="1"/>
  <c r="AHB401" i="1"/>
  <c r="AGV12" i="1"/>
  <c r="AGY141" i="1"/>
  <c r="AHB339" i="1"/>
  <c r="AGS408" i="1"/>
  <c r="AHH173" i="1"/>
  <c r="AHB189" i="1"/>
  <c r="AHH35" i="1"/>
  <c r="AGY130" i="1"/>
  <c r="AHB285" i="1"/>
  <c r="AGS350" i="1"/>
  <c r="AGV408" i="1"/>
  <c r="AGY90" i="1"/>
  <c r="AGP52" i="1"/>
  <c r="AHE441" i="1"/>
  <c r="AHH376" i="1"/>
  <c r="AHB311" i="1"/>
  <c r="AGY99" i="1"/>
  <c r="AGV331" i="1"/>
  <c r="AGV357" i="1"/>
  <c r="AGP26" i="1"/>
  <c r="AGV49" i="1"/>
  <c r="AGY182" i="1"/>
  <c r="AGS121" i="1"/>
  <c r="AHB422" i="1"/>
  <c r="AGV424" i="1"/>
  <c r="AGM426" i="1"/>
  <c r="AGP68" i="1"/>
  <c r="AGP51" i="1"/>
  <c r="AGV183" i="1"/>
  <c r="AGM449" i="1"/>
  <c r="AGP315" i="1"/>
  <c r="AHN425" i="1"/>
  <c r="AHN260" i="1"/>
  <c r="AHN397" i="1"/>
  <c r="AHH403" i="1"/>
  <c r="AGM254" i="1"/>
  <c r="AGP408" i="1"/>
  <c r="AGM122" i="1"/>
  <c r="AGM455" i="1"/>
  <c r="AHK346" i="1"/>
  <c r="AHK206" i="1"/>
  <c r="AHK62" i="1"/>
  <c r="AHK106" i="1"/>
  <c r="AGP268" i="1"/>
  <c r="AGS206" i="1"/>
  <c r="AGP174" i="1"/>
  <c r="AHK458" i="1"/>
  <c r="AHK270" i="1"/>
  <c r="AHK168" i="1"/>
  <c r="AHH50" i="1"/>
  <c r="AHH57" i="1"/>
  <c r="AGM207" i="1"/>
  <c r="AGM334" i="1"/>
  <c r="AGM317" i="1"/>
  <c r="AGP316" i="1"/>
  <c r="AGM30" i="1"/>
  <c r="AGS99" i="1"/>
  <c r="AGS49" i="1"/>
  <c r="AHK437" i="1"/>
  <c r="AHN79" i="1"/>
  <c r="AHK261" i="1"/>
  <c r="AHH138" i="1"/>
  <c r="AHH142" i="1"/>
  <c r="AGM460" i="1"/>
  <c r="AGV57" i="1"/>
  <c r="AGM276" i="1"/>
  <c r="AGP148" i="1"/>
  <c r="AGV214" i="1"/>
  <c r="AHN435" i="1"/>
  <c r="AHN233" i="1"/>
  <c r="AHN297" i="1"/>
  <c r="AHH305" i="1"/>
  <c r="AHK119" i="1"/>
  <c r="AGM75" i="1"/>
  <c r="AGS11" i="1"/>
  <c r="AGM226" i="1"/>
  <c r="AGS294" i="1"/>
  <c r="AHK140" i="1"/>
  <c r="AHN333" i="1"/>
  <c r="AHN390" i="1"/>
  <c r="AHH373" i="1"/>
  <c r="AHB307" i="1"/>
  <c r="AHH63" i="1"/>
  <c r="AGP366" i="1"/>
  <c r="AGS80" i="1"/>
  <c r="AGS151" i="1"/>
  <c r="AGS135" i="1"/>
  <c r="AGM42" i="1"/>
  <c r="AGS111" i="1"/>
  <c r="AGP435" i="1"/>
  <c r="AGM194" i="1"/>
  <c r="AGS263" i="1"/>
  <c r="AHK163" i="1"/>
  <c r="AHN366" i="1"/>
  <c r="AHN423" i="1"/>
  <c r="AHH405" i="1"/>
  <c r="AHB341" i="1"/>
  <c r="AHH96" i="1"/>
  <c r="AGM285" i="1"/>
  <c r="AGP107" i="1"/>
  <c r="AHK344" i="1"/>
  <c r="AHK314" i="1"/>
  <c r="AHK88" i="1"/>
  <c r="AHE102" i="1"/>
  <c r="AHE104" i="1"/>
  <c r="AGS23" i="1"/>
  <c r="AGM149" i="1"/>
  <c r="AGS209" i="1"/>
  <c r="AGM102" i="1"/>
  <c r="AHK438" i="1"/>
  <c r="AHK387" i="1"/>
  <c r="AHK129" i="1"/>
  <c r="AGM92" i="1"/>
  <c r="AGM243" i="1"/>
  <c r="AGS307" i="1"/>
  <c r="AGS114" i="1"/>
  <c r="AGM108" i="1"/>
  <c r="AGS29" i="1"/>
  <c r="AGM260" i="1"/>
  <c r="AGS322" i="1"/>
  <c r="AHK131" i="1"/>
  <c r="AHN301" i="1"/>
  <c r="AHN357" i="1"/>
  <c r="AHH339" i="1"/>
  <c r="AHB280" i="1"/>
  <c r="AHH30" i="1"/>
  <c r="AGM347" i="1"/>
  <c r="AGV187" i="1"/>
  <c r="AGP80" i="1"/>
  <c r="AHK425" i="1"/>
  <c r="AHK251" i="1"/>
  <c r="AHK313" i="1"/>
  <c r="AHE36" i="1"/>
  <c r="AHE38" i="1"/>
  <c r="AGS74" i="1"/>
  <c r="AGM206" i="1"/>
  <c r="AGS277" i="1"/>
  <c r="AHN64" i="1"/>
  <c r="AHK310" i="1"/>
  <c r="AHK84" i="1"/>
  <c r="AHE422" i="1"/>
  <c r="AHE424" i="1"/>
  <c r="AGS172" i="1"/>
  <c r="AGS79" i="1"/>
  <c r="AGM304" i="1"/>
  <c r="AGS374" i="1"/>
  <c r="AHN452" i="1"/>
  <c r="AHN255" i="1"/>
  <c r="AHN307" i="1"/>
  <c r="AHE433" i="1"/>
  <c r="AGP235" i="1"/>
  <c r="AHN456" i="1"/>
  <c r="AHN316" i="1"/>
  <c r="AHN21" i="1"/>
  <c r="AHH64" i="1"/>
  <c r="AHH66" i="1"/>
  <c r="AHB210" i="1"/>
  <c r="AHE187" i="1"/>
  <c r="AHE316" i="1"/>
  <c r="AGV329" i="1"/>
  <c r="AGV303" i="1"/>
  <c r="AHB69" i="1"/>
  <c r="AHH221" i="1"/>
  <c r="AGY387" i="1"/>
  <c r="AHE183" i="1"/>
  <c r="AGV298" i="1"/>
  <c r="AGV184" i="1"/>
  <c r="AGY250" i="1"/>
  <c r="AGV237" i="1"/>
  <c r="AHH425" i="1"/>
  <c r="AHB58" i="1"/>
  <c r="AGV247" i="1"/>
  <c r="AGV302" i="1"/>
  <c r="AGY401" i="1"/>
  <c r="AHB11" i="1"/>
  <c r="AGV177" i="1"/>
  <c r="AHB354" i="1"/>
  <c r="AHE271" i="1"/>
  <c r="AHE399" i="1"/>
  <c r="AHB158" i="1"/>
  <c r="AGS227" i="1"/>
  <c r="AGV413" i="1"/>
  <c r="AGV385" i="1"/>
  <c r="AHB130" i="1"/>
  <c r="AGS165" i="1"/>
  <c r="AGM177" i="1"/>
  <c r="AHK180" i="1"/>
  <c r="AHK296" i="1"/>
  <c r="AHH214" i="1"/>
  <c r="AHB132" i="1"/>
  <c r="AHE289" i="1"/>
  <c r="AHH462" i="1"/>
  <c r="AHB398" i="1"/>
  <c r="AHE123" i="1"/>
  <c r="AGY370" i="1"/>
  <c r="AGV124" i="1"/>
  <c r="AGY144" i="1"/>
  <c r="AGY244" i="1"/>
  <c r="AGP373" i="1"/>
  <c r="AHH52" i="1"/>
  <c r="AHH458" i="1"/>
  <c r="AHB394" i="1"/>
  <c r="AGY136" i="1"/>
  <c r="AGY186" i="1"/>
  <c r="AHB284" i="1"/>
  <c r="AGS345" i="1"/>
  <c r="AGY120" i="1"/>
  <c r="AHH349" i="1"/>
  <c r="AHB366" i="1"/>
  <c r="AHE53" i="1"/>
  <c r="AGY279" i="1"/>
  <c r="AHB462" i="1"/>
  <c r="AGV59" i="1"/>
  <c r="AGY116" i="1"/>
  <c r="AGM282" i="1"/>
  <c r="AHH188" i="1"/>
  <c r="AHE22" i="1"/>
  <c r="AGM32" i="1"/>
  <c r="AGS437" i="1"/>
  <c r="AHK136" i="1"/>
  <c r="AHK328" i="1"/>
  <c r="AHE242" i="1"/>
  <c r="AHH417" i="1"/>
  <c r="AHE114" i="1"/>
  <c r="AHH105" i="1"/>
  <c r="AGV319" i="1"/>
  <c r="AGS383" i="1"/>
  <c r="AHB314" i="1"/>
  <c r="AGY139" i="1"/>
  <c r="AHH68" i="1"/>
  <c r="AHB222" i="1"/>
  <c r="AHH206" i="1"/>
  <c r="AGM103" i="1"/>
  <c r="AGY441" i="1"/>
  <c r="AHB90" i="1"/>
  <c r="AHE90" i="1"/>
  <c r="AGY229" i="1"/>
  <c r="AGS416" i="1"/>
  <c r="AGV85" i="1"/>
  <c r="AGV162" i="1"/>
  <c r="AHB293" i="1"/>
  <c r="AGV156" i="1"/>
  <c r="AHB409" i="1"/>
  <c r="AGV18" i="1"/>
  <c r="AGV119" i="1"/>
  <c r="AGV102" i="1"/>
  <c r="AGV134" i="1"/>
  <c r="AGP304" i="1"/>
  <c r="AGM116" i="1"/>
  <c r="AGS140" i="1"/>
  <c r="AHK294" i="1"/>
  <c r="AHN157" i="1"/>
  <c r="AHN218" i="1"/>
  <c r="AHH180" i="1"/>
  <c r="AHE14" i="1"/>
  <c r="AHE65" i="1"/>
  <c r="AGM447" i="1"/>
  <c r="AGV44" i="1"/>
  <c r="AGM356" i="1"/>
  <c r="AHN18" i="1"/>
  <c r="AHN128" i="1"/>
  <c r="AHK122" i="1"/>
  <c r="AHK164" i="1"/>
  <c r="AHE179" i="1"/>
  <c r="AHE181" i="1"/>
  <c r="AGP349" i="1"/>
  <c r="AGM63" i="1"/>
  <c r="AGS84" i="1"/>
  <c r="AHN99" i="1"/>
  <c r="AHK406" i="1"/>
  <c r="AHN46" i="1"/>
  <c r="AHK227" i="1"/>
  <c r="AHH127" i="1"/>
  <c r="AGS19" i="1"/>
  <c r="AGM22" i="1"/>
  <c r="AGS113" i="1"/>
  <c r="AGM118" i="1"/>
  <c r="AGM352" i="1"/>
  <c r="AGS38" i="1"/>
  <c r="AGM270" i="1"/>
  <c r="AHN181" i="1"/>
  <c r="AHN351" i="1"/>
  <c r="AHK333" i="1"/>
  <c r="AHK398" i="1"/>
  <c r="AHE108" i="1"/>
  <c r="AHH193" i="1"/>
  <c r="AGP310" i="1"/>
  <c r="AGV13" i="1"/>
  <c r="AGP137" i="1"/>
  <c r="AGS43" i="1"/>
  <c r="AHK137" i="1"/>
  <c r="AHN334" i="1"/>
  <c r="AHN395" i="1"/>
  <c r="AHH357" i="1"/>
  <c r="AHB54" i="1"/>
  <c r="AGM398" i="1"/>
  <c r="AGS85" i="1"/>
  <c r="AGM215" i="1"/>
  <c r="AGS236" i="1"/>
  <c r="AHK190" i="1"/>
  <c r="AHK112" i="1"/>
  <c r="AHH424" i="1"/>
  <c r="AHB438" i="1"/>
  <c r="AGS201" i="1"/>
  <c r="AGS184" i="1"/>
  <c r="AGM365" i="1"/>
  <c r="AGS50" i="1"/>
  <c r="AGM182" i="1"/>
  <c r="AGP98" i="1"/>
  <c r="AGS204" i="1"/>
  <c r="AHK223" i="1"/>
  <c r="AHK249" i="1"/>
  <c r="AHH456" i="1"/>
  <c r="AHE15" i="1"/>
  <c r="AHE29" i="1"/>
  <c r="AGP149" i="1"/>
  <c r="AGP431" i="1"/>
  <c r="AGV118" i="1"/>
  <c r="AGP342" i="1"/>
  <c r="AHN262" i="1"/>
  <c r="AHK401" i="1"/>
  <c r="AHK448" i="1"/>
  <c r="AHE152" i="1"/>
  <c r="AHH317" i="1"/>
  <c r="AGM227" i="1"/>
  <c r="AGP44" i="1"/>
  <c r="AGM430" i="1"/>
  <c r="AHN352" i="1"/>
  <c r="AHN191" i="1"/>
  <c r="AHN44" i="1"/>
  <c r="AHN89" i="1"/>
  <c r="AHH110" i="1"/>
  <c r="AHH384" i="1"/>
  <c r="AGM415" i="1"/>
  <c r="AGS108" i="1"/>
  <c r="AGM232" i="1"/>
  <c r="AGS253" i="1"/>
  <c r="AHK174" i="1"/>
  <c r="AGV229" i="1"/>
  <c r="AGS144" i="1"/>
  <c r="AGS119" i="1"/>
  <c r="AGM248" i="1"/>
  <c r="AGS271" i="1"/>
  <c r="AHK157" i="1"/>
  <c r="AHK79" i="1"/>
  <c r="AHN461" i="1"/>
  <c r="AHH391" i="1"/>
  <c r="AHB407" i="1"/>
  <c r="AGP206" i="1"/>
  <c r="AGV138" i="1"/>
  <c r="AGP407" i="1"/>
  <c r="AHN196" i="1"/>
  <c r="AHN81" i="1"/>
  <c r="AHK335" i="1"/>
  <c r="AHK383" i="1"/>
  <c r="AHH256" i="1"/>
  <c r="AGM292" i="1"/>
  <c r="AGP110" i="1"/>
  <c r="AHN290" i="1"/>
  <c r="AHK450" i="1"/>
  <c r="AHH44" i="1"/>
  <c r="AHH318" i="1"/>
  <c r="AGP22" i="1"/>
  <c r="AGM296" i="1"/>
  <c r="AGP158" i="1"/>
  <c r="AGS314" i="1"/>
  <c r="AHK324" i="1"/>
  <c r="AHN413" i="1"/>
  <c r="AHH342" i="1"/>
  <c r="AGM359" i="1"/>
  <c r="AGS380" i="1"/>
  <c r="AHK301" i="1"/>
  <c r="AHN326" i="1"/>
  <c r="AHH433" i="1"/>
  <c r="AHB370" i="1"/>
  <c r="AHE282" i="1"/>
  <c r="AGV407" i="1"/>
  <c r="AGY9" i="1"/>
  <c r="AHB93" i="1"/>
  <c r="AGV345" i="1"/>
  <c r="AHE150" i="1"/>
  <c r="AHE280" i="1"/>
  <c r="AHB84" i="1"/>
  <c r="AHB107" i="1"/>
  <c r="AGV291" i="1"/>
  <c r="AGY338" i="1"/>
  <c r="AGM124" i="1"/>
  <c r="AHE210" i="1"/>
  <c r="AHK19" i="1"/>
  <c r="AGV334" i="1"/>
  <c r="AGV437" i="1"/>
  <c r="AGV200" i="1"/>
  <c r="AGV278" i="1"/>
  <c r="AGP352" i="1"/>
  <c r="AHE361" i="1"/>
  <c r="AHH297" i="1"/>
  <c r="AHB233" i="1"/>
  <c r="AGY76" i="1"/>
  <c r="AGS185" i="1"/>
  <c r="AGV429" i="1"/>
  <c r="AGM256" i="1"/>
  <c r="AGP163" i="1"/>
  <c r="AHK377" i="1"/>
  <c r="AHK349" i="1"/>
  <c r="AHK121" i="1"/>
  <c r="AHE375" i="1"/>
  <c r="AHE381" i="1"/>
  <c r="AHK48" i="1"/>
  <c r="AHE80" i="1"/>
  <c r="AHE163" i="1"/>
  <c r="AGY440" i="1"/>
  <c r="AGY460" i="1"/>
  <c r="AGV169" i="1"/>
  <c r="AGY226" i="1"/>
  <c r="AGY380" i="1"/>
  <c r="AHK44" i="1"/>
  <c r="AHE76" i="1"/>
  <c r="AGY218" i="1"/>
  <c r="AGY318" i="1"/>
  <c r="AHB376" i="1"/>
  <c r="AGS444" i="1"/>
  <c r="AGY156" i="1"/>
  <c r="AGY392" i="1"/>
  <c r="AGY374" i="1"/>
  <c r="AGY272" i="1"/>
  <c r="AGY199" i="1"/>
  <c r="AHE16" i="1"/>
  <c r="AGV66" i="1"/>
  <c r="AHE246" i="1"/>
  <c r="AGP217" i="1"/>
  <c r="AGP134" i="1"/>
  <c r="AHK457" i="1"/>
  <c r="AHN169" i="1"/>
  <c r="AHE328" i="1"/>
  <c r="AHK10" i="1"/>
  <c r="AHE34" i="1"/>
  <c r="AHH250" i="1"/>
  <c r="AGY417" i="1"/>
  <c r="AGY277" i="1"/>
  <c r="AGY329" i="1"/>
  <c r="AHB430" i="1"/>
  <c r="AGY213" i="1"/>
  <c r="AHB352" i="1"/>
  <c r="AHH59" i="1"/>
  <c r="AHE30" i="1"/>
  <c r="AHB421" i="1"/>
  <c r="AGY155" i="1"/>
  <c r="AHB359" i="1"/>
  <c r="AGS424" i="1"/>
  <c r="AHK30" i="1"/>
  <c r="AHE60" i="1"/>
  <c r="AGY202" i="1"/>
  <c r="AGY302" i="1"/>
  <c r="AHB360" i="1"/>
  <c r="AGS430" i="1"/>
  <c r="AGY149" i="1"/>
  <c r="AHE116" i="1"/>
  <c r="AHH327" i="1"/>
  <c r="AHB26" i="1"/>
  <c r="AGV190" i="1"/>
  <c r="AGV294" i="1"/>
  <c r="AGY348" i="1"/>
  <c r="AGV103" i="1"/>
  <c r="AGY294" i="1"/>
  <c r="AHE338" i="1"/>
  <c r="AGS92" i="1"/>
  <c r="AHN141" i="1"/>
  <c r="AHN394" i="1"/>
  <c r="AHN75" i="1"/>
  <c r="AHE339" i="1"/>
  <c r="AHE342" i="1"/>
  <c r="AGY425" i="1"/>
  <c r="AHE44" i="1"/>
  <c r="AGY406" i="1"/>
  <c r="AGY232" i="1"/>
  <c r="AGY344" i="1"/>
  <c r="AGV99" i="1"/>
  <c r="AHH380" i="1"/>
  <c r="AHB315" i="1"/>
  <c r="AHE40" i="1"/>
  <c r="AGY223" i="1"/>
  <c r="AHB448" i="1"/>
  <c r="AGV41" i="1"/>
  <c r="AGY107" i="1"/>
  <c r="AGY161" i="1"/>
  <c r="AHE191" i="1"/>
  <c r="AGM190" i="1"/>
  <c r="AGS346" i="1"/>
  <c r="AHB51" i="1"/>
  <c r="AGM40" i="1"/>
  <c r="AGV362" i="1"/>
  <c r="AGP303" i="1"/>
  <c r="AGY52" i="1"/>
  <c r="AGS70" i="1"/>
  <c r="AGM73" i="1"/>
  <c r="AGM57" i="1"/>
  <c r="AGM51" i="1"/>
  <c r="AGM290" i="1"/>
  <c r="AGP444" i="1"/>
  <c r="AGM203" i="1"/>
  <c r="AHN247" i="1"/>
  <c r="AHN418" i="1"/>
  <c r="AHK399" i="1"/>
  <c r="AHK463" i="1"/>
  <c r="AHH258" i="1"/>
  <c r="AGP249" i="1"/>
  <c r="AGS405" i="1"/>
  <c r="AGP116" i="1"/>
  <c r="AGP449" i="1"/>
  <c r="AHK194" i="1"/>
  <c r="AHN400" i="1"/>
  <c r="AHN460" i="1"/>
  <c r="AHH423" i="1"/>
  <c r="AHB121" i="1"/>
  <c r="AGM331" i="1"/>
  <c r="AGP65" i="1"/>
  <c r="AGS171" i="1"/>
  <c r="AHK256" i="1"/>
  <c r="AHE56" i="1"/>
  <c r="AHE62" i="1"/>
  <c r="AGM391" i="1"/>
  <c r="AGP115" i="1"/>
  <c r="AGM204" i="1"/>
  <c r="AGP25" i="1"/>
  <c r="AGV94" i="1"/>
  <c r="AGM405" i="1"/>
  <c r="AHK428" i="1"/>
  <c r="AHN100" i="1"/>
  <c r="AHK72" i="1"/>
  <c r="AHE139" i="1"/>
  <c r="AHE141" i="1"/>
  <c r="AGP455" i="1"/>
  <c r="AGP270" i="1"/>
  <c r="AGM76" i="1"/>
  <c r="AHN424" i="1"/>
  <c r="AHN254" i="1"/>
  <c r="AHN107" i="1"/>
  <c r="AHE299" i="1"/>
  <c r="AHH434" i="1"/>
  <c r="AGP70" i="1"/>
  <c r="AGM351" i="1"/>
  <c r="AGP221" i="1"/>
  <c r="AGS141" i="1"/>
  <c r="AHN354" i="1"/>
  <c r="AHH227" i="1"/>
  <c r="AHK36" i="1"/>
  <c r="AHE68" i="1"/>
  <c r="AGM253" i="1"/>
  <c r="AGP84" i="1"/>
  <c r="AGP138" i="1"/>
  <c r="AGP37" i="1"/>
  <c r="AGV106" i="1"/>
  <c r="AGM318" i="1"/>
  <c r="AGP188" i="1"/>
  <c r="AGS128" i="1"/>
  <c r="AHN386" i="1"/>
  <c r="AHN184" i="1"/>
  <c r="AHN249" i="1"/>
  <c r="AHH261" i="1"/>
  <c r="AHK69" i="1"/>
  <c r="AGS112" i="1"/>
  <c r="AGM322" i="1"/>
  <c r="AHN20" i="1"/>
  <c r="AHK148" i="1"/>
  <c r="AHK183" i="1"/>
  <c r="AHE215" i="1"/>
  <c r="AHE221" i="1"/>
  <c r="AGM364" i="1"/>
  <c r="AGP144" i="1"/>
  <c r="AGV209" i="1"/>
  <c r="AGP97" i="1"/>
  <c r="AHN118" i="1"/>
  <c r="AHK408" i="1"/>
  <c r="AHK234" i="1"/>
  <c r="AHK298" i="1"/>
  <c r="AHH144" i="1"/>
  <c r="AGP87" i="1"/>
  <c r="AGM369" i="1"/>
  <c r="AGP237" i="1"/>
  <c r="AGS156" i="1"/>
  <c r="AHN337" i="1"/>
  <c r="AGP118" i="1"/>
  <c r="AGP103" i="1"/>
  <c r="AGM384" i="1"/>
  <c r="AGP254" i="1"/>
  <c r="AGS181" i="1"/>
  <c r="AHN320" i="1"/>
  <c r="AHN462" i="1"/>
  <c r="AHN183" i="1"/>
  <c r="AHH195" i="1"/>
  <c r="AHK11" i="1"/>
  <c r="AGM188" i="1"/>
  <c r="AGM56" i="1"/>
  <c r="AGM390" i="1"/>
  <c r="AGS75" i="1"/>
  <c r="AHK413" i="1"/>
  <c r="AHK273" i="1"/>
  <c r="AHE155" i="1"/>
  <c r="AGM431" i="1"/>
  <c r="AGP201" i="1"/>
  <c r="AHN51" i="1"/>
  <c r="AHK169" i="1"/>
  <c r="AHK233" i="1"/>
  <c r="AHH116" i="1"/>
  <c r="AHH123" i="1"/>
  <c r="AGP131" i="1"/>
  <c r="AGV166" i="1"/>
  <c r="AGM433" i="1"/>
  <c r="AHN439" i="1"/>
  <c r="AHN414" i="1"/>
  <c r="AHN143" i="1"/>
  <c r="AGP73" i="1"/>
  <c r="AGS82" i="1"/>
  <c r="AHN127" i="1"/>
  <c r="AHN285" i="1"/>
  <c r="AHE69" i="1"/>
  <c r="AHE71" i="1"/>
  <c r="AHK66" i="1"/>
  <c r="AHE350" i="1"/>
  <c r="AHB244" i="1"/>
  <c r="AGS304" i="1"/>
  <c r="AGY29" i="1"/>
  <c r="AGV431" i="1"/>
  <c r="AHB182" i="1"/>
  <c r="AGS247" i="1"/>
  <c r="AHH430" i="1"/>
  <c r="AHK58" i="1"/>
  <c r="AHE346" i="1"/>
  <c r="AGV422" i="1"/>
  <c r="AHB134" i="1"/>
  <c r="AHB66" i="1"/>
  <c r="AGV255" i="1"/>
  <c r="AGV360" i="1"/>
  <c r="AHB403" i="1"/>
  <c r="AHE285" i="1"/>
  <c r="AHE416" i="1"/>
  <c r="AHB175" i="1"/>
  <c r="AGS244" i="1"/>
  <c r="AGV430" i="1"/>
  <c r="AGV402" i="1"/>
  <c r="AGS182" i="1"/>
  <c r="AHB225" i="1"/>
  <c r="AHH98" i="1"/>
  <c r="AHB321" i="1"/>
  <c r="AGS386" i="1"/>
  <c r="AGY111" i="1"/>
  <c r="AGY39" i="1"/>
  <c r="AHB266" i="1"/>
  <c r="AGS323" i="1"/>
  <c r="AGS302" i="1"/>
  <c r="AGM152" i="1"/>
  <c r="AGM109" i="1"/>
  <c r="AHN221" i="1"/>
  <c r="AHK75" i="1"/>
  <c r="AHH293" i="1"/>
  <c r="AHB229" i="1"/>
  <c r="AHE452" i="1"/>
  <c r="AHH313" i="1"/>
  <c r="AHK208" i="1"/>
  <c r="AHE235" i="1"/>
  <c r="AGV306" i="1"/>
  <c r="AHB64" i="1"/>
  <c r="AGY424" i="1"/>
  <c r="AGV141" i="1"/>
  <c r="AGV249" i="1"/>
  <c r="AHH43" i="1"/>
  <c r="AHE58" i="1"/>
  <c r="AHH309" i="1"/>
  <c r="AGY416" i="1"/>
  <c r="AGY308" i="1"/>
  <c r="AGY285" i="1"/>
  <c r="AGY354" i="1"/>
  <c r="AGV116" i="1"/>
  <c r="AHH205" i="1"/>
  <c r="AHE31" i="1"/>
  <c r="AHE166" i="1"/>
  <c r="AGV282" i="1"/>
  <c r="AHB10" i="1"/>
  <c r="AGV168" i="1"/>
  <c r="AGY233" i="1"/>
  <c r="AGY339" i="1"/>
  <c r="AGP279" i="1"/>
  <c r="AHH396" i="1"/>
  <c r="AHK317" i="1"/>
  <c r="AHN198" i="1"/>
  <c r="AHN459" i="1"/>
  <c r="AHK347" i="1"/>
  <c r="AHE405" i="1"/>
  <c r="AHE407" i="1"/>
  <c r="AHB50" i="1"/>
  <c r="AHE110" i="1"/>
  <c r="AHE189" i="1"/>
  <c r="AHB14" i="1"/>
  <c r="AGV172" i="1"/>
  <c r="AGV203" i="1"/>
  <c r="AGY296" i="1"/>
  <c r="AGY411" i="1"/>
  <c r="AHH445" i="1"/>
  <c r="AHB381" i="1"/>
  <c r="AHE106" i="1"/>
  <c r="AGY288" i="1"/>
  <c r="AGY352" i="1"/>
  <c r="AGV107" i="1"/>
  <c r="AGY227" i="1"/>
  <c r="AHE449" i="1"/>
  <c r="AHE41" i="1"/>
  <c r="AHH296" i="1"/>
  <c r="AGY399" i="1"/>
  <c r="AGY295" i="1"/>
  <c r="AGY271" i="1"/>
  <c r="AGY337" i="1"/>
  <c r="AGV100" i="1"/>
  <c r="AHB128" i="1"/>
  <c r="AHE147" i="1"/>
  <c r="AHE273" i="1"/>
  <c r="AHB81" i="1"/>
  <c r="AGS129" i="1"/>
  <c r="AGV284" i="1"/>
  <c r="AGV258" i="1"/>
  <c r="AGV194" i="1"/>
  <c r="AGP439" i="1"/>
  <c r="AGS76" i="1"/>
  <c r="AHK128" i="1"/>
  <c r="AHN30" i="1"/>
  <c r="AHH407" i="1"/>
  <c r="AHB230" i="1"/>
  <c r="AHE418" i="1"/>
  <c r="AHH237" i="1"/>
  <c r="AGY404" i="1"/>
  <c r="AHE200" i="1"/>
  <c r="AGV311" i="1"/>
  <c r="AHB28" i="1"/>
  <c r="AGV205" i="1"/>
  <c r="AGY268" i="1"/>
  <c r="AGV254" i="1"/>
  <c r="AGP245" i="1"/>
  <c r="AHH150" i="1"/>
  <c r="AHH233" i="1"/>
  <c r="AGY400" i="1"/>
  <c r="AGY258" i="1"/>
  <c r="AGY313" i="1"/>
  <c r="AHB413" i="1"/>
  <c r="AGV19" i="1"/>
  <c r="AGY197" i="1"/>
  <c r="AHE35" i="1"/>
  <c r="AHE140" i="1"/>
  <c r="AGY409" i="1"/>
  <c r="AGY429" i="1"/>
  <c r="AGV145" i="1"/>
  <c r="AGY194" i="1"/>
  <c r="AGY350" i="1"/>
  <c r="AGS232" i="1"/>
  <c r="AGY110" i="1"/>
  <c r="AGM249" i="1"/>
  <c r="AGV170" i="1"/>
  <c r="AGY462" i="1"/>
  <c r="AGY450" i="1"/>
  <c r="AGP92" i="1"/>
  <c r="AGV136" i="1"/>
  <c r="AGY309" i="1"/>
  <c r="AGS124" i="1"/>
  <c r="AGS107" i="1"/>
  <c r="AGS139" i="1"/>
  <c r="AGM309" i="1"/>
  <c r="AGP175" i="1"/>
  <c r="AGS330" i="1"/>
  <c r="AHK303" i="1"/>
  <c r="AHN396" i="1"/>
  <c r="AHH323" i="1"/>
  <c r="AHB342" i="1"/>
  <c r="AHH60" i="1"/>
  <c r="AGP441" i="1"/>
  <c r="AGM197" i="1"/>
  <c r="AGP350" i="1"/>
  <c r="AHK272" i="1"/>
  <c r="AHK53" i="1"/>
  <c r="AHE348" i="1"/>
  <c r="AGM236" i="1"/>
  <c r="AGP58" i="1"/>
  <c r="AHK394" i="1"/>
  <c r="AHN67" i="1"/>
  <c r="AHK39" i="1"/>
  <c r="AHE130" i="1"/>
  <c r="AHE132" i="1"/>
  <c r="AGP125" i="1"/>
  <c r="AGP108" i="1"/>
  <c r="AGP112" i="1"/>
  <c r="AGP347" i="1"/>
  <c r="AGV35" i="1"/>
  <c r="AGP265" i="1"/>
  <c r="AHN339" i="1"/>
  <c r="AHK354" i="1"/>
  <c r="AHN59" i="1"/>
  <c r="AHE225" i="1"/>
  <c r="AHH400" i="1"/>
  <c r="AGM202" i="1"/>
  <c r="AGS272" i="1"/>
  <c r="AGM65" i="1"/>
  <c r="AGM403" i="1"/>
  <c r="AGV14" i="1"/>
  <c r="AHN355" i="1"/>
  <c r="AHN156" i="1"/>
  <c r="AHN213" i="1"/>
  <c r="AHH196" i="1"/>
  <c r="AHK70" i="1"/>
  <c r="AGP393" i="1"/>
  <c r="AGV80" i="1"/>
  <c r="AGP210" i="1"/>
  <c r="AGS87" i="1"/>
  <c r="AHK100" i="1"/>
  <c r="AHN256" i="1"/>
  <c r="AHN312" i="1"/>
  <c r="AHH280" i="1"/>
  <c r="AGY444" i="1"/>
  <c r="AGS289" i="1"/>
  <c r="AGS401" i="1"/>
  <c r="AGS384" i="1"/>
  <c r="AGP360" i="1"/>
  <c r="AGV47" i="1"/>
  <c r="AGP177" i="1"/>
  <c r="AGS98" i="1"/>
  <c r="AGV202" i="1"/>
  <c r="AHN288" i="1"/>
  <c r="AHN345" i="1"/>
  <c r="AHH307" i="1"/>
  <c r="AHB20" i="1"/>
  <c r="AHE151" i="1"/>
  <c r="AGM77" i="1"/>
  <c r="AGM316" i="1"/>
  <c r="AGS385" i="1"/>
  <c r="AGM228" i="1"/>
  <c r="AHK422" i="1"/>
  <c r="AHK199" i="1"/>
  <c r="AHK295" i="1"/>
  <c r="AHE306" i="1"/>
  <c r="AHE308" i="1"/>
  <c r="AGP222" i="1"/>
  <c r="AGS39" i="1"/>
  <c r="AGP424" i="1"/>
  <c r="AHN179" i="1"/>
  <c r="AHN65" i="1"/>
  <c r="AHN134" i="1"/>
  <c r="AHK368" i="1"/>
  <c r="AHE115" i="1"/>
  <c r="AHH240" i="1"/>
  <c r="AGP409" i="1"/>
  <c r="AGV97" i="1"/>
  <c r="AGP226" i="1"/>
  <c r="AGM34" i="1"/>
  <c r="AGS103" i="1"/>
  <c r="AHK83" i="1"/>
  <c r="AGS224" i="1"/>
  <c r="AGS335" i="1"/>
  <c r="AGS318" i="1"/>
  <c r="AGP426" i="1"/>
  <c r="AGV113" i="1"/>
  <c r="AGP243" i="1"/>
  <c r="AGM50" i="1"/>
  <c r="AGS120" i="1"/>
  <c r="AHK67" i="1"/>
  <c r="AHN223" i="1"/>
  <c r="AHN283" i="1"/>
  <c r="AHH246" i="1"/>
  <c r="AGY413" i="1"/>
  <c r="AGM382" i="1"/>
  <c r="AGS450" i="1"/>
  <c r="AGM293" i="1"/>
  <c r="AHN69" i="1"/>
  <c r="AHK356" i="1"/>
  <c r="AHK142" i="1"/>
  <c r="AHK230" i="1"/>
  <c r="AHE245" i="1"/>
  <c r="AHE247" i="1"/>
  <c r="AGP287" i="1"/>
  <c r="AGM12" i="1"/>
  <c r="AGV218" i="1"/>
  <c r="AHN14" i="1"/>
  <c r="AHN112" i="1"/>
  <c r="AHK292" i="1"/>
  <c r="AHE49" i="1"/>
  <c r="AHH174" i="1"/>
  <c r="AGS17" i="1"/>
  <c r="AGP291" i="1"/>
  <c r="AGM100" i="1"/>
  <c r="AHK307" i="1"/>
  <c r="AHN174" i="1"/>
  <c r="AHN234" i="1"/>
  <c r="AHH197" i="1"/>
  <c r="AGM241" i="1"/>
  <c r="AGV175" i="1"/>
  <c r="AHN73" i="1"/>
  <c r="AHH288" i="1"/>
  <c r="AHE227" i="1"/>
  <c r="AHE445" i="1"/>
  <c r="AHH107" i="1"/>
  <c r="AHB335" i="1"/>
  <c r="AGS404" i="1"/>
  <c r="AGY121" i="1"/>
  <c r="AGY94" i="1"/>
  <c r="AHB279" i="1"/>
  <c r="AHE440" i="1"/>
  <c r="AGY85" i="1"/>
  <c r="AHB220" i="1"/>
  <c r="AGS288" i="1"/>
  <c r="AGP119" i="1"/>
  <c r="AHE377" i="1"/>
  <c r="AHH310" i="1"/>
  <c r="AHB250" i="1"/>
  <c r="AGY33" i="1"/>
  <c r="AGY93" i="1"/>
  <c r="AHB146" i="1"/>
  <c r="AGS202" i="1"/>
  <c r="AGV443" i="1"/>
  <c r="AHH79" i="1"/>
  <c r="AHH56" i="1"/>
  <c r="AHB418" i="1"/>
  <c r="AHB356" i="1"/>
  <c r="AGS425" i="1"/>
  <c r="AGS361" i="1"/>
  <c r="AGM445" i="1"/>
  <c r="AGP289" i="1"/>
  <c r="AHK31" i="1"/>
  <c r="AHK369" i="1"/>
  <c r="AHK73" i="1"/>
  <c r="AHB358" i="1"/>
  <c r="AHH76" i="1"/>
  <c r="AHH365" i="1"/>
  <c r="AHB63" i="1"/>
  <c r="AHE326" i="1"/>
  <c r="AGV441" i="1"/>
  <c r="AGS174" i="1"/>
  <c r="AGV232" i="1"/>
  <c r="AGV381" i="1"/>
  <c r="AHE128" i="1"/>
  <c r="AHH361" i="1"/>
  <c r="AHB59" i="1"/>
  <c r="AGV223" i="1"/>
  <c r="AGV322" i="1"/>
  <c r="AGY381" i="1"/>
  <c r="AGY322" i="1"/>
  <c r="AHE134" i="1"/>
  <c r="AHE263" i="1"/>
  <c r="AHB68" i="1"/>
  <c r="AHB87" i="1"/>
  <c r="AGY320" i="1"/>
  <c r="AHB21" i="1"/>
  <c r="AGM74" i="1"/>
  <c r="AHH446" i="1"/>
  <c r="AHE409" i="1"/>
  <c r="AGP128" i="1"/>
  <c r="AHN200" i="1"/>
  <c r="AHH28" i="1"/>
  <c r="AHH302" i="1"/>
  <c r="AHB242" i="1"/>
  <c r="AHH457" i="1"/>
  <c r="AHB91" i="1"/>
  <c r="AGV281" i="1"/>
  <c r="AGV335" i="1"/>
  <c r="AGY433" i="1"/>
  <c r="AHB29" i="1"/>
  <c r="AGV217" i="1"/>
  <c r="AHK32" i="1"/>
  <c r="AHE64" i="1"/>
  <c r="AGY426" i="1"/>
  <c r="AGY443" i="1"/>
  <c r="AGY210" i="1"/>
  <c r="AGY364" i="1"/>
  <c r="AGM201" i="1"/>
  <c r="AHH344" i="1"/>
  <c r="AHB42" i="1"/>
  <c r="AGV207" i="1"/>
  <c r="AGV307" i="1"/>
  <c r="AGY365" i="1"/>
  <c r="AGV120" i="1"/>
  <c r="AGY307" i="1"/>
  <c r="AHE233" i="1"/>
  <c r="AHH166" i="1"/>
  <c r="AGV358" i="1"/>
  <c r="AGV418" i="1"/>
  <c r="AHB43" i="1"/>
  <c r="AHB120" i="1"/>
  <c r="AGV299" i="1"/>
  <c r="AGM169" i="1"/>
  <c r="AGS352" i="1"/>
  <c r="AHN74" i="1"/>
  <c r="AHK265" i="1"/>
  <c r="AHH34" i="1"/>
  <c r="AHH40" i="1"/>
  <c r="AHK135" i="1"/>
  <c r="AHE157" i="1"/>
  <c r="AHE294" i="1"/>
  <c r="AHB101" i="1"/>
  <c r="AGV304" i="1"/>
  <c r="AGV236" i="1"/>
  <c r="AHB39" i="1"/>
  <c r="AGM41" i="1"/>
  <c r="AHH235" i="1"/>
  <c r="AGY355" i="1"/>
  <c r="AGY454" i="1"/>
  <c r="AGY342" i="1"/>
  <c r="AGV104" i="1"/>
  <c r="AGY287" i="1"/>
  <c r="AHB83" i="1"/>
  <c r="AHE222" i="1"/>
  <c r="AHB32" i="1"/>
  <c r="AGP436" i="1"/>
  <c r="AHB45" i="1"/>
  <c r="AGV256" i="1"/>
  <c r="AGP178" i="1"/>
  <c r="AGY189" i="1"/>
  <c r="AGY45" i="1"/>
  <c r="AGP66" i="1"/>
  <c r="AGP422" i="1"/>
  <c r="AHB168" i="1"/>
  <c r="AGP75" i="1"/>
  <c r="AGP145" i="1"/>
  <c r="AGP46" i="1"/>
  <c r="AGP285" i="1"/>
  <c r="AGS440" i="1"/>
  <c r="AGP198" i="1"/>
  <c r="AHN405" i="1"/>
  <c r="AHK420" i="1"/>
  <c r="AHN76" i="1"/>
  <c r="AHN125" i="1"/>
  <c r="AHE290" i="1"/>
  <c r="AHH465" i="1"/>
  <c r="AGM145" i="1"/>
  <c r="AGS205" i="1"/>
  <c r="AGM14" i="1"/>
  <c r="AGM337" i="1"/>
  <c r="AGS406" i="1"/>
  <c r="AHN421" i="1"/>
  <c r="AHN222" i="1"/>
  <c r="AHN280" i="1"/>
  <c r="AHH262" i="1"/>
  <c r="AHB197" i="1"/>
  <c r="AGP326" i="1"/>
  <c r="AGP153" i="1"/>
  <c r="AGS60" i="1"/>
  <c r="AGV165" i="1"/>
  <c r="AHN317" i="1"/>
  <c r="AHN378" i="1"/>
  <c r="AHH341" i="1"/>
  <c r="AHB38" i="1"/>
  <c r="AGS411" i="1"/>
  <c r="AGV52" i="1"/>
  <c r="AGV36" i="1"/>
  <c r="AGM95" i="1"/>
  <c r="AGP199" i="1"/>
  <c r="AGM246" i="1"/>
  <c r="AGP400" i="1"/>
  <c r="AHN88" i="1"/>
  <c r="AHK93" i="1"/>
  <c r="AHK221" i="1"/>
  <c r="AHK289" i="1"/>
  <c r="AHE296" i="1"/>
  <c r="AGM338" i="1"/>
  <c r="AGS267" i="1"/>
  <c r="AGP71" i="1"/>
  <c r="AHN242" i="1"/>
  <c r="AHK402" i="1"/>
  <c r="AHK445" i="1"/>
  <c r="AHH10" i="1"/>
  <c r="AHH276" i="1"/>
  <c r="AGS65" i="1"/>
  <c r="AGM193" i="1"/>
  <c r="AGP346" i="1"/>
  <c r="AHN342" i="1"/>
  <c r="AHN172" i="1"/>
  <c r="AHN25" i="1"/>
  <c r="AHN90" i="1"/>
  <c r="AHE218" i="1"/>
  <c r="AHH352" i="1"/>
  <c r="AGP248" i="1"/>
  <c r="AGM90" i="1"/>
  <c r="AGM143" i="1"/>
  <c r="AGS32" i="1"/>
  <c r="AGM159" i="1"/>
  <c r="AGP313" i="1"/>
  <c r="AHN205" i="1"/>
  <c r="AHN58" i="1"/>
  <c r="AHN123" i="1"/>
  <c r="AHE251" i="1"/>
  <c r="AHH385" i="1"/>
  <c r="AGS279" i="1"/>
  <c r="AGM457" i="1"/>
  <c r="AGP318" i="1"/>
  <c r="AGV21" i="1"/>
  <c r="AHK329" i="1"/>
  <c r="AHK159" i="1"/>
  <c r="AHN252" i="1"/>
  <c r="AHH181" i="1"/>
  <c r="AHB198" i="1"/>
  <c r="AGM205" i="1"/>
  <c r="AGP359" i="1"/>
  <c r="AGM72" i="1"/>
  <c r="AGM406" i="1"/>
  <c r="AGS97" i="1"/>
  <c r="AHK396" i="1"/>
  <c r="AHK255" i="1"/>
  <c r="AHK111" i="1"/>
  <c r="AHE142" i="1"/>
  <c r="AHE148" i="1"/>
  <c r="AGS83" i="1"/>
  <c r="AGM209" i="1"/>
  <c r="AGP363" i="1"/>
  <c r="AHN323" i="1"/>
  <c r="AHN155" i="1"/>
  <c r="AGM123" i="1"/>
  <c r="AGS105" i="1"/>
  <c r="AGM225" i="1"/>
  <c r="AGP379" i="1"/>
  <c r="AGM146" i="1"/>
  <c r="AHN308" i="1"/>
  <c r="AHN148" i="1"/>
  <c r="AHK464" i="1"/>
  <c r="AHN57" i="1"/>
  <c r="AHE185" i="1"/>
  <c r="AHH319" i="1"/>
  <c r="AGP183" i="1"/>
  <c r="AGS339" i="1"/>
  <c r="AGP50" i="1"/>
  <c r="AGP384" i="1"/>
  <c r="AGV72" i="1"/>
  <c r="AHK260" i="1"/>
  <c r="AHN465" i="1"/>
  <c r="AHN186" i="1"/>
  <c r="AHB141" i="1"/>
  <c r="AGM272" i="1"/>
  <c r="AGP425" i="1"/>
  <c r="AGP14" i="1"/>
  <c r="AHK321" i="1"/>
  <c r="AHK189" i="1"/>
  <c r="AHK45" i="1"/>
  <c r="AHK90" i="1"/>
  <c r="AHE122" i="1"/>
  <c r="AGM35" i="1"/>
  <c r="AGM277" i="1"/>
  <c r="AGP430" i="1"/>
  <c r="AGM186" i="1"/>
  <c r="AHN265" i="1"/>
  <c r="AHN433" i="1"/>
  <c r="AHK416" i="1"/>
  <c r="AHN22" i="1"/>
  <c r="AGM305" i="1"/>
  <c r="AGM229" i="1"/>
  <c r="AHN104" i="1"/>
  <c r="AHK434" i="1"/>
  <c r="AHE182" i="1"/>
  <c r="AHE188" i="1"/>
  <c r="AHH316" i="1"/>
  <c r="AHB333" i="1"/>
  <c r="AHH146" i="1"/>
  <c r="AGY245" i="1"/>
  <c r="AHB431" i="1"/>
  <c r="AGV26" i="1"/>
  <c r="AGY83" i="1"/>
  <c r="AGY183" i="1"/>
  <c r="AGM311" i="1"/>
  <c r="AHE420" i="1"/>
  <c r="AHH312" i="1"/>
  <c r="AHB328" i="1"/>
  <c r="AGY75" i="1"/>
  <c r="AGY135" i="1"/>
  <c r="AHB183" i="1"/>
  <c r="AGS252" i="1"/>
  <c r="AHB258" i="1"/>
  <c r="AHE448" i="1"/>
  <c r="AHH114" i="1"/>
  <c r="AHB338" i="1"/>
  <c r="AGS403" i="1"/>
  <c r="AGY56" i="1"/>
  <c r="AGS342" i="1"/>
  <c r="AHH399" i="1"/>
  <c r="AHB416" i="1"/>
  <c r="AHE103" i="1"/>
  <c r="AGY345" i="1"/>
  <c r="AGV108" i="1"/>
  <c r="AGY267" i="1"/>
  <c r="AGM233" i="1"/>
  <c r="AGP305" i="1"/>
  <c r="AGM79" i="1"/>
  <c r="AGS106" i="1"/>
  <c r="AHK390" i="1"/>
  <c r="AHN284" i="1"/>
  <c r="AHH420" i="1"/>
  <c r="AHB435" i="1"/>
  <c r="AHE304" i="1"/>
  <c r="AHH202" i="1"/>
  <c r="AHB218" i="1"/>
  <c r="AGY65" i="1"/>
  <c r="AHB123" i="1"/>
  <c r="AGS146" i="1"/>
  <c r="AGV372" i="1"/>
  <c r="AHB160" i="1"/>
  <c r="AHE171" i="1"/>
  <c r="AHE301" i="1"/>
  <c r="AHB114" i="1"/>
  <c r="AGS138" i="1"/>
  <c r="AGV313" i="1"/>
  <c r="AGV290" i="1"/>
  <c r="AHB52" i="1"/>
  <c r="AGS122" i="1"/>
  <c r="AHH413" i="1"/>
  <c r="AHK37" i="1"/>
  <c r="AHE329" i="1"/>
  <c r="AGV405" i="1"/>
  <c r="AHB49" i="1"/>
  <c r="AGV238" i="1"/>
  <c r="AGV343" i="1"/>
  <c r="AGM164" i="1"/>
  <c r="AHE386" i="1"/>
  <c r="AHH283" i="1"/>
  <c r="AGS68" i="1"/>
  <c r="AGS290" i="1"/>
  <c r="AHK358" i="1"/>
  <c r="AHK17" i="1"/>
  <c r="AHH100" i="1"/>
  <c r="AHH106" i="1"/>
  <c r="AHK191" i="1"/>
  <c r="AHE223" i="1"/>
  <c r="AHE357" i="1"/>
  <c r="AGS177" i="1"/>
  <c r="AGV371" i="1"/>
  <c r="AHB105" i="1"/>
  <c r="AHK187" i="1"/>
  <c r="AHE219" i="1"/>
  <c r="AGV293" i="1"/>
  <c r="AHB47" i="1"/>
  <c r="AGY407" i="1"/>
  <c r="AGY368" i="1"/>
  <c r="AHB153" i="1"/>
  <c r="AHE287" i="1"/>
  <c r="AHB98" i="1"/>
  <c r="AGV277" i="1"/>
  <c r="AHB36" i="1"/>
  <c r="AHE437" i="1"/>
  <c r="AHB195" i="1"/>
  <c r="AGS260" i="1"/>
  <c r="AGV451" i="1"/>
  <c r="AGV380" i="1"/>
  <c r="AHB142" i="1"/>
  <c r="AGM19" i="1"/>
  <c r="AGS153" i="1"/>
  <c r="AHN153" i="1"/>
  <c r="AHH422" i="1"/>
  <c r="AHB357" i="1"/>
  <c r="AHH112" i="1"/>
  <c r="AHH444" i="1"/>
  <c r="AHK82" i="1"/>
  <c r="AHE363" i="1"/>
  <c r="AHB150" i="1"/>
  <c r="AHB82" i="1"/>
  <c r="AGV273" i="1"/>
  <c r="AGV376" i="1"/>
  <c r="AGM141" i="1"/>
  <c r="AHE144" i="1"/>
  <c r="AHH439" i="1"/>
  <c r="AHB74" i="1"/>
  <c r="AGV265" i="1"/>
  <c r="AGV318" i="1"/>
  <c r="AGY418" i="1"/>
  <c r="AGV196" i="1"/>
  <c r="AHH331" i="1"/>
  <c r="AHB30" i="1"/>
  <c r="AHE297" i="1"/>
  <c r="AGV42" i="1"/>
  <c r="AGV452" i="1"/>
  <c r="AGV222" i="1"/>
  <c r="AGM181" i="1"/>
  <c r="AGV219" i="1"/>
  <c r="AGV188" i="1"/>
  <c r="AHE206" i="1"/>
  <c r="AHB67" i="1"/>
  <c r="AGV34" i="1"/>
  <c r="AGS150" i="1"/>
  <c r="AGV210" i="1"/>
  <c r="AHB33" i="1"/>
  <c r="AGY326" i="1"/>
  <c r="AHB350" i="1"/>
  <c r="AGM407" i="1"/>
  <c r="AGS81" i="1"/>
  <c r="AGY23" i="1"/>
  <c r="AGY447" i="1"/>
  <c r="AGS433" i="1"/>
  <c r="AGY123" i="1"/>
  <c r="AGY375" i="1"/>
  <c r="AGS158" i="1"/>
  <c r="AGS276" i="1"/>
  <c r="AGS257" i="1"/>
  <c r="AGP374" i="1"/>
  <c r="AGM82" i="1"/>
  <c r="AGP186" i="1"/>
  <c r="AGM9" i="1"/>
  <c r="AHN165" i="1"/>
  <c r="AHN331" i="1"/>
  <c r="AHN147" i="1"/>
  <c r="AHK378" i="1"/>
  <c r="AHE378" i="1"/>
  <c r="AHH153" i="1"/>
  <c r="AGP40" i="1"/>
  <c r="AGM324" i="1"/>
  <c r="AGP191" i="1"/>
  <c r="AGS347" i="1"/>
  <c r="AHK290" i="1"/>
  <c r="AHN379" i="1"/>
  <c r="AHH308" i="1"/>
  <c r="AHB323" i="1"/>
  <c r="AGP232" i="1"/>
  <c r="AGS52" i="1"/>
  <c r="AGM280" i="1"/>
  <c r="AHN54" i="1"/>
  <c r="AHK60" i="1"/>
  <c r="AHK188" i="1"/>
  <c r="AHK245" i="1"/>
  <c r="AHE266" i="1"/>
  <c r="AHE272" i="1"/>
  <c r="AGP385" i="1"/>
  <c r="AGM13" i="1"/>
  <c r="AGM10" i="1"/>
  <c r="AGM238" i="1"/>
  <c r="AGS303" i="1"/>
  <c r="AHK342" i="1"/>
  <c r="AHN31" i="1"/>
  <c r="AHK51" i="1"/>
  <c r="AHE388" i="1"/>
  <c r="AHE391" i="1"/>
  <c r="AGP197" i="1"/>
  <c r="AGP60" i="1"/>
  <c r="AGP398" i="1"/>
  <c r="AHN177" i="1"/>
  <c r="AHN314" i="1"/>
  <c r="AHN87" i="1"/>
  <c r="AHH87" i="1"/>
  <c r="AHH320" i="1"/>
  <c r="AGM283" i="1"/>
  <c r="AGS348" i="1"/>
  <c r="AGV81" i="1"/>
  <c r="AHN278" i="1"/>
  <c r="AHN411" i="1"/>
  <c r="AHN140" i="1"/>
  <c r="AHK262" i="1"/>
  <c r="AHE278" i="1"/>
  <c r="AGM44" i="1"/>
  <c r="AGP292" i="1"/>
  <c r="AGP404" i="1"/>
  <c r="AGP387" i="1"/>
  <c r="AGM251" i="1"/>
  <c r="AGS315" i="1"/>
  <c r="AGM114" i="1"/>
  <c r="AGM451" i="1"/>
  <c r="AGV48" i="1"/>
  <c r="AHN305" i="1"/>
  <c r="AHN441" i="1"/>
  <c r="AHN163" i="1"/>
  <c r="AHK302" i="1"/>
  <c r="AHE305" i="1"/>
  <c r="AGP72" i="1"/>
  <c r="AGP311" i="1"/>
  <c r="AGM53" i="1"/>
  <c r="AGP223" i="1"/>
  <c r="AHK409" i="1"/>
  <c r="AHK219" i="1"/>
  <c r="AHK108" i="1"/>
  <c r="AHH16" i="1"/>
  <c r="AHH22" i="1"/>
  <c r="AGM399" i="1"/>
  <c r="AGV10" i="1"/>
  <c r="AGM306" i="1"/>
  <c r="AHN52" i="1"/>
  <c r="AHK339" i="1"/>
  <c r="AHK214" i="1"/>
  <c r="AHE228" i="1"/>
  <c r="AHE230" i="1"/>
  <c r="AGM299" i="1"/>
  <c r="AGS365" i="1"/>
  <c r="AGP29" i="1"/>
  <c r="AGV98" i="1"/>
  <c r="AHN261" i="1"/>
  <c r="AGP227" i="1"/>
  <c r="AGP338" i="1"/>
  <c r="AGP321" i="1"/>
  <c r="AGM312" i="1"/>
  <c r="AGS381" i="1"/>
  <c r="AGM135" i="1"/>
  <c r="AGP45" i="1"/>
  <c r="AGV114" i="1"/>
  <c r="AHN244" i="1"/>
  <c r="AHN377" i="1"/>
  <c r="AHN440" i="1"/>
  <c r="AHH452" i="1"/>
  <c r="AHK220" i="1"/>
  <c r="AHE244" i="1"/>
  <c r="AGP377" i="1"/>
  <c r="AGM140" i="1"/>
  <c r="AGP288" i="1"/>
  <c r="AHK343" i="1"/>
  <c r="AHK42" i="1"/>
  <c r="AHK107" i="1"/>
  <c r="AHE408" i="1"/>
  <c r="AHE415" i="1"/>
  <c r="AGM171" i="1"/>
  <c r="AGM464" i="1"/>
  <c r="AGV61" i="1"/>
  <c r="AGM373" i="1"/>
  <c r="AHK459" i="1"/>
  <c r="AHK105" i="1"/>
  <c r="AHE162" i="1"/>
  <c r="AHE164" i="1"/>
  <c r="AGM362" i="1"/>
  <c r="AGM175" i="1"/>
  <c r="AGP95" i="1"/>
  <c r="AHN195" i="1"/>
  <c r="AHN327" i="1"/>
  <c r="AHN393" i="1"/>
  <c r="AHN277" i="1"/>
  <c r="AHN268" i="1"/>
  <c r="AHE279" i="1"/>
  <c r="AHE281" i="1"/>
  <c r="AHE10" i="1"/>
  <c r="AHE112" i="1"/>
  <c r="AGY341" i="1"/>
  <c r="AGV95" i="1"/>
  <c r="AGY237" i="1"/>
  <c r="AGY165" i="1"/>
  <c r="AHB439" i="1"/>
  <c r="AGV33" i="1"/>
  <c r="AHH314" i="1"/>
  <c r="AHB254" i="1"/>
  <c r="AGY157" i="1"/>
  <c r="AHB383" i="1"/>
  <c r="AGS447" i="1"/>
  <c r="AGY41" i="1"/>
  <c r="AGY129" i="1"/>
  <c r="AHH72" i="1"/>
  <c r="AHH165" i="1"/>
  <c r="AHB433" i="1"/>
  <c r="AGV30" i="1"/>
  <c r="AGY164" i="1"/>
  <c r="AGY147" i="1"/>
  <c r="AHB373" i="1"/>
  <c r="AGS439" i="1"/>
  <c r="AGY457" i="1"/>
  <c r="AHE61" i="1"/>
  <c r="AHE149" i="1"/>
  <c r="AGY423" i="1"/>
  <c r="AGY315" i="1"/>
  <c r="AGY248" i="1"/>
  <c r="AGY361" i="1"/>
  <c r="AGV115" i="1"/>
  <c r="AGV93" i="1"/>
  <c r="AGV90" i="1"/>
  <c r="AGP172" i="1"/>
  <c r="AHN403" i="1"/>
  <c r="AHH263" i="1"/>
  <c r="AHE81" i="1"/>
  <c r="AHH204" i="1"/>
  <c r="AHB148" i="1"/>
  <c r="AGY97" i="1"/>
  <c r="AHB274" i="1"/>
  <c r="AGS333" i="1"/>
  <c r="AGV399" i="1"/>
  <c r="AGY35" i="1"/>
  <c r="AGM54" i="1"/>
  <c r="AHE268" i="1"/>
  <c r="AHH200" i="1"/>
  <c r="AHB144" i="1"/>
  <c r="AGV391" i="1"/>
  <c r="AGV449" i="1"/>
  <c r="AHB76" i="1"/>
  <c r="AGV328" i="1"/>
  <c r="AHH463" i="1"/>
  <c r="AHE426" i="1"/>
  <c r="AGY69" i="1"/>
  <c r="AHB204" i="1"/>
  <c r="AGS274" i="1"/>
  <c r="AGV324" i="1"/>
  <c r="AGY22" i="1"/>
  <c r="AGP69" i="1"/>
  <c r="AHH285" i="1"/>
  <c r="AHB221" i="1"/>
  <c r="AHH104" i="1"/>
  <c r="AGP27" i="1"/>
  <c r="AHN375" i="1"/>
  <c r="AHN447" i="1"/>
  <c r="AHK348" i="1"/>
  <c r="AHE33" i="1"/>
  <c r="AHH157" i="1"/>
  <c r="AHE11" i="1"/>
  <c r="AHE314" i="1"/>
  <c r="AHE447" i="1"/>
  <c r="AHB208" i="1"/>
  <c r="AGS278" i="1"/>
  <c r="AGV461" i="1"/>
  <c r="AGV434" i="1"/>
  <c r="AGS215" i="1"/>
  <c r="AHH348" i="1"/>
  <c r="AHB46" i="1"/>
  <c r="AHE310" i="1"/>
  <c r="AGV428" i="1"/>
  <c r="AGS157" i="1"/>
  <c r="AGV215" i="1"/>
  <c r="AGV365" i="1"/>
  <c r="AGP196" i="1"/>
  <c r="AHE250" i="1"/>
  <c r="AHH183" i="1"/>
  <c r="AGV433" i="1"/>
  <c r="AHB60" i="1"/>
  <c r="AGV312" i="1"/>
  <c r="AHE397" i="1"/>
  <c r="AHH58" i="1"/>
  <c r="AHB289" i="1"/>
  <c r="AGS355" i="1"/>
  <c r="AGY71" i="1"/>
  <c r="AGY44" i="1"/>
  <c r="AHB228" i="1"/>
  <c r="AGS296" i="1"/>
  <c r="AGS96" i="1"/>
  <c r="AGP81" i="1"/>
  <c r="AHK240" i="1"/>
  <c r="AHN27" i="1"/>
  <c r="AHK224" i="1"/>
  <c r="AHE45" i="1"/>
  <c r="AHB149" i="1"/>
  <c r="AHE458" i="1"/>
  <c r="AGY102" i="1"/>
  <c r="AHB236" i="1"/>
  <c r="AGV359" i="1"/>
  <c r="AGY40" i="1"/>
  <c r="AGP36" i="1"/>
  <c r="AHE226" i="1"/>
  <c r="AHK28" i="1"/>
  <c r="AHB145" i="1"/>
  <c r="AGV350" i="1"/>
  <c r="AGV455" i="1"/>
  <c r="AHB40" i="1"/>
  <c r="AGV221" i="1"/>
  <c r="AGV292" i="1"/>
  <c r="AHK236" i="1"/>
  <c r="AGS391" i="1"/>
  <c r="AGY105" i="1"/>
  <c r="AGP234" i="1"/>
  <c r="AGS369" i="1"/>
  <c r="AGV463" i="1"/>
  <c r="AGV314" i="1"/>
  <c r="AGS44" i="1"/>
  <c r="AGS41" i="1"/>
  <c r="AGM173" i="1"/>
  <c r="AGS242" i="1"/>
  <c r="AHK407" i="1"/>
  <c r="AHN97" i="1"/>
  <c r="AHK355" i="1"/>
  <c r="AHK118" i="1"/>
  <c r="AHE454" i="1"/>
  <c r="AHE456" i="1"/>
  <c r="AGP140" i="1"/>
  <c r="AGV204" i="1"/>
  <c r="AGP9" i="1"/>
  <c r="AGP331" i="1"/>
  <c r="AHN408" i="1"/>
  <c r="AHN243" i="1"/>
  <c r="AHN380" i="1"/>
  <c r="AHN131" i="1"/>
  <c r="AHH131" i="1"/>
  <c r="AHH386" i="1"/>
  <c r="AGM218" i="1"/>
  <c r="AGS286" i="1"/>
  <c r="AGM81" i="1"/>
  <c r="AGM420" i="1"/>
  <c r="AHN338" i="1"/>
  <c r="AHN149" i="1"/>
  <c r="AHN197" i="1"/>
  <c r="AHH179" i="1"/>
  <c r="AHK49" i="1"/>
  <c r="AGV208" i="1"/>
  <c r="AGV186" i="1"/>
  <c r="AGP90" i="1"/>
  <c r="AGS196" i="1"/>
  <c r="AGM375" i="1"/>
  <c r="AGP241" i="1"/>
  <c r="AGS397" i="1"/>
  <c r="AHK80" i="1"/>
  <c r="AHK242" i="1"/>
  <c r="AHN329" i="1"/>
  <c r="AHH265" i="1"/>
  <c r="AHB281" i="1"/>
  <c r="AHH9" i="1"/>
  <c r="AGP333" i="1"/>
  <c r="AGM46" i="1"/>
  <c r="AGS115" i="1"/>
  <c r="AGS66" i="1"/>
  <c r="AHN115" i="1"/>
  <c r="AHK423" i="1"/>
  <c r="AHN63" i="1"/>
  <c r="AHK244" i="1"/>
  <c r="AGM421" i="1"/>
  <c r="AGP187" i="1"/>
  <c r="AGS343" i="1"/>
  <c r="AGP132" i="1"/>
  <c r="AHN159" i="1"/>
  <c r="AHN45" i="1"/>
  <c r="AHK364" i="1"/>
  <c r="AHE385" i="1"/>
  <c r="AHH191" i="1"/>
  <c r="AGS245" i="1"/>
  <c r="AGP269" i="1"/>
  <c r="AGP251" i="1"/>
  <c r="AGM387" i="1"/>
  <c r="AGS310" i="1"/>
  <c r="AGP121" i="1"/>
  <c r="AHN193" i="1"/>
  <c r="AHN78" i="1"/>
  <c r="AHK352" i="1"/>
  <c r="AHK397" i="1"/>
  <c r="AHE419" i="1"/>
  <c r="AHH224" i="1"/>
  <c r="AGM59" i="1"/>
  <c r="AGP451" i="1"/>
  <c r="AGM210" i="1"/>
  <c r="AGS280" i="1"/>
  <c r="AHN349" i="1"/>
  <c r="AHN406" i="1"/>
  <c r="AHH388" i="1"/>
  <c r="AHB322" i="1"/>
  <c r="AGP200" i="1"/>
  <c r="AGS356" i="1"/>
  <c r="AGP67" i="1"/>
  <c r="AGP401" i="1"/>
  <c r="AGV89" i="1"/>
  <c r="AHK243" i="1"/>
  <c r="AHN448" i="1"/>
  <c r="AHN170" i="1"/>
  <c r="AHK14" i="1"/>
  <c r="AHE302" i="1"/>
  <c r="AGM436" i="1"/>
  <c r="AGP204" i="1"/>
  <c r="AGS360" i="1"/>
  <c r="AHN152" i="1"/>
  <c r="AHN29" i="1"/>
  <c r="AGP202" i="1"/>
  <c r="AGP185" i="1"/>
  <c r="AGM452" i="1"/>
  <c r="AGP220" i="1"/>
  <c r="AGS376" i="1"/>
  <c r="AGP141" i="1"/>
  <c r="AHN136" i="1"/>
  <c r="AHK330" i="1"/>
  <c r="AHE352" i="1"/>
  <c r="AHH158" i="1"/>
  <c r="AGM125" i="1"/>
  <c r="AGS148" i="1"/>
  <c r="AGS45" i="1"/>
  <c r="AGS341" i="1"/>
  <c r="AHN287" i="1"/>
  <c r="AHN341" i="1"/>
  <c r="AHB263" i="1"/>
  <c r="AGP267" i="1"/>
  <c r="AGS422" i="1"/>
  <c r="AGS9" i="1"/>
  <c r="AHK177" i="1"/>
  <c r="AHN383" i="1"/>
  <c r="AHN443" i="1"/>
  <c r="AHH406" i="1"/>
  <c r="AHB104" i="1"/>
  <c r="AHE241" i="1"/>
  <c r="AGP30" i="1"/>
  <c r="AGP271" i="1"/>
  <c r="AGS426" i="1"/>
  <c r="AGP181" i="1"/>
  <c r="AHN422" i="1"/>
  <c r="AHK435" i="1"/>
  <c r="AHN93" i="1"/>
  <c r="AGS179" i="1"/>
  <c r="AHK246" i="1"/>
  <c r="AHK436" i="1"/>
  <c r="AHH281" i="1"/>
  <c r="AHB164" i="1"/>
  <c r="AHE351" i="1"/>
  <c r="AHH172" i="1"/>
  <c r="AHB463" i="1"/>
  <c r="AHE143" i="1"/>
  <c r="AGV250" i="1"/>
  <c r="AGY434" i="1"/>
  <c r="AGV144" i="1"/>
  <c r="AGY201" i="1"/>
  <c r="AGY305" i="1"/>
  <c r="AGP306" i="1"/>
  <c r="AHH119" i="1"/>
  <c r="AHH168" i="1"/>
  <c r="AHB459" i="1"/>
  <c r="AGY193" i="1"/>
  <c r="AGY252" i="1"/>
  <c r="AHB346" i="1"/>
  <c r="AGS412" i="1"/>
  <c r="AGY140" i="1"/>
  <c r="AHH416" i="1"/>
  <c r="AHB432" i="1"/>
  <c r="AHE120" i="1"/>
  <c r="AGY362" i="1"/>
  <c r="AGV125" i="1"/>
  <c r="AGY137" i="1"/>
  <c r="AGM217" i="1"/>
  <c r="AHH254" i="1"/>
  <c r="AGY421" i="1"/>
  <c r="AGV327" i="1"/>
  <c r="AHB44" i="1"/>
  <c r="AGV226" i="1"/>
  <c r="AGY282" i="1"/>
  <c r="AGV272" i="1"/>
  <c r="AGP228" i="1"/>
  <c r="AGM310" i="1"/>
  <c r="AGS69" i="1"/>
  <c r="AGP448" i="1"/>
  <c r="AHK186" i="1"/>
  <c r="AHN246" i="1"/>
  <c r="AHE145" i="1"/>
  <c r="AHH277" i="1"/>
  <c r="AGY439" i="1"/>
  <c r="AHH18" i="1"/>
  <c r="AHH409" i="1"/>
  <c r="AHB344" i="1"/>
  <c r="AGY146" i="1"/>
  <c r="AHB235" i="1"/>
  <c r="AGS299" i="1"/>
  <c r="AGY70" i="1"/>
  <c r="AHK41" i="1"/>
  <c r="AHE334" i="1"/>
  <c r="AHH14" i="1"/>
  <c r="AHB227" i="1"/>
  <c r="AGS291" i="1"/>
  <c r="AGV414" i="1"/>
  <c r="AHB165" i="1"/>
  <c r="AGS230" i="1"/>
  <c r="AHE403" i="1"/>
  <c r="AHH299" i="1"/>
  <c r="AHB312" i="1"/>
  <c r="AGY59" i="1"/>
  <c r="AHB166" i="1"/>
  <c r="AGS235" i="1"/>
  <c r="AGY12" i="1"/>
  <c r="AGP159" i="1"/>
  <c r="AHH85" i="1"/>
  <c r="AHK26" i="1"/>
  <c r="AGP301" i="1"/>
  <c r="AHK306" i="1"/>
  <c r="AHE105" i="1"/>
  <c r="AHE111" i="1"/>
  <c r="AHH189" i="1"/>
  <c r="AHB206" i="1"/>
  <c r="AHH51" i="1"/>
  <c r="AGS368" i="1"/>
  <c r="AGV425" i="1"/>
  <c r="AGY106" i="1"/>
  <c r="AGM441" i="1"/>
  <c r="AHE291" i="1"/>
  <c r="AHH185" i="1"/>
  <c r="AHB202" i="1"/>
  <c r="AGV417" i="1"/>
  <c r="AGY48" i="1"/>
  <c r="AHB106" i="1"/>
  <c r="AGV355" i="1"/>
  <c r="AHK322" i="1"/>
  <c r="AHE317" i="1"/>
  <c r="AHE455" i="1"/>
  <c r="AHB211" i="1"/>
  <c r="AGY11" i="1"/>
  <c r="AGV397" i="1"/>
  <c r="AGS214" i="1"/>
  <c r="AHH273" i="1"/>
  <c r="AHB287" i="1"/>
  <c r="AGY196" i="1"/>
  <c r="AHB380" i="1"/>
  <c r="AGS448" i="1"/>
  <c r="AGY34" i="1"/>
  <c r="AGY143" i="1"/>
  <c r="AGM361" i="1"/>
  <c r="AGP397" i="1"/>
  <c r="AGP308" i="1"/>
  <c r="AHN137" i="1"/>
  <c r="AHK200" i="1"/>
  <c r="AHH278" i="1"/>
  <c r="AHK85" i="1"/>
  <c r="AHE118" i="1"/>
  <c r="AHE435" i="1"/>
  <c r="AHH328" i="1"/>
  <c r="AHB345" i="1"/>
  <c r="AGY92" i="1"/>
  <c r="AGY151" i="1"/>
  <c r="AHB200" i="1"/>
  <c r="AGS270" i="1"/>
  <c r="AGY30" i="1"/>
  <c r="AHB420" i="1"/>
  <c r="AHE432" i="1"/>
  <c r="AHB191" i="1"/>
  <c r="AGS261" i="1"/>
  <c r="AGV444" i="1"/>
  <c r="AGV419" i="1"/>
  <c r="AHB139" i="1"/>
  <c r="AGS199" i="1"/>
  <c r="AHH171" i="1"/>
  <c r="AHE461" i="1"/>
  <c r="AGY64" i="1"/>
  <c r="AHB240" i="1"/>
  <c r="AGS301" i="1"/>
  <c r="AGV366" i="1"/>
  <c r="AGY17" i="1"/>
  <c r="AGV458" i="1"/>
  <c r="AGM104" i="1"/>
  <c r="AGP434" i="1"/>
  <c r="AGV268" i="1"/>
  <c r="AGP244" i="1"/>
  <c r="AGY316" i="1"/>
  <c r="AGY254" i="1"/>
  <c r="AGP161" i="1"/>
  <c r="AGP278" i="1"/>
  <c r="AGP261" i="1"/>
  <c r="AGM378" i="1"/>
  <c r="AGS446" i="1"/>
  <c r="AGM191" i="1"/>
  <c r="AGP111" i="1"/>
  <c r="AGV135" i="1"/>
  <c r="AHN178" i="1"/>
  <c r="AHN311" i="1"/>
  <c r="AHN376" i="1"/>
  <c r="AHH387" i="1"/>
  <c r="AGS35" i="1"/>
  <c r="AGV150" i="1"/>
  <c r="AGP320" i="1"/>
  <c r="AHK280" i="1"/>
  <c r="AHN150" i="1"/>
  <c r="AHN202" i="1"/>
  <c r="AHH163" i="1"/>
  <c r="AHB455" i="1"/>
  <c r="AGP123" i="1"/>
  <c r="AGS228" i="1"/>
  <c r="AGM408" i="1"/>
  <c r="AGP276" i="1"/>
  <c r="AGS431" i="1"/>
  <c r="AHK47" i="1"/>
  <c r="AHK209" i="1"/>
  <c r="AHH230" i="1"/>
  <c r="AHB247" i="1"/>
  <c r="AGS132" i="1"/>
  <c r="AGM20" i="1"/>
  <c r="AGM462" i="1"/>
  <c r="AGP233" i="1"/>
  <c r="AGP150" i="1"/>
  <c r="AHK145" i="1"/>
  <c r="AHK201" i="1"/>
  <c r="AHH83" i="1"/>
  <c r="AHH90" i="1"/>
  <c r="AGM370" i="1"/>
  <c r="AGS54" i="1"/>
  <c r="AGM284" i="1"/>
  <c r="AHN164" i="1"/>
  <c r="AHN335" i="1"/>
  <c r="AHK316" i="1"/>
  <c r="AHK381" i="1"/>
  <c r="AHE92" i="1"/>
  <c r="AHH176" i="1"/>
  <c r="AGP280" i="1"/>
  <c r="AGS255" i="1"/>
  <c r="AGS22" i="1"/>
  <c r="AHN266" i="1"/>
  <c r="AHN236" i="1"/>
  <c r="AHN19" i="1"/>
  <c r="AHH19" i="1"/>
  <c r="AHH243" i="1"/>
  <c r="AHB260" i="1"/>
  <c r="AGP39" i="1"/>
  <c r="AGM297" i="1"/>
  <c r="AGM409" i="1"/>
  <c r="AGM393" i="1"/>
  <c r="AGP246" i="1"/>
  <c r="AGS164" i="1"/>
  <c r="AGP109" i="1"/>
  <c r="AGP446" i="1"/>
  <c r="AHN296" i="1"/>
  <c r="AHN463" i="1"/>
  <c r="AHN271" i="1"/>
  <c r="AHN37" i="1"/>
  <c r="AHH37" i="1"/>
  <c r="AGM381" i="1"/>
  <c r="AGS67" i="1"/>
  <c r="AGM199" i="1"/>
  <c r="AGP114" i="1"/>
  <c r="AGS220" i="1"/>
  <c r="AHK207" i="1"/>
  <c r="AHH438" i="1"/>
  <c r="AHB456" i="1"/>
  <c r="AGP394" i="1"/>
  <c r="AHK326" i="1"/>
  <c r="AHK146" i="1"/>
  <c r="AHK318" i="1"/>
  <c r="AHK91" i="1"/>
  <c r="AHE392" i="1"/>
  <c r="AHE398" i="1"/>
  <c r="AGP294" i="1"/>
  <c r="AGM15" i="1"/>
  <c r="AHN248" i="1"/>
  <c r="AHN415" i="1"/>
  <c r="AGM343" i="1"/>
  <c r="AGM326" i="1"/>
  <c r="AGP307" i="1"/>
  <c r="AGS40" i="1"/>
  <c r="AHN232" i="1"/>
  <c r="AHN398" i="1"/>
  <c r="AHN204" i="1"/>
  <c r="AHK443" i="1"/>
  <c r="AHE443" i="1"/>
  <c r="AHH210" i="1"/>
  <c r="AGM446" i="1"/>
  <c r="AGM266" i="1"/>
  <c r="AGP135" i="1"/>
  <c r="AGS285" i="1"/>
  <c r="AHK150" i="1"/>
  <c r="AHK63" i="1"/>
  <c r="AHN444" i="1"/>
  <c r="AHB391" i="1"/>
  <c r="AGM62" i="1"/>
  <c r="AGP165" i="1"/>
  <c r="AGP459" i="1"/>
  <c r="AGM213" i="1"/>
  <c r="AGP368" i="1"/>
  <c r="AHN121" i="1"/>
  <c r="AHK254" i="1"/>
  <c r="AHK33" i="1"/>
  <c r="AHE324" i="1"/>
  <c r="AHE331" i="1"/>
  <c r="AGP357" i="1"/>
  <c r="AGM66" i="1"/>
  <c r="AGP170" i="1"/>
  <c r="AGS94" i="1"/>
  <c r="AHN182" i="1"/>
  <c r="AHN348" i="1"/>
  <c r="AHK395" i="1"/>
  <c r="AGM429" i="1"/>
  <c r="AGV77" i="1"/>
  <c r="AHK441" i="1"/>
  <c r="AHN23" i="1"/>
  <c r="AHK141" i="1"/>
  <c r="AHE439" i="1"/>
  <c r="AHE446" i="1"/>
  <c r="AHK114" i="1"/>
  <c r="AHE229" i="1"/>
  <c r="AHB35" i="1"/>
  <c r="AHB53" i="1"/>
  <c r="AGV243" i="1"/>
  <c r="AGY291" i="1"/>
  <c r="AGY445" i="1"/>
  <c r="AGM107" i="1"/>
  <c r="AHH170" i="1"/>
  <c r="AHK110" i="1"/>
  <c r="AGY283" i="1"/>
  <c r="AGY388" i="1"/>
  <c r="AHB440" i="1"/>
  <c r="AGV38" i="1"/>
  <c r="AGY222" i="1"/>
  <c r="AHB16" i="1"/>
  <c r="AHE77" i="1"/>
  <c r="AHE156" i="1"/>
  <c r="AGY437" i="1"/>
  <c r="AGV148" i="1"/>
  <c r="AGY331" i="1"/>
  <c r="AGY266" i="1"/>
  <c r="AGY377" i="1"/>
  <c r="AHK151" i="1"/>
  <c r="AHE174" i="1"/>
  <c r="AHE307" i="1"/>
  <c r="AHB118" i="1"/>
  <c r="AHB131" i="1"/>
  <c r="AGV320" i="1"/>
  <c r="AGV253" i="1"/>
  <c r="AHB56" i="1"/>
  <c r="AGM25" i="1"/>
  <c r="AGS102" i="1"/>
  <c r="AGP147" i="1"/>
  <c r="AGP104" i="1"/>
  <c r="AHN95" i="1"/>
  <c r="AHK29" i="1"/>
  <c r="AHH404" i="1"/>
  <c r="AHK162" i="1"/>
  <c r="AHE195" i="1"/>
  <c r="AHH95" i="1"/>
  <c r="AHH460" i="1"/>
  <c r="AHE19" i="1"/>
  <c r="AGY169" i="1"/>
  <c r="AGY276" i="1"/>
  <c r="AHB326" i="1"/>
  <c r="AGS396" i="1"/>
  <c r="AHE178" i="1"/>
  <c r="AHE431" i="1"/>
  <c r="AHH91" i="1"/>
  <c r="AHB318" i="1"/>
  <c r="AGS387" i="1"/>
  <c r="AGY104" i="1"/>
  <c r="AGY77" i="1"/>
  <c r="AHB262" i="1"/>
  <c r="AGS324" i="1"/>
  <c r="AHB237" i="1"/>
  <c r="AHH121" i="1"/>
  <c r="AGY150" i="1"/>
  <c r="AHB368" i="1"/>
  <c r="AGS432" i="1"/>
  <c r="AGY25" i="1"/>
  <c r="AGS64" i="1"/>
  <c r="AHH134" i="1"/>
  <c r="AHK77" i="1"/>
  <c r="AGM78" i="1"/>
  <c r="AHN356" i="1"/>
  <c r="AHN144" i="1"/>
  <c r="AHK278" i="1"/>
  <c r="AHB290" i="1"/>
  <c r="AHB372" i="1"/>
  <c r="AGS435" i="1"/>
  <c r="AGY89" i="1"/>
  <c r="AHB309" i="1"/>
  <c r="AHH187" i="1"/>
  <c r="AHH20" i="1"/>
  <c r="AGY80" i="1"/>
  <c r="AHB256" i="1"/>
  <c r="AGS316" i="1"/>
  <c r="AGV382" i="1"/>
  <c r="AHE161" i="1"/>
  <c r="AHE414" i="1"/>
  <c r="AHH74" i="1"/>
  <c r="AHB302" i="1"/>
  <c r="AGS372" i="1"/>
  <c r="AGY88" i="1"/>
  <c r="AGY61" i="1"/>
  <c r="AHB245" i="1"/>
  <c r="AGS309" i="1"/>
  <c r="AHB402" i="1"/>
  <c r="AHH92" i="1"/>
  <c r="AHE63" i="1"/>
  <c r="AHB452" i="1"/>
  <c r="AGV45" i="1"/>
  <c r="AGY188" i="1"/>
  <c r="AHB392" i="1"/>
  <c r="AGS456" i="1"/>
  <c r="AGS237" i="1"/>
  <c r="AGM435" i="1"/>
  <c r="AHN321" i="1"/>
  <c r="AHK165" i="1"/>
  <c r="AHH390" i="1"/>
  <c r="AHE158" i="1"/>
  <c r="AHH330" i="1"/>
  <c r="AHB272" i="1"/>
  <c r="AHH132" i="1"/>
  <c r="AGY174" i="1"/>
  <c r="AHB400" i="1"/>
  <c r="AGS464" i="1"/>
  <c r="AGY58" i="1"/>
  <c r="AGS31" i="1"/>
  <c r="AHE394" i="1"/>
  <c r="AHH326" i="1"/>
  <c r="AHB268" i="1"/>
  <c r="AGY49" i="1"/>
  <c r="AGY109" i="1"/>
  <c r="AGS218" i="1"/>
  <c r="AGV460" i="1"/>
  <c r="AHH222" i="1"/>
  <c r="AHB238" i="1"/>
  <c r="AHH84" i="1"/>
  <c r="AGP162" i="1"/>
  <c r="AGY351" i="1"/>
  <c r="AHB92" i="1"/>
  <c r="AGS298" i="1"/>
  <c r="AHB457" i="1"/>
  <c r="AGS320" i="1"/>
  <c r="AGP362" i="1"/>
  <c r="AHB109" i="1"/>
  <c r="AGV220" i="1"/>
  <c r="AGS189" i="1"/>
  <c r="AGM214" i="1"/>
  <c r="AGM397" i="1"/>
  <c r="AGP168" i="1"/>
  <c r="AHN84" i="1"/>
  <c r="AHK375" i="1"/>
  <c r="AHK202" i="1"/>
  <c r="AHK268" i="1"/>
  <c r="AHH128" i="1"/>
  <c r="AGM68" i="1"/>
  <c r="AGM303" i="1"/>
  <c r="AGP461" i="1"/>
  <c r="AGM219" i="1"/>
  <c r="AHN230" i="1"/>
  <c r="AHN401" i="1"/>
  <c r="AHK382" i="1"/>
  <c r="AHK446" i="1"/>
  <c r="AHH242" i="1"/>
  <c r="AGP213" i="1"/>
  <c r="AGP76" i="1"/>
  <c r="AGP415" i="1"/>
  <c r="AHN324" i="1"/>
  <c r="AHN160" i="1"/>
  <c r="AHN70" i="1"/>
  <c r="AHH70" i="1"/>
  <c r="AHH304" i="1"/>
  <c r="AGS208" i="1"/>
  <c r="AGS191" i="1"/>
  <c r="AGS88" i="1"/>
  <c r="AGV191" i="1"/>
  <c r="AGP371" i="1"/>
  <c r="AGM137" i="1"/>
  <c r="AGS197" i="1"/>
  <c r="AHK229" i="1"/>
  <c r="AHN432" i="1"/>
  <c r="AHK13" i="1"/>
  <c r="AHB406" i="1"/>
  <c r="AGM220" i="1"/>
  <c r="AGP41" i="1"/>
  <c r="AGV110" i="1"/>
  <c r="AGM422" i="1"/>
  <c r="AHK411" i="1"/>
  <c r="AHN83" i="1"/>
  <c r="AHK56" i="1"/>
  <c r="AHK132" i="1"/>
  <c r="AGP416" i="1"/>
  <c r="AGS152" i="1"/>
  <c r="AGM36" i="1"/>
  <c r="AHN33" i="1"/>
  <c r="AHK341" i="1"/>
  <c r="AHK452" i="1"/>
  <c r="AHK161" i="1"/>
  <c r="AHH80" i="1"/>
  <c r="AHH82" i="1"/>
  <c r="AGM26" i="1"/>
  <c r="AGS95" i="1"/>
  <c r="AGM274" i="1"/>
  <c r="AGM240" i="1"/>
  <c r="AGP382" i="1"/>
  <c r="AGM96" i="1"/>
  <c r="AGM18" i="1"/>
  <c r="AHN66" i="1"/>
  <c r="AHK374" i="1"/>
  <c r="AHK195" i="1"/>
  <c r="AHH113" i="1"/>
  <c r="AHH115" i="1"/>
  <c r="AGP53" i="1"/>
  <c r="AGV123" i="1"/>
  <c r="AGM335" i="1"/>
  <c r="AGP205" i="1"/>
  <c r="AHN371" i="1"/>
  <c r="AHN168" i="1"/>
  <c r="AHH244" i="1"/>
  <c r="AHK52" i="1"/>
  <c r="AGS155" i="1"/>
  <c r="AGS62" i="1"/>
  <c r="AGM291" i="1"/>
  <c r="AGS357" i="1"/>
  <c r="AHK120" i="1"/>
  <c r="AHN273" i="1"/>
  <c r="AHN322" i="1"/>
  <c r="AHH306" i="1"/>
  <c r="AHB246" i="1"/>
  <c r="AHH12" i="1"/>
  <c r="AGP432" i="1"/>
  <c r="AGS159" i="1"/>
  <c r="AGM52" i="1"/>
  <c r="AHN135" i="1"/>
  <c r="AGM64" i="1"/>
  <c r="AGM174" i="1"/>
  <c r="AGM157" i="1"/>
  <c r="AGP447" i="1"/>
  <c r="AGS176" i="1"/>
  <c r="AGM69" i="1"/>
  <c r="AHN15" i="1"/>
  <c r="AHK421" i="1"/>
  <c r="AHK138" i="1"/>
  <c r="AHH47" i="1"/>
  <c r="AHH49" i="1"/>
  <c r="AGP120" i="1"/>
  <c r="AGV143" i="1"/>
  <c r="AGM401" i="1"/>
  <c r="AGP272" i="1"/>
  <c r="AGS222" i="1"/>
  <c r="AHN304" i="1"/>
  <c r="AHN445" i="1"/>
  <c r="AHN166" i="1"/>
  <c r="AHH178" i="1"/>
  <c r="AHH451" i="1"/>
  <c r="AGS221" i="1"/>
  <c r="AGM354" i="1"/>
  <c r="AGS423" i="1"/>
  <c r="AHN404" i="1"/>
  <c r="AHN206" i="1"/>
  <c r="AHN263" i="1"/>
  <c r="AHH245" i="1"/>
  <c r="AHB180" i="1"/>
  <c r="AHE404" i="1"/>
  <c r="AGS25" i="1"/>
  <c r="AGM156" i="1"/>
  <c r="AGS225" i="1"/>
  <c r="AGM119" i="1"/>
  <c r="AHK424" i="1"/>
  <c r="AHN113" i="1"/>
  <c r="AHK372" i="1"/>
  <c r="AGM43" i="1"/>
  <c r="AHN286" i="1"/>
  <c r="AHH356" i="1"/>
  <c r="AHB294" i="1"/>
  <c r="AHH46" i="1"/>
  <c r="AHH379" i="1"/>
  <c r="AHK293" i="1"/>
  <c r="AGV373" i="1"/>
  <c r="AGV201" i="1"/>
  <c r="AGV310" i="1"/>
  <c r="AGM198" i="1"/>
  <c r="AHE124" i="1"/>
  <c r="AHH375" i="1"/>
  <c r="AHB23" i="1"/>
  <c r="AGV189" i="1"/>
  <c r="AGV257" i="1"/>
  <c r="AGY359" i="1"/>
  <c r="AGY420" i="1"/>
  <c r="AGV137" i="1"/>
  <c r="AHH272" i="1"/>
  <c r="AGY436" i="1"/>
  <c r="AGV344" i="1"/>
  <c r="AHB61" i="1"/>
  <c r="AGY298" i="1"/>
  <c r="AGV286" i="1"/>
  <c r="AGP212" i="1"/>
  <c r="AHH461" i="1"/>
  <c r="AHK115" i="1"/>
  <c r="AHE379" i="1"/>
  <c r="AGV454" i="1"/>
  <c r="AHB157" i="1"/>
  <c r="AHB103" i="1"/>
  <c r="AGV287" i="1"/>
  <c r="AGV393" i="1"/>
  <c r="AGP429" i="1"/>
  <c r="AGP420" i="1"/>
  <c r="AGS246" i="1"/>
  <c r="AHK193" i="1"/>
  <c r="AHK460" i="1"/>
  <c r="AHE303" i="1"/>
  <c r="AHE318" i="1"/>
  <c r="AHH266" i="1"/>
  <c r="AGY366" i="1"/>
  <c r="AGY265" i="1"/>
  <c r="AGY236" i="1"/>
  <c r="AHE13" i="1"/>
  <c r="AGV67" i="1"/>
  <c r="AHH301" i="1"/>
  <c r="AHB316" i="1"/>
  <c r="AGY228" i="1"/>
  <c r="AHB414" i="1"/>
  <c r="AGY67" i="1"/>
  <c r="AGY166" i="1"/>
  <c r="AGM394" i="1"/>
  <c r="AHH102" i="1"/>
  <c r="AHB441" i="1"/>
  <c r="AGY176" i="1"/>
  <c r="AGY235" i="1"/>
  <c r="AHB329" i="1"/>
  <c r="AGS395" i="1"/>
  <c r="AGM97" i="1"/>
  <c r="AHE91" i="1"/>
  <c r="AGV174" i="1"/>
  <c r="AGM371" i="1"/>
  <c r="AHN387" i="1"/>
  <c r="AHK232" i="1"/>
  <c r="AHB88" i="1"/>
  <c r="AHE224" i="1"/>
  <c r="AHH397" i="1"/>
  <c r="AHB331" i="1"/>
  <c r="AHE57" i="1"/>
  <c r="AGY240" i="1"/>
  <c r="AHB465" i="1"/>
  <c r="AGV58" i="1"/>
  <c r="AGY124" i="1"/>
  <c r="AGY178" i="1"/>
  <c r="AHE459" i="1"/>
  <c r="AHH393" i="1"/>
  <c r="AHB327" i="1"/>
  <c r="AGY115" i="1"/>
  <c r="AHB219" i="1"/>
  <c r="AGS283" i="1"/>
  <c r="AGY53" i="1"/>
  <c r="AHH287" i="1"/>
  <c r="AHB301" i="1"/>
  <c r="AHH129" i="1"/>
  <c r="AGY212" i="1"/>
  <c r="AHB397" i="1"/>
  <c r="AGS465" i="1"/>
  <c r="AGY50" i="1"/>
  <c r="AGM344" i="1"/>
  <c r="AHK23" i="1"/>
  <c r="AHB415" i="1"/>
  <c r="AGY317" i="1"/>
  <c r="AGY385" i="1"/>
  <c r="AGY261" i="1"/>
  <c r="AGP356" i="1"/>
  <c r="AGP282" i="1"/>
  <c r="AGP190" i="1"/>
  <c r="AHK315" i="1"/>
  <c r="AHN437" i="1"/>
  <c r="AHE269" i="1"/>
  <c r="AHH402" i="1"/>
  <c r="AHB100" i="1"/>
  <c r="AHH184" i="1"/>
  <c r="AHE18" i="1"/>
  <c r="AHH199" i="1"/>
  <c r="AGY171" i="1"/>
  <c r="AHB255" i="1"/>
  <c r="AGS417" i="1"/>
  <c r="AHH36" i="1"/>
  <c r="AGY170" i="1"/>
  <c r="AHE384" i="1"/>
  <c r="AGV83" i="1"/>
  <c r="AHN94" i="1"/>
  <c r="AHH382" i="1"/>
  <c r="AGY209" i="1"/>
  <c r="AHB363" i="1"/>
  <c r="AGY249" i="1"/>
  <c r="AHB277" i="1"/>
  <c r="AGY452" i="1"/>
  <c r="AHB395" i="1"/>
  <c r="AGS420" i="1"/>
  <c r="AGS313" i="1"/>
  <c r="AGS358" i="1"/>
  <c r="AHE184" i="1"/>
  <c r="AHH140" i="1"/>
  <c r="AGV445" i="1"/>
  <c r="AGP176" i="1"/>
  <c r="AGV450" i="1"/>
  <c r="AGY20" i="1"/>
  <c r="AGS292" i="1"/>
  <c r="AHB224" i="1"/>
  <c r="AHE464" i="1"/>
  <c r="AHE330" i="1"/>
  <c r="AGV251" i="1"/>
  <c r="AGS363" i="1"/>
  <c r="AGS400" i="1"/>
  <c r="AGV96" i="1"/>
  <c r="AHE256" i="1"/>
  <c r="AGM298" i="1"/>
  <c r="AGM80" i="1"/>
  <c r="AGV386" i="1"/>
  <c r="AGS194" i="1"/>
  <c r="AHB138" i="1"/>
  <c r="AHE374" i="1"/>
  <c r="AHE240" i="1"/>
  <c r="AHK212" i="1"/>
  <c r="AGV152" i="1"/>
  <c r="AHB62" i="1"/>
  <c r="AGY391" i="1"/>
  <c r="AGS210" i="1"/>
  <c r="AHH232" i="1"/>
  <c r="AGY159" i="1"/>
  <c r="AGY386" i="1"/>
  <c r="AGS149" i="1"/>
  <c r="AGY449" i="1"/>
  <c r="AGV351" i="1"/>
  <c r="AGV295" i="1"/>
  <c r="AHB115" i="1"/>
  <c r="AHK16" i="1"/>
  <c r="AHE168" i="1"/>
  <c r="AGS77" i="1"/>
  <c r="AGY148" i="1"/>
  <c r="AHE39" i="1"/>
  <c r="AHE9" i="1"/>
  <c r="AHB405" i="1"/>
  <c r="AHH101" i="1"/>
  <c r="AGY16" i="1"/>
  <c r="AHH440" i="1"/>
  <c r="AHB270" i="1"/>
  <c r="AHE25" i="1"/>
  <c r="AGY281" i="1"/>
  <c r="AGM101" i="1"/>
  <c r="AHK217" i="1"/>
  <c r="AHB399" i="1"/>
  <c r="AHE27" i="1"/>
  <c r="AGY128" i="1"/>
  <c r="AHH286" i="1"/>
  <c r="AHH378" i="1"/>
  <c r="AHB355" i="1"/>
  <c r="AHB77" i="1"/>
  <c r="AHB249" i="1"/>
  <c r="AHB296" i="1"/>
  <c r="AGP262" i="1"/>
  <c r="AHH42" i="1"/>
  <c r="AHB443" i="1"/>
  <c r="AGS219" i="1"/>
  <c r="AGS168" i="1"/>
  <c r="AHB444" i="1"/>
  <c r="AGY356" i="1"/>
  <c r="AGY290" i="1"/>
  <c r="AHH268" i="1"/>
  <c r="AHE50" i="1"/>
  <c r="AGP82" i="1"/>
  <c r="AGV457" i="1"/>
  <c r="AGY230" i="1"/>
  <c r="AGY274" i="1"/>
  <c r="AGS378" i="1"/>
  <c r="AGS100" i="1"/>
  <c r="AGY187" i="1"/>
  <c r="AGY214" i="1"/>
  <c r="AGV79" i="1"/>
  <c r="AHH215" i="1"/>
  <c r="AHH122" i="1"/>
  <c r="AHE135" i="1"/>
  <c r="AGY37" i="1"/>
  <c r="AGV132" i="1"/>
  <c r="AGV403" i="1"/>
  <c r="AGV308" i="1"/>
  <c r="AGY219" i="1"/>
  <c r="AGY321" i="1"/>
  <c r="AGS175" i="1"/>
  <c r="AGY224" i="1"/>
  <c r="AHB429" i="1"/>
  <c r="AHH412" i="1"/>
  <c r="AHH45" i="1"/>
  <c r="AGM88" i="1"/>
  <c r="AGY211" i="1"/>
  <c r="AGY122" i="1"/>
  <c r="AGV63" i="1"/>
  <c r="AGV16" i="1"/>
  <c r="AGY162" i="1"/>
  <c r="AHB377" i="1"/>
  <c r="AGS328" i="1"/>
  <c r="AGY253" i="1"/>
  <c r="AGS273" i="1"/>
  <c r="AHE248" i="1"/>
  <c r="AHE87" i="1"/>
  <c r="AGY270" i="1"/>
  <c r="AGS429" i="1"/>
  <c r="AGV361" i="1"/>
  <c r="AGY191" i="1"/>
  <c r="AGY72" i="1"/>
  <c r="AHB336" i="1"/>
  <c r="AHH429" i="1"/>
  <c r="AGY262" i="1"/>
  <c r="AHB199" i="1"/>
  <c r="AGP35" i="1"/>
  <c r="AHB159" i="1"/>
  <c r="AHB223" i="1"/>
  <c r="AGY47" i="1"/>
  <c r="AHE444" i="1"/>
  <c r="AGY204" i="1"/>
  <c r="AGY241" i="1"/>
  <c r="AHE43" i="1"/>
  <c r="AGY200" i="1"/>
  <c r="AGV27" i="1"/>
  <c r="AHB73" i="1"/>
  <c r="AGV383" i="1"/>
  <c r="AHB169" i="1"/>
  <c r="AHE260" i="1"/>
  <c r="AGM295" i="1"/>
  <c r="AGY333" i="1"/>
  <c r="AGV330" i="1"/>
  <c r="AGV369" i="1"/>
  <c r="AGV411" i="1"/>
  <c r="AHB313" i="1"/>
  <c r="AGV128" i="1"/>
  <c r="AGS134" i="1"/>
  <c r="AHB110" i="1"/>
  <c r="AGV394" i="1"/>
  <c r="AHH315" i="1"/>
  <c r="AHB185" i="1"/>
  <c r="AGY198" i="1"/>
  <c r="AHH238" i="1"/>
  <c r="AHB347" i="1"/>
  <c r="AGM459" i="1"/>
  <c r="AGY103" i="1"/>
  <c r="AGY382" i="1"/>
  <c r="AHK440" i="1"/>
  <c r="AHE254" i="1"/>
  <c r="AGY306" i="1"/>
  <c r="AGV92" i="1"/>
  <c r="AGM250" i="1"/>
  <c r="AHE465" i="1"/>
  <c r="AHE249" i="1"/>
  <c r="AGY311" i="1"/>
  <c r="AGY79" i="1"/>
  <c r="AHH62" i="1"/>
  <c r="AHB445" i="1"/>
  <c r="AGS265" i="1"/>
  <c r="AGM368" i="1"/>
  <c r="AGY412" i="1"/>
  <c r="AGY393" i="1"/>
  <c r="AHE23" i="1"/>
  <c r="AHH464" i="1"/>
  <c r="AGS407" i="1"/>
  <c r="AHB297" i="1"/>
  <c r="AHB330" i="1"/>
  <c r="AHE390" i="1"/>
  <c r="AGY131" i="1"/>
  <c r="AGM183" i="1"/>
  <c r="AGV74" i="1"/>
  <c r="AGY256" i="1"/>
  <c r="AHE73" i="1"/>
  <c r="AHB348" i="1"/>
  <c r="AHH414" i="1"/>
  <c r="AGM411" i="1"/>
  <c r="AHB9" i="1"/>
  <c r="AHB31" i="1"/>
  <c r="AHB428" i="1"/>
  <c r="AGY217" i="1"/>
  <c r="AGP293" i="1"/>
  <c r="AGP152" i="1"/>
  <c r="AGS451" i="1"/>
  <c r="AHB387" i="1"/>
  <c r="AHH26" i="1"/>
  <c r="AHB319" i="1"/>
  <c r="AGS248" i="1"/>
  <c r="AGS269" i="1"/>
  <c r="AGV91" i="1"/>
  <c r="AGV11" i="1"/>
  <c r="AHH169" i="1"/>
  <c r="AGY246" i="1"/>
  <c r="AGV400" i="1"/>
  <c r="AHB203" i="1"/>
  <c r="AHE313" i="1"/>
  <c r="AGM29" i="1"/>
  <c r="AGS160" i="1"/>
  <c r="AGV388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25" i="1"/>
  <c r="AGH175" i="1"/>
  <c r="AGF93" i="1"/>
  <c r="AGF339" i="1"/>
  <c r="AGF262" i="1"/>
  <c r="AGF162" i="1"/>
  <c r="AGF131" i="1"/>
  <c r="AGF309" i="1"/>
  <c r="AGF36" i="1"/>
  <c r="AGH12" i="1"/>
  <c r="AGH19" i="1"/>
  <c r="AGH66" i="1"/>
  <c r="AGF361" i="1"/>
  <c r="AGF375" i="1"/>
  <c r="AGH29" i="1"/>
  <c r="AGF432" i="1"/>
  <c r="AGH361" i="1"/>
  <c r="AGH292" i="1"/>
  <c r="AGH223" i="1"/>
  <c r="AGH459" i="1"/>
  <c r="AGF182" i="1"/>
  <c r="AGH291" i="1"/>
  <c r="AGF11" i="1"/>
  <c r="AGF374" i="1"/>
  <c r="AGF234" i="1"/>
  <c r="AGF278" i="1"/>
  <c r="AGF464" i="1"/>
  <c r="AGF382" i="1"/>
  <c r="AGF418" i="1"/>
  <c r="AGH21" i="1"/>
  <c r="AGF15" i="1"/>
  <c r="AGF20" i="1"/>
  <c r="AGH403" i="1"/>
  <c r="AGH336" i="1"/>
  <c r="AGF164" i="1"/>
  <c r="AGF47" i="1"/>
  <c r="AGF34" i="1"/>
  <c r="AGH15" i="1"/>
  <c r="AGH27" i="1"/>
  <c r="AGF23" i="1"/>
  <c r="AGH16" i="1"/>
  <c r="AGH176" i="1"/>
  <c r="AGF221" i="1"/>
  <c r="AGH316" i="1"/>
  <c r="AGF28" i="1"/>
  <c r="AGH100" i="1"/>
  <c r="AGH198" i="1"/>
  <c r="AGH306" i="1"/>
  <c r="AGF421" i="1"/>
  <c r="AGF301" i="1"/>
  <c r="AGF186" i="1"/>
  <c r="AGF458" i="1"/>
  <c r="AGH128" i="1"/>
  <c r="AGF250" i="1"/>
  <c r="AGF315" i="1"/>
  <c r="AGH351" i="1"/>
  <c r="AGF141" i="1"/>
  <c r="AGH243" i="1"/>
  <c r="AGH281" i="1"/>
  <c r="AGH342" i="1"/>
  <c r="AGH14" i="1"/>
  <c r="AGH240" i="1"/>
  <c r="AGF270" i="1"/>
  <c r="AGF380" i="1"/>
  <c r="AGF179" i="1"/>
  <c r="AGH366" i="1"/>
  <c r="AGH261" i="1"/>
  <c r="AGF147" i="1"/>
  <c r="AGH129" i="1"/>
  <c r="AGH445" i="1"/>
  <c r="AGH60" i="1"/>
  <c r="AGH237" i="1"/>
  <c r="AGF267" i="1"/>
  <c r="AGF70" i="1"/>
  <c r="AGF424" i="1"/>
  <c r="AGH283" i="1"/>
  <c r="AGH57" i="1"/>
  <c r="AGF187" i="1"/>
  <c r="AGF406" i="1"/>
  <c r="AGF337" i="1"/>
  <c r="AGH269" i="1"/>
  <c r="AGF254" i="1"/>
  <c r="AGF26" i="1"/>
  <c r="AGH97" i="1"/>
  <c r="AGH190" i="1"/>
  <c r="AGF223" i="1"/>
  <c r="AGH399" i="1"/>
  <c r="AGH448" i="1"/>
  <c r="AGF63" i="1"/>
  <c r="AGF210" i="1"/>
  <c r="AGH286" i="1"/>
  <c r="AGF347" i="1"/>
  <c r="AGF387" i="1"/>
  <c r="AGF447" i="1"/>
  <c r="AGH61" i="1"/>
  <c r="AGF95" i="1"/>
  <c r="AGH185" i="1"/>
  <c r="AGF226" i="1"/>
  <c r="AGH365" i="1"/>
  <c r="AGH432" i="1"/>
  <c r="AGF21" i="1"/>
  <c r="AGF129" i="1"/>
  <c r="AGF140" i="1"/>
  <c r="AGH220" i="1"/>
  <c r="AGF413" i="1"/>
  <c r="AGF440" i="1"/>
  <c r="AGF102" i="1"/>
  <c r="AGH226" i="1"/>
  <c r="AGF326" i="1"/>
  <c r="AGH162" i="1"/>
  <c r="AGF286" i="1"/>
  <c r="AGH319" i="1"/>
  <c r="AGH121" i="1"/>
  <c r="AGH302" i="1"/>
  <c r="AGF237" i="1"/>
  <c r="AGF197" i="1"/>
  <c r="AGH193" i="1"/>
  <c r="AGH172" i="1"/>
  <c r="AGH91" i="1"/>
  <c r="AGH447" i="1"/>
  <c r="AGH377" i="1"/>
  <c r="AGH152" i="1"/>
  <c r="AGF107" i="1"/>
  <c r="AGF98" i="1"/>
  <c r="AGF356" i="1"/>
  <c r="AGH330" i="1"/>
  <c r="AGH31" i="1"/>
  <c r="AGF38" i="1"/>
  <c r="AGH17" i="1"/>
  <c r="AGF33" i="1"/>
  <c r="AGH56" i="1"/>
  <c r="AGH156" i="1"/>
  <c r="AGH137" i="1"/>
  <c r="AGH254" i="1"/>
  <c r="AGH287" i="1"/>
  <c r="AGH349" i="1"/>
  <c r="AGH26" i="1"/>
  <c r="AGF65" i="1"/>
  <c r="AGF185" i="1"/>
  <c r="AGH219" i="1"/>
  <c r="AGH328" i="1"/>
  <c r="AGH392" i="1"/>
  <c r="AGF463" i="1"/>
  <c r="AGH63" i="1"/>
  <c r="AGH163" i="1"/>
  <c r="AGH406" i="1"/>
  <c r="AGF455" i="1"/>
  <c r="AGF105" i="1"/>
  <c r="AGF180" i="1"/>
  <c r="AGF401" i="1"/>
  <c r="AGF104" i="1"/>
  <c r="AGH187" i="1"/>
  <c r="AGH384" i="1"/>
  <c r="AGH440" i="1"/>
  <c r="AGH98" i="1"/>
  <c r="AGF314" i="1"/>
  <c r="AGH103" i="1"/>
  <c r="AGH441" i="1"/>
  <c r="AGH380" i="1"/>
  <c r="AGH304" i="1"/>
  <c r="AGF132" i="1"/>
  <c r="AGF449" i="1"/>
  <c r="AGH387" i="1"/>
  <c r="AGH67" i="1"/>
  <c r="AGH268" i="1"/>
  <c r="AGF108" i="1"/>
  <c r="AGH43" i="1"/>
  <c r="AGH235" i="1"/>
  <c r="AGF137" i="1"/>
  <c r="AGF10" i="1"/>
  <c r="AGF18" i="1"/>
  <c r="AGH20" i="1"/>
  <c r="AGF31" i="1"/>
  <c r="AGF277" i="1"/>
  <c r="AGF371" i="1"/>
  <c r="AGF399" i="1"/>
  <c r="AGH102" i="1"/>
  <c r="AGF203" i="1"/>
  <c r="AGH393" i="1"/>
  <c r="AGF452" i="1"/>
  <c r="AGH42" i="1"/>
  <c r="AGF158" i="1"/>
  <c r="AGF243" i="1"/>
  <c r="AGH331" i="1"/>
  <c r="AGH426" i="1"/>
  <c r="AGF17" i="1"/>
  <c r="AGF212" i="1"/>
  <c r="AGH326" i="1"/>
  <c r="AGH396" i="1"/>
  <c r="AGF58" i="1"/>
  <c r="AGH255" i="1"/>
  <c r="AGF263" i="1"/>
  <c r="AGH317" i="1"/>
  <c r="AGF372" i="1"/>
  <c r="AGF434" i="1"/>
  <c r="AGF64" i="1"/>
  <c r="AGF327" i="1"/>
  <c r="AGF349" i="1"/>
  <c r="AGH428" i="1"/>
  <c r="AGH109" i="1"/>
  <c r="AGH142" i="1"/>
  <c r="AGF130" i="1"/>
  <c r="AGF276" i="1"/>
  <c r="AGF412" i="1"/>
  <c r="AGF61" i="1"/>
  <c r="AGH30" i="1"/>
  <c r="AGH416" i="1"/>
  <c r="AGF348" i="1"/>
  <c r="AGF311" i="1"/>
  <c r="AGH189" i="1"/>
  <c r="AGF355" i="1"/>
  <c r="AGH337" i="1"/>
  <c r="AGF256" i="1"/>
  <c r="AGH230" i="1"/>
  <c r="AGH211" i="1"/>
  <c r="AGH104" i="1"/>
  <c r="AGF294" i="1"/>
  <c r="AGH157" i="1"/>
  <c r="AGH94" i="1"/>
  <c r="AGF195" i="1"/>
  <c r="AGH229" i="1"/>
  <c r="AGF417" i="1"/>
  <c r="AGF109" i="1"/>
  <c r="AGH199" i="1"/>
  <c r="AGF228" i="1"/>
  <c r="AGF241" i="1"/>
  <c r="AGF282" i="1"/>
  <c r="AGF352" i="1"/>
  <c r="AGF407" i="1"/>
  <c r="AGF45" i="1"/>
  <c r="AGF274" i="1"/>
  <c r="AGH386" i="1"/>
  <c r="AGH452" i="1"/>
  <c r="AGF67" i="1"/>
  <c r="AGH241" i="1"/>
  <c r="AGF290" i="1"/>
  <c r="AGH356" i="1"/>
  <c r="AGF429" i="1"/>
  <c r="AGF338" i="1"/>
  <c r="AGH311" i="1"/>
  <c r="AGH375" i="1"/>
  <c r="AGF305" i="1"/>
  <c r="AGF160" i="1"/>
  <c r="AGF178" i="1"/>
  <c r="AGF224" i="1"/>
  <c r="AGH346" i="1"/>
  <c r="AGF92" i="1"/>
  <c r="AGF194" i="1"/>
  <c r="AGH284" i="1"/>
  <c r="AGH378" i="1"/>
  <c r="AGF59" i="1"/>
  <c r="AGF166" i="1"/>
  <c r="AGF251" i="1"/>
  <c r="AGH213" i="1"/>
  <c r="AGF32" i="1"/>
  <c r="AGH173" i="1"/>
  <c r="AGF230" i="1"/>
  <c r="AGH290" i="1"/>
  <c r="AGH404" i="1"/>
  <c r="AGH464" i="1"/>
  <c r="AGF66" i="1"/>
  <c r="AGF206" i="1"/>
  <c r="AGH10" i="1"/>
  <c r="AGH334" i="1"/>
  <c r="AGF359" i="1"/>
  <c r="AGF213" i="1"/>
  <c r="AGH344" i="1"/>
  <c r="AGF405" i="1"/>
  <c r="AGF37" i="1"/>
  <c r="AGH160" i="1"/>
  <c r="AGH252" i="1"/>
  <c r="AGF266" i="1"/>
  <c r="AGH422" i="1"/>
  <c r="AGH18" i="1"/>
  <c r="AGF148" i="1"/>
  <c r="AGF246" i="1"/>
  <c r="AGF398" i="1"/>
  <c r="AGF436" i="1"/>
  <c r="AGF235" i="1"/>
  <c r="AGF252" i="1"/>
  <c r="AGF393" i="1"/>
  <c r="AGF444" i="1"/>
  <c r="AGF128" i="1"/>
  <c r="AGH135" i="1"/>
  <c r="AGH207" i="1"/>
  <c r="AGH59" i="1"/>
  <c r="AGF232" i="1"/>
  <c r="AGF336" i="1"/>
  <c r="AGH40" i="1"/>
  <c r="AGH301" i="1"/>
  <c r="AGF220" i="1"/>
  <c r="AGF190" i="1"/>
  <c r="AGF101" i="1"/>
  <c r="AGH282" i="1"/>
  <c r="AGH221" i="1"/>
  <c r="AGF183" i="1"/>
  <c r="AGH76" i="1"/>
  <c r="AGH122" i="1"/>
  <c r="AGF106" i="1"/>
  <c r="AGF364" i="1"/>
  <c r="AGF310" i="1"/>
  <c r="AGH242" i="1"/>
  <c r="AGH141" i="1"/>
  <c r="AGH131" i="1"/>
  <c r="AGF265" i="1"/>
  <c r="AGH423" i="1"/>
  <c r="AGF97" i="1"/>
  <c r="AGH150" i="1"/>
  <c r="AGF341" i="1"/>
  <c r="AGF395" i="1"/>
  <c r="AGH359" i="1"/>
  <c r="AGH313" i="1"/>
  <c r="AGH140" i="1"/>
  <c r="AGH127" i="1"/>
  <c r="AGF240" i="1"/>
  <c r="AGH431" i="1"/>
  <c r="AGF366" i="1"/>
  <c r="AGF295" i="1"/>
  <c r="AGF173" i="1"/>
  <c r="AGF69" i="1"/>
  <c r="AGH425" i="1"/>
  <c r="AGH233" i="1"/>
  <c r="AGF205" i="1"/>
  <c r="AGH118" i="1"/>
  <c r="AGH77" i="1"/>
  <c r="AGF360" i="1"/>
  <c r="AGH278" i="1"/>
  <c r="AGH224" i="1"/>
  <c r="AGH183" i="1"/>
  <c r="AGH75" i="1"/>
  <c r="AGF281" i="1"/>
  <c r="AGH215" i="1"/>
  <c r="AGF170" i="1"/>
  <c r="AGF151" i="1"/>
  <c r="AGF41" i="1"/>
  <c r="AGH449" i="1"/>
  <c r="AGH333" i="1"/>
  <c r="AGH138" i="1"/>
  <c r="AGH123" i="1"/>
  <c r="AGF118" i="1"/>
  <c r="AGF357" i="1"/>
  <c r="AGF308" i="1"/>
  <c r="AGH153" i="1"/>
  <c r="AGH58" i="1"/>
  <c r="AGF42" i="1"/>
  <c r="AGH439" i="1"/>
  <c r="AGH348" i="1"/>
  <c r="AGH369" i="1"/>
  <c r="AGF333" i="1"/>
  <c r="AGH149" i="1"/>
  <c r="AGH250" i="1"/>
  <c r="AGF329" i="1"/>
  <c r="AGH381" i="1"/>
  <c r="AGF441" i="1"/>
  <c r="AGF72" i="1"/>
  <c r="AGH222" i="1"/>
  <c r="AGF248" i="1"/>
  <c r="AGF423" i="1"/>
  <c r="AGF127" i="1"/>
  <c r="AGF122" i="1"/>
  <c r="AGF209" i="1"/>
  <c r="AGF233" i="1"/>
  <c r="AGF288" i="1"/>
  <c r="AGF335" i="1"/>
  <c r="AGH407" i="1"/>
  <c r="AGH391" i="1"/>
  <c r="AGF303" i="1"/>
  <c r="AGH95" i="1"/>
  <c r="AGF272" i="1"/>
  <c r="AGH362" i="1"/>
  <c r="AGH420" i="1"/>
  <c r="AGH23" i="1"/>
  <c r="AGH92" i="1"/>
  <c r="AGF189" i="1"/>
  <c r="AGF312" i="1"/>
  <c r="AGF370" i="1"/>
  <c r="AGH73" i="1"/>
  <c r="AGF91" i="1"/>
  <c r="AGH184" i="1"/>
  <c r="AGF229" i="1"/>
  <c r="AGH266" i="1"/>
  <c r="AGH329" i="1"/>
  <c r="AGF454" i="1"/>
  <c r="AGH44" i="1"/>
  <c r="AGH166" i="1"/>
  <c r="AGH430" i="1"/>
  <c r="AGF443" i="1"/>
  <c r="AGF43" i="1"/>
  <c r="AGH195" i="1"/>
  <c r="AGH232" i="1"/>
  <c r="AGF271" i="1"/>
  <c r="AGF334" i="1"/>
  <c r="AGH256" i="1"/>
  <c r="AGF204" i="1"/>
  <c r="AGF46" i="1"/>
  <c r="AGH78" i="1"/>
  <c r="AGH177" i="1"/>
  <c r="AGF218" i="1"/>
  <c r="AGF437" i="1"/>
  <c r="AGF68" i="1"/>
  <c r="AGF176" i="1"/>
  <c r="AGH314" i="1"/>
  <c r="AGH372" i="1"/>
  <c r="AGF368" i="1"/>
  <c r="AGF35" i="1"/>
  <c r="AGF255" i="1"/>
  <c r="AGF268" i="1"/>
  <c r="AGF461" i="1"/>
  <c r="AGH262" i="1"/>
  <c r="AGH265" i="1"/>
  <c r="AGF328" i="1"/>
  <c r="AGH450" i="1"/>
  <c r="AGF71" i="1"/>
  <c r="AGF435" i="1"/>
  <c r="AGH373" i="1"/>
  <c r="AGH134" i="1"/>
  <c r="AGH197" i="1"/>
  <c r="AGH148" i="1"/>
  <c r="AGF172" i="1"/>
  <c r="AGH267" i="1"/>
  <c r="AGH321" i="1"/>
  <c r="AGF403" i="1"/>
  <c r="AGF390" i="1"/>
  <c r="AGH36" i="1"/>
  <c r="AGH158" i="1"/>
  <c r="AGH350" i="1"/>
  <c r="AGH414" i="1"/>
  <c r="AGF459" i="1"/>
  <c r="AGH120" i="1"/>
  <c r="AGF152" i="1"/>
  <c r="AGH253" i="1"/>
  <c r="AGH341" i="1"/>
  <c r="AGH417" i="1"/>
  <c r="AGF155" i="1"/>
  <c r="AGH206" i="1"/>
  <c r="AGH419" i="1"/>
  <c r="AGF87" i="1"/>
  <c r="AGH405" i="1"/>
  <c r="AGH358" i="1"/>
  <c r="AGF171" i="1"/>
  <c r="AGF358" i="1"/>
  <c r="AGF317" i="1"/>
  <c r="AGF136" i="1"/>
  <c r="AGF121" i="1"/>
  <c r="AGF14" i="1"/>
  <c r="AGH318" i="1"/>
  <c r="AGH212" i="1"/>
  <c r="AGH47" i="1"/>
  <c r="AGH309" i="1"/>
  <c r="AGH257" i="1"/>
  <c r="AGF145" i="1"/>
  <c r="AGH455" i="1"/>
  <c r="AGF400" i="1"/>
  <c r="AGH395" i="1"/>
  <c r="AGF284" i="1"/>
  <c r="AGH139" i="1"/>
  <c r="AGH93" i="1"/>
  <c r="AGF419" i="1"/>
  <c r="AGH307" i="1"/>
  <c r="AGH244" i="1"/>
  <c r="AGF397" i="1"/>
  <c r="AGH151" i="1"/>
  <c r="AGH383" i="1"/>
  <c r="AGH277" i="1"/>
  <c r="AGF214" i="1"/>
  <c r="AGF175" i="1"/>
  <c r="AGH68" i="1"/>
  <c r="AGH203" i="1"/>
  <c r="AGH454" i="1"/>
  <c r="AGF319" i="1"/>
  <c r="AGF200" i="1"/>
  <c r="AGF430" i="1"/>
  <c r="AGF369" i="1"/>
  <c r="AGF313" i="1"/>
  <c r="AGH214" i="1"/>
  <c r="AGH182" i="1"/>
  <c r="AGH89" i="1"/>
  <c r="AGF420" i="1"/>
  <c r="AGF363" i="1"/>
  <c r="AGH260" i="1"/>
  <c r="AGF89" i="1"/>
  <c r="AGF450" i="1"/>
  <c r="AGF414" i="1"/>
  <c r="AGF174" i="1"/>
  <c r="AGF75" i="1"/>
  <c r="AGH397" i="1"/>
  <c r="AGF260" i="1"/>
  <c r="AGF253" i="1"/>
  <c r="AGF280" i="1"/>
  <c r="AGH390" i="1"/>
  <c r="AGH465" i="1"/>
  <c r="AGF123" i="1"/>
  <c r="AGF199" i="1"/>
  <c r="AGF149" i="1"/>
  <c r="AGH251" i="1"/>
  <c r="AGH289" i="1"/>
  <c r="AGF100" i="1"/>
  <c r="AGF202" i="1"/>
  <c r="AGH234" i="1"/>
  <c r="AGH343" i="1"/>
  <c r="AGF384" i="1"/>
  <c r="AGH72" i="1"/>
  <c r="AGH145" i="1"/>
  <c r="AGH295" i="1"/>
  <c r="AGF392" i="1"/>
  <c r="AGF391" i="1"/>
  <c r="AGH46" i="1"/>
  <c r="AGH285" i="1"/>
  <c r="AGH429" i="1"/>
  <c r="AGH105" i="1"/>
  <c r="AGF201" i="1"/>
  <c r="AGH379" i="1"/>
  <c r="AGH225" i="1"/>
  <c r="AGF269" i="1"/>
  <c r="AGH335" i="1"/>
  <c r="AGF378" i="1"/>
  <c r="AGH438" i="1"/>
  <c r="AGH69" i="1"/>
  <c r="AGF103" i="1"/>
  <c r="AGF196" i="1"/>
  <c r="AGF261" i="1"/>
  <c r="AGF165" i="1"/>
  <c r="AGH421" i="1"/>
  <c r="AGF143" i="1"/>
  <c r="AGF426" i="1"/>
  <c r="AGF385" i="1"/>
  <c r="AGF465" i="1"/>
  <c r="AGH45" i="1"/>
  <c r="AGH155" i="1"/>
  <c r="AGH345" i="1"/>
  <c r="AGH408" i="1"/>
  <c r="AGH462" i="1"/>
  <c r="AGF44" i="1"/>
  <c r="AGH217" i="1"/>
  <c r="AGH394" i="1"/>
  <c r="AGF411" i="1"/>
  <c r="AGF39" i="1"/>
  <c r="AGF156" i="1"/>
  <c r="AGH258" i="1"/>
  <c r="AGF373" i="1"/>
  <c r="AGF13" i="1"/>
  <c r="AGH136" i="1"/>
  <c r="AGH228" i="1"/>
  <c r="AGH355" i="1"/>
  <c r="AGH401" i="1"/>
  <c r="AGF293" i="1"/>
  <c r="AGH363" i="1"/>
  <c r="AGF146" i="1"/>
  <c r="AGH413" i="1"/>
  <c r="AGH458" i="1"/>
  <c r="AGF161" i="1"/>
  <c r="AGH247" i="1"/>
  <c r="AGH320" i="1"/>
  <c r="AGF396" i="1"/>
  <c r="AGF222" i="1"/>
  <c r="AGF351" i="1"/>
  <c r="AGH402" i="1"/>
  <c r="AGH124" i="1"/>
  <c r="AGF207" i="1"/>
  <c r="AGH443" i="1"/>
  <c r="AGH87" i="1"/>
  <c r="AGH248" i="1"/>
  <c r="AGF388" i="1"/>
  <c r="AGF306" i="1"/>
  <c r="AGF428" i="1"/>
  <c r="AGF169" i="1"/>
  <c r="AGH33" i="1"/>
  <c r="AGH357" i="1"/>
  <c r="AGF381" i="1"/>
  <c r="AGF344" i="1"/>
  <c r="AGH279" i="1"/>
  <c r="AGH38" i="1"/>
  <c r="AGF448" i="1"/>
  <c r="AGH382" i="1"/>
  <c r="AGH179" i="1"/>
  <c r="AGF96" i="1"/>
  <c r="AGH415" i="1"/>
  <c r="AGH305" i="1"/>
  <c r="AGH165" i="1"/>
  <c r="AGF168" i="1"/>
  <c r="AGF217" i="1"/>
  <c r="AGH188" i="1"/>
  <c r="AGH107" i="1"/>
  <c r="AGF394" i="1"/>
  <c r="AGH276" i="1"/>
  <c r="AGF242" i="1"/>
  <c r="AGF331" i="1"/>
  <c r="AGF219" i="1"/>
  <c r="AGH170" i="1"/>
  <c r="AGF124" i="1"/>
  <c r="AGH294" i="1"/>
  <c r="AGF318" i="1"/>
  <c r="AGH209" i="1"/>
  <c r="AGF177" i="1"/>
  <c r="AGF57" i="1"/>
  <c r="AGF29" i="1"/>
  <c r="AGF362" i="1"/>
  <c r="AGH310" i="1"/>
  <c r="AGH204" i="1"/>
  <c r="AGF9" i="1"/>
  <c r="AGF438" i="1"/>
  <c r="AGH364" i="1"/>
  <c r="AGH249" i="1"/>
  <c r="AGH161" i="1"/>
  <c r="AGH144" i="1"/>
  <c r="AGH400" i="1"/>
  <c r="AGF150" i="1"/>
  <c r="AGF457" i="1"/>
  <c r="AGF377" i="1"/>
  <c r="AGH339" i="1"/>
  <c r="AGH308" i="1"/>
  <c r="AGF285" i="1"/>
  <c r="AGH208" i="1"/>
  <c r="AGH168" i="1"/>
  <c r="AGF78" i="1"/>
  <c r="AGH338" i="1"/>
  <c r="AGH293" i="1"/>
  <c r="AGF125" i="1"/>
  <c r="AGF422" i="1"/>
  <c r="AGF236" i="1"/>
  <c r="AGH210" i="1"/>
  <c r="AGH96" i="1"/>
  <c r="AGF22" i="1"/>
  <c r="AGH376" i="1"/>
  <c r="AGH433" i="1"/>
  <c r="AGH125" i="1"/>
  <c r="AGH200" i="1"/>
  <c r="AGF225" i="1"/>
  <c r="AGH205" i="1"/>
  <c r="AGH352" i="1"/>
  <c r="AGH424" i="1"/>
  <c r="AGF445" i="1"/>
  <c r="AGF120" i="1"/>
  <c r="AGH130" i="1"/>
  <c r="AGF244" i="1"/>
  <c r="AGF76" i="1"/>
  <c r="AGF184" i="1"/>
  <c r="AGF249" i="1"/>
  <c r="AGF292" i="1"/>
  <c r="AGH412" i="1"/>
  <c r="AGF456" i="1"/>
  <c r="AGF119" i="1"/>
  <c r="AGF238" i="1"/>
  <c r="AGF273" i="1"/>
  <c r="AGH181" i="1"/>
  <c r="AGF139" i="1"/>
  <c r="AGH434" i="1"/>
  <c r="AGH174" i="1"/>
  <c r="AGF462" i="1"/>
  <c r="AGH246" i="1"/>
  <c r="AGF330" i="1"/>
  <c r="AGH368" i="1"/>
  <c r="AGH11" i="1"/>
  <c r="AGF144" i="1"/>
  <c r="AGH245" i="1"/>
  <c r="AGH327" i="1"/>
  <c r="AGF376" i="1"/>
  <c r="AGF451" i="1"/>
  <c r="AGH64" i="1"/>
  <c r="AGH164" i="1"/>
  <c r="AGH186" i="1"/>
  <c r="AGF291" i="1"/>
  <c r="AGH88" i="1"/>
  <c r="AGH202" i="1"/>
  <c r="AGH288" i="1"/>
  <c r="AGH347" i="1"/>
  <c r="AGF402" i="1"/>
  <c r="AGH71" i="1"/>
  <c r="AGF134" i="1"/>
  <c r="AGF321" i="1"/>
  <c r="AGF350" i="1"/>
  <c r="AGH418" i="1"/>
  <c r="AGH22" i="1"/>
  <c r="AGF215" i="1"/>
  <c r="AGH374" i="1"/>
  <c r="AGF73" i="1"/>
  <c r="AGH194" i="1"/>
  <c r="AGH227" i="1"/>
  <c r="AGF345" i="1"/>
  <c r="AGH461" i="1"/>
  <c r="AGF211" i="1"/>
  <c r="AGF283" i="1"/>
  <c r="AGF404" i="1"/>
  <c r="AGH457" i="1"/>
  <c r="AGF163" i="1"/>
  <c r="AGF188" i="1"/>
  <c r="AGF289" i="1"/>
  <c r="AGH271" i="1"/>
  <c r="AGH236" i="1"/>
  <c r="AGH409" i="1"/>
  <c r="AGF307" i="1"/>
  <c r="AGH370" i="1"/>
  <c r="AGF439" i="1"/>
  <c r="AGH178" i="1"/>
  <c r="AGF227" i="1"/>
  <c r="AGF343" i="1"/>
  <c r="AGH159" i="1"/>
  <c r="AGF258" i="1"/>
  <c r="AGF320" i="1"/>
  <c r="AGF446" i="1"/>
  <c r="AGF90" i="1"/>
  <c r="AGF99" i="1"/>
  <c r="AGF157" i="1"/>
  <c r="AGH303" i="1"/>
  <c r="AGF354" i="1"/>
  <c r="AGF302" i="1"/>
  <c r="AGF257" i="1"/>
  <c r="AGH90" i="1"/>
  <c r="AGF287" i="1"/>
  <c r="AGF279" i="1"/>
  <c r="AGH62" i="1"/>
  <c r="AGH65" i="1"/>
  <c r="AGH435" i="1"/>
  <c r="AGF304" i="1"/>
  <c r="AGF181" i="1"/>
  <c r="AGF77" i="1"/>
  <c r="AGH354" i="1"/>
  <c r="AGH218" i="1"/>
  <c r="AGF94" i="1"/>
  <c r="AGF433" i="1"/>
  <c r="AGH411" i="1"/>
  <c r="AGH143" i="1"/>
  <c r="AGH106" i="1"/>
  <c r="AGF460" i="1"/>
  <c r="AGF383" i="1"/>
  <c r="AGF245" i="1"/>
  <c r="AGH146" i="1"/>
  <c r="AGF193" i="1"/>
  <c r="AGF365" i="1"/>
  <c r="AGF316" i="1"/>
  <c r="AGH446" i="1"/>
  <c r="AGH388" i="1"/>
  <c r="AGH312" i="1"/>
  <c r="AGF153" i="1"/>
  <c r="AGH463" i="1"/>
  <c r="AGF408" i="1"/>
  <c r="AGF379" i="1"/>
  <c r="AGF342" i="1"/>
  <c r="AGH280" i="1"/>
  <c r="AGH263" i="1"/>
  <c r="AGH270" i="1"/>
  <c r="AGH171" i="1"/>
  <c r="AGF88" i="1"/>
  <c r="AGH273" i="1"/>
  <c r="AGF159" i="1"/>
  <c r="AGF60" i="1"/>
  <c r="AGH444" i="1"/>
  <c r="AGH360" i="1"/>
  <c r="AGF208" i="1"/>
  <c r="AGH169" i="1"/>
  <c r="AGH70" i="1"/>
  <c r="AGH34" i="1"/>
  <c r="AGH436" i="1"/>
  <c r="AGF416" i="1"/>
  <c r="AGH238" i="1"/>
  <c r="AGH201" i="1"/>
  <c r="AGH180" i="1"/>
  <c r="AGH99" i="1"/>
  <c r="AGH437" i="1"/>
  <c r="AGH385" i="1"/>
  <c r="AGF138" i="1"/>
  <c r="AGH456" i="1"/>
  <c r="AGF386" i="1"/>
  <c r="AGH315" i="1"/>
  <c r="AGH101" i="1"/>
  <c r="AGH147" i="1"/>
  <c r="AGF247" i="1"/>
  <c r="AGF346" i="1"/>
  <c r="AGF409" i="1"/>
  <c r="AGF56" i="1"/>
  <c r="AGH119" i="1"/>
  <c r="AGF198" i="1"/>
  <c r="AGF415" i="1"/>
  <c r="AGH460" i="1"/>
  <c r="AGF62" i="1"/>
  <c r="AGH196" i="1"/>
  <c r="AGH274" i="1"/>
  <c r="AGH371" i="1"/>
  <c r="AGF431" i="1"/>
  <c r="AGH25" i="1"/>
  <c r="AGH108" i="1"/>
  <c r="AGF135" i="1"/>
  <c r="AGH451" i="1"/>
  <c r="AGH132" i="1"/>
  <c r="AGH398" i="1"/>
  <c r="AGH272" i="1"/>
  <c r="AGF142" i="1"/>
  <c r="AGF74" i="1"/>
  <c r="AHD346" i="1"/>
  <c r="AHO158" i="1"/>
  <c r="AGQ99" i="1"/>
  <c r="AGQ190" i="1"/>
  <c r="AHD85" i="1"/>
  <c r="AGR222" i="1"/>
  <c r="AHO60" i="1"/>
  <c r="AHO127" i="1"/>
  <c r="AHO150" i="1"/>
  <c r="AHM227" i="1"/>
  <c r="AGT319" i="1"/>
  <c r="AGZ312" i="1"/>
  <c r="AHL313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3" i="1"/>
  <c r="AHI306" i="1"/>
  <c r="AHC207" i="1"/>
  <c r="AGR255" i="1"/>
  <c r="AHJ283" i="1"/>
  <c r="AHG263" i="1"/>
  <c r="AGL37" i="1"/>
  <c r="AHF137" i="1"/>
  <c r="AHC194" i="1"/>
  <c r="AHC68" i="1"/>
  <c r="AGN220" i="1"/>
  <c r="AGO71" i="1"/>
  <c r="AGL169" i="1"/>
  <c r="AHA225" i="1"/>
  <c r="AGR90" i="1"/>
  <c r="AGR184" i="1"/>
  <c r="AGQ165" i="1"/>
  <c r="AGW255" i="1"/>
  <c r="AHG272" i="1"/>
  <c r="AGR248" i="1"/>
  <c r="AHI265" i="1"/>
  <c r="AHO336" i="1"/>
  <c r="AGW261" i="1"/>
  <c r="AGW315" i="1"/>
  <c r="AGU271" i="1"/>
  <c r="AGW337" i="1"/>
  <c r="AGO33" i="1"/>
  <c r="AHJ127" i="1"/>
  <c r="AHM253" i="1"/>
  <c r="AHO124" i="1"/>
  <c r="AHM79" i="1"/>
  <c r="AHO186" i="1"/>
  <c r="AHC82" i="1"/>
  <c r="AHA189" i="1"/>
  <c r="AHD57" i="1"/>
  <c r="AHD147" i="1"/>
  <c r="AHI212" i="1"/>
  <c r="AGQ322" i="1"/>
  <c r="AGR237" i="1"/>
  <c r="AHI224" i="1"/>
  <c r="AGZ262" i="1"/>
  <c r="AGO316" i="1"/>
  <c r="AGU309" i="1"/>
  <c r="AHL309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4" i="1"/>
  <c r="AHM290" i="1"/>
  <c r="AGT341" i="1"/>
  <c r="AHA212" i="1"/>
  <c r="AGZ330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1" i="1"/>
  <c r="AHO229" i="1"/>
  <c r="AHD206" i="1"/>
  <c r="AGX271" i="1"/>
  <c r="AGT335" i="1"/>
  <c r="AHC244" i="1"/>
  <c r="AHM237" i="1"/>
  <c r="AHC267" i="1"/>
  <c r="AGR287" i="1"/>
  <c r="AHA316" i="1"/>
  <c r="AHL83" i="1"/>
  <c r="AGX241" i="1"/>
  <c r="AGO118" i="1"/>
  <c r="AGQ207" i="1"/>
  <c r="AHC177" i="1"/>
  <c r="AHD120" i="1"/>
  <c r="AHM180" i="1"/>
  <c r="AHC91" i="1"/>
  <c r="AHO49" i="1"/>
  <c r="AHM162" i="1"/>
  <c r="AHF135" i="1"/>
  <c r="AHG222" i="1"/>
  <c r="AGT294" i="1"/>
  <c r="AGU287" i="1"/>
  <c r="AGR278" i="1"/>
  <c r="AGW301" i="1"/>
  <c r="AGT251" i="1"/>
  <c r="AHO278" i="1"/>
  <c r="AGZ88" i="1"/>
  <c r="AGT91" i="1"/>
  <c r="AGR193" i="1"/>
  <c r="AHM247" i="1"/>
  <c r="AGT121" i="1"/>
  <c r="AHI181" i="1"/>
  <c r="AHO123" i="1"/>
  <c r="AGW185" i="1"/>
  <c r="AHG94" i="1"/>
  <c r="AGQ53" i="1"/>
  <c r="AGO166" i="1"/>
  <c r="AHJ138" i="1"/>
  <c r="AHJ221" i="1"/>
  <c r="AHL225" i="1"/>
  <c r="AGX297" i="1"/>
  <c r="AGO234" i="1"/>
  <c r="AHM218" i="1"/>
  <c r="AGZ290" i="1"/>
  <c r="AHC281" i="1"/>
  <c r="AHA303" i="1"/>
  <c r="AGX254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4" i="1"/>
  <c r="AGO113" i="1"/>
  <c r="AGO69" i="1"/>
  <c r="AGT205" i="1"/>
  <c r="AGN176" i="1"/>
  <c r="AGT261" i="1"/>
  <c r="AGQ250" i="1"/>
  <c r="AHI280" i="1"/>
  <c r="AGQ297" i="1"/>
  <c r="AGX317" i="1"/>
  <c r="AHD260" i="1"/>
  <c r="AGL243" i="1"/>
  <c r="AHD286" i="1"/>
  <c r="AGZ310" i="1"/>
  <c r="AHI284" i="1"/>
  <c r="AHD302" i="1"/>
  <c r="AHF229" i="1"/>
  <c r="AGZ281" i="1"/>
  <c r="AHA321" i="1"/>
  <c r="AGL40" i="1"/>
  <c r="AGU73" i="1"/>
  <c r="AGW43" i="1"/>
  <c r="AHF112" i="1"/>
  <c r="AHO163" i="1"/>
  <c r="AHG136" i="1"/>
  <c r="AHF104" i="1"/>
  <c r="AHF60" i="1"/>
  <c r="AHI196" i="1"/>
  <c r="AGZ254" i="1"/>
  <c r="AGR107" i="1"/>
  <c r="AGR63" i="1"/>
  <c r="AGU199" i="1"/>
  <c r="AGW170" i="1"/>
  <c r="AHA37" i="1"/>
  <c r="AHG188" i="1"/>
  <c r="AHJ285" i="1"/>
  <c r="AHL303" i="1"/>
  <c r="AGZ212" i="1"/>
  <c r="AGW253" i="1"/>
  <c r="AHL280" i="1"/>
  <c r="AHO299" i="1"/>
  <c r="AHO173" i="1"/>
  <c r="AHD236" i="1"/>
  <c r="AGZ221" i="1"/>
  <c r="AGL293" i="1"/>
  <c r="AGX284" i="1"/>
  <c r="AGX25" i="1"/>
  <c r="AHG152" i="1"/>
  <c r="AGO241" i="1"/>
  <c r="AHD121" i="1"/>
  <c r="AHF76" i="1"/>
  <c r="AHD183" i="1"/>
  <c r="AGQ211" i="1"/>
  <c r="AGW124" i="1"/>
  <c r="AGU79" i="1"/>
  <c r="AGW186" i="1"/>
  <c r="AHA53" i="1"/>
  <c r="AGZ144" i="1"/>
  <c r="AGZ205" i="1"/>
  <c r="AHC228" i="1"/>
  <c r="AHL319" i="1"/>
  <c r="AGN234" i="1"/>
  <c r="AGX221" i="1"/>
  <c r="AHM312" i="1"/>
  <c r="AHO189" i="1"/>
  <c r="AGW289" i="1"/>
  <c r="AGQ306" i="1"/>
  <c r="AHG285" i="1"/>
  <c r="AGN305" i="1"/>
  <c r="AGO344" i="1"/>
  <c r="AHF74" i="1"/>
  <c r="AHI185" i="1"/>
  <c r="AHO95" i="1"/>
  <c r="AGU54" i="1"/>
  <c r="AGO140" i="1"/>
  <c r="AHF226" i="1"/>
  <c r="AHL57" i="1"/>
  <c r="AHD142" i="1"/>
  <c r="AHM109" i="1"/>
  <c r="AHM65" i="1"/>
  <c r="AHJ201" i="1"/>
  <c r="AHL172" i="1"/>
  <c r="AHO246" i="1"/>
  <c r="AHO293" i="1"/>
  <c r="AGT314" i="1"/>
  <c r="AGW283" i="1"/>
  <c r="AGU307" i="1"/>
  <c r="AGL215" i="1"/>
  <c r="AHL255" i="1"/>
  <c r="AHA226" i="1"/>
  <c r="AGU278" i="1"/>
  <c r="AHA317" i="1"/>
  <c r="AGU74" i="1"/>
  <c r="AGO106" i="1"/>
  <c r="AGL190" i="1"/>
  <c r="AHJ162" i="1"/>
  <c r="AGX124" i="1"/>
  <c r="AHA99" i="1"/>
  <c r="AHI143" i="1"/>
  <c r="AGZ200" i="1"/>
  <c r="AHD73" i="1"/>
  <c r="AHG171" i="1"/>
  <c r="AHC230" i="1"/>
  <c r="AGN270" i="1"/>
  <c r="AGN328" i="1"/>
  <c r="AGL204" i="1"/>
  <c r="AHM250" i="1"/>
  <c r="AGU268" i="1"/>
  <c r="AGR324" i="1"/>
  <c r="AHF326" i="1"/>
  <c r="AHF127" i="1"/>
  <c r="AHA134" i="1"/>
  <c r="AHC229" i="1"/>
  <c r="AGR65" i="1"/>
  <c r="AGR132" i="1"/>
  <c r="AHM67" i="1"/>
  <c r="AGR219" i="1"/>
  <c r="AGN87" i="1"/>
  <c r="AGN181" i="1"/>
  <c r="AHO161" i="1"/>
  <c r="AGL252" i="1"/>
  <c r="AHC269" i="1"/>
  <c r="AGN245" i="1"/>
  <c r="AHL235" i="1"/>
  <c r="AGX319" i="1"/>
  <c r="AGL312" i="1"/>
  <c r="AGZ331" i="1"/>
  <c r="AGQ268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6" i="1"/>
  <c r="AGN103" i="1"/>
  <c r="AGQ140" i="1"/>
  <c r="AHA342" i="1"/>
  <c r="AHC331" i="1"/>
  <c r="AGW229" i="1"/>
  <c r="AGL206" i="1"/>
  <c r="AHO270" i="1"/>
  <c r="AHD334" i="1"/>
  <c r="AGT269" i="1"/>
  <c r="AGZ119" i="1"/>
  <c r="AGQ70" i="1"/>
  <c r="AHF153" i="1"/>
  <c r="AHC84" i="1"/>
  <c r="AHC40" i="1"/>
  <c r="AGZ182" i="1"/>
  <c r="AHA165" i="1"/>
  <c r="AGL237" i="1"/>
  <c r="AGN88" i="1"/>
  <c r="AGO43" i="1"/>
  <c r="AGL185" i="1"/>
  <c r="AGR106" i="1"/>
  <c r="AGU143" i="1"/>
  <c r="AGW195" i="1"/>
  <c r="AGU261" i="1"/>
  <c r="AGQ241" i="1"/>
  <c r="AHI287" i="1"/>
  <c r="AGW209" i="1"/>
  <c r="AGQ274" i="1"/>
  <c r="AGU327" i="1"/>
  <c r="AHO337" i="1"/>
  <c r="AGX272" i="1"/>
  <c r="AHG346" i="1"/>
  <c r="AHM100" i="1"/>
  <c r="AGQ71" i="1"/>
  <c r="AGR130" i="1"/>
  <c r="AGT254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HM287" i="1"/>
  <c r="AGN254" i="1"/>
  <c r="AHO296" i="1"/>
  <c r="AHM244" i="1"/>
  <c r="AGL130" i="1"/>
  <c r="AGU76" i="1"/>
  <c r="AHC38" i="1"/>
  <c r="AGL141" i="1"/>
  <c r="AGN193" i="1"/>
  <c r="AHF75" i="1"/>
  <c r="AHL112" i="1"/>
  <c r="AHA115" i="1"/>
  <c r="AHO243" i="1"/>
  <c r="AHI90" i="1"/>
  <c r="AHD45" i="1"/>
  <c r="AHG187" i="1"/>
  <c r="AGN298" i="1"/>
  <c r="AGW248" i="1"/>
  <c r="AGW271" i="1"/>
  <c r="AGL291" i="1"/>
  <c r="AHL294" i="1"/>
  <c r="AHA71" i="1"/>
  <c r="AHC181" i="1"/>
  <c r="AHD92" i="1"/>
  <c r="AGN51" i="1"/>
  <c r="AGL164" i="1"/>
  <c r="AHM136" i="1"/>
  <c r="AHI53" i="1"/>
  <c r="AHG166" i="1"/>
  <c r="AGZ139" i="1"/>
  <c r="AGW224" i="1"/>
  <c r="AHI106" i="1"/>
  <c r="AHI62" i="1"/>
  <c r="AHF198" i="1"/>
  <c r="AHG169" i="1"/>
  <c r="AGZ258" i="1"/>
  <c r="AHD243" i="1"/>
  <c r="AHI289" i="1"/>
  <c r="AGO311" i="1"/>
  <c r="AGQ304" i="1"/>
  <c r="AHJ211" i="1"/>
  <c r="AHG252" i="1"/>
  <c r="AGT280" i="1"/>
  <c r="AGW299" i="1"/>
  <c r="AGW223" i="1"/>
  <c r="AGQ276" i="1"/>
  <c r="AHA313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8" i="1"/>
  <c r="AGQ213" i="1"/>
  <c r="AGO331" i="1"/>
  <c r="AHL250" i="1"/>
  <c r="AHL273" i="1"/>
  <c r="AHG293" i="1"/>
  <c r="AHI241" i="1"/>
  <c r="AHA323" i="1"/>
  <c r="AHI91" i="1"/>
  <c r="AGW40" i="1"/>
  <c r="AGL131" i="1"/>
  <c r="AHF233" i="1"/>
  <c r="AHG79" i="1"/>
  <c r="AHO96" i="1"/>
  <c r="AHM197" i="1"/>
  <c r="AHI254" i="1"/>
  <c r="AHL73" i="1"/>
  <c r="AHI130" i="1"/>
  <c r="AHJ168" i="1"/>
  <c r="AHJ81" i="1"/>
  <c r="AHL188" i="1"/>
  <c r="AHM306" i="1"/>
  <c r="AGR326" i="1"/>
  <c r="AGL208" i="1"/>
  <c r="AHJ255" i="1"/>
  <c r="AGZ284" i="1"/>
  <c r="AGR322" i="1"/>
  <c r="AHI236" i="1"/>
  <c r="AGQ224" i="1"/>
  <c r="AHJ261" i="1"/>
  <c r="AGZ315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5" i="1"/>
  <c r="AGO263" i="1"/>
  <c r="AHG316" i="1"/>
  <c r="AGT218" i="1"/>
  <c r="AHI309" i="1"/>
  <c r="AHD186" i="1"/>
  <c r="AGO284" i="1"/>
  <c r="AHO302" i="1"/>
  <c r="AGW347" i="1"/>
  <c r="AHC282" i="1"/>
  <c r="AGN119" i="1"/>
  <c r="AHI175" i="1"/>
  <c r="AHA156" i="1"/>
  <c r="AGR214" i="1"/>
  <c r="AGZ90" i="1"/>
  <c r="AHG134" i="1"/>
  <c r="AHI229" i="1"/>
  <c r="AGL93" i="1"/>
  <c r="AGT137" i="1"/>
  <c r="AGQ194" i="1"/>
  <c r="AGU67" i="1"/>
  <c r="AHC218" i="1"/>
  <c r="AHF270" i="1"/>
  <c r="AHF328" i="1"/>
  <c r="AHF324" i="1"/>
  <c r="AHI197" i="1"/>
  <c r="AGX244" i="1"/>
  <c r="AGT235" i="1"/>
  <c r="AHO318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4" i="1"/>
  <c r="AHJ273" i="1"/>
  <c r="AHJ331" i="1"/>
  <c r="AHL266" i="1"/>
  <c r="AHM200" i="1"/>
  <c r="AHI247" i="1"/>
  <c r="AGX238" i="1"/>
  <c r="AGQ265" i="1"/>
  <c r="AGQ336" i="1"/>
  <c r="AHF348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4" i="1"/>
  <c r="AGO272" i="1"/>
  <c r="AHJ222" i="1"/>
  <c r="AHF321" i="1"/>
  <c r="AHJ219" i="1"/>
  <c r="AGU88" i="1"/>
  <c r="AGU182" i="1"/>
  <c r="AGN163" i="1"/>
  <c r="AHJ90" i="1"/>
  <c r="AHJ184" i="1"/>
  <c r="AHI165" i="1"/>
  <c r="AHI61" i="1"/>
  <c r="AHL98" i="1"/>
  <c r="AGQ143" i="1"/>
  <c r="AHJ199" i="1"/>
  <c r="AHC232" i="1"/>
  <c r="AHG265" i="1"/>
  <c r="AGQ217" i="1"/>
  <c r="AHO261" i="1"/>
  <c r="AHO315" i="1"/>
  <c r="AGX269" i="1"/>
  <c r="AGX327" i="1"/>
  <c r="AGL270" i="1"/>
  <c r="AGO54" i="1"/>
  <c r="AGT182" i="1"/>
  <c r="AGU165" i="1"/>
  <c r="AHO236" i="1"/>
  <c r="AGU104" i="1"/>
  <c r="AGR141" i="1"/>
  <c r="AGT193" i="1"/>
  <c r="AHJ106" i="1"/>
  <c r="AHM143" i="1"/>
  <c r="AHO195" i="1"/>
  <c r="AHI77" i="1"/>
  <c r="AHO114" i="1"/>
  <c r="AHA242" i="1"/>
  <c r="AHO209" i="1"/>
  <c r="AHI274" i="1"/>
  <c r="AHM327" i="1"/>
  <c r="AGX338" i="1"/>
  <c r="AHG247" i="1"/>
  <c r="AHG270" i="1"/>
  <c r="AHC290" i="1"/>
  <c r="AHA320" i="1"/>
  <c r="AHJ61" i="1"/>
  <c r="AHA43" i="1"/>
  <c r="AHJ140" i="1"/>
  <c r="AHG197" i="1"/>
  <c r="AHG71" i="1"/>
  <c r="AHD169" i="1"/>
  <c r="AHC226" i="1"/>
  <c r="AGT74" i="1"/>
  <c r="AGW172" i="1"/>
  <c r="AGR155" i="1"/>
  <c r="AHC93" i="1"/>
  <c r="AHC187" i="1"/>
  <c r="AHA258" i="1"/>
  <c r="AHJ328" i="1"/>
  <c r="AHC251" i="1"/>
  <c r="AHM268" i="1"/>
  <c r="AHJ324" i="1"/>
  <c r="AHF219" i="1"/>
  <c r="AHA318" i="1"/>
  <c r="AGZ274" i="1"/>
  <c r="AGR122" i="1"/>
  <c r="AHL74" i="1"/>
  <c r="AHC196" i="1"/>
  <c r="AHO111" i="1"/>
  <c r="AGL186" i="1"/>
  <c r="AGQ38" i="1"/>
  <c r="AHC189" i="1"/>
  <c r="AHL97" i="1"/>
  <c r="AGT57" i="1"/>
  <c r="AGL142" i="1"/>
  <c r="AGN229" i="1"/>
  <c r="AHJ280" i="1"/>
  <c r="AHF342" i="1"/>
  <c r="AGT237" i="1"/>
  <c r="AGO222" i="1"/>
  <c r="AHD293" i="1"/>
  <c r="AHG282" i="1"/>
  <c r="AHF306" i="1"/>
  <c r="AHI257" i="1"/>
  <c r="AGU283" i="1"/>
  <c r="AGO293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2" i="1"/>
  <c r="AGZ240" i="1"/>
  <c r="AHO283" i="1"/>
  <c r="AHM307" i="1"/>
  <c r="AHJ278" i="1"/>
  <c r="AHO301" i="1"/>
  <c r="AGU229" i="1"/>
  <c r="AHC249" i="1"/>
  <c r="AGO296" i="1"/>
  <c r="AGL220" i="1"/>
  <c r="AHF308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6" i="1"/>
  <c r="AGO285" i="1"/>
  <c r="AGX301" i="1"/>
  <c r="AHJ322" i="1"/>
  <c r="AHA249" i="1"/>
  <c r="AGQ280" i="1"/>
  <c r="AGX296" i="1"/>
  <c r="AHO316" i="1"/>
  <c r="AHD217" i="1"/>
  <c r="AGQ309" i="1"/>
  <c r="AHO285" i="1"/>
  <c r="AGU326" i="1"/>
  <c r="AHJ114" i="1"/>
  <c r="AGZ104" i="1"/>
  <c r="AGQ164" i="1"/>
  <c r="AGL139" i="1"/>
  <c r="AHO197" i="1"/>
  <c r="AHD108" i="1"/>
  <c r="AGL68" i="1"/>
  <c r="AHM152" i="1"/>
  <c r="AHM241" i="1"/>
  <c r="AHG70" i="1"/>
  <c r="AGX127" i="1"/>
  <c r="AGT252" i="1"/>
  <c r="AHG123" i="1"/>
  <c r="AHI78" i="1"/>
  <c r="AHG185" i="1"/>
  <c r="AGQ215" i="1"/>
  <c r="AHI303" i="1"/>
  <c r="AHF252" i="1"/>
  <c r="AHF299" i="1"/>
  <c r="AGQ320" i="1"/>
  <c r="AGX233" i="1"/>
  <c r="AHO220" i="1"/>
  <c r="AGU312" i="1"/>
  <c r="AGU330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8" i="1"/>
  <c r="AGN104" i="1"/>
  <c r="AGN60" i="1"/>
  <c r="AGQ196" i="1"/>
  <c r="AGX253" i="1"/>
  <c r="AGW123" i="1"/>
  <c r="AHA184" i="1"/>
  <c r="AGQ257" i="1"/>
  <c r="AHF282" i="1"/>
  <c r="AHG301" i="1"/>
  <c r="AHM229" i="1"/>
  <c r="AGL250" i="1"/>
  <c r="AHG296" i="1"/>
  <c r="AHD170" i="1"/>
  <c r="AGZ233" i="1"/>
  <c r="AGU218" i="1"/>
  <c r="AHJ289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19" i="1"/>
  <c r="AGO291" i="1"/>
  <c r="AGR257" i="1"/>
  <c r="AGN276" i="1"/>
  <c r="AGO248" i="1"/>
  <c r="AHD276" i="1"/>
  <c r="AGU329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7" i="1"/>
  <c r="AGT313" i="1"/>
  <c r="AHA214" i="1"/>
  <c r="AGU306" i="1"/>
  <c r="AGZ230" i="1"/>
  <c r="AHO321" i="1"/>
  <c r="AHO233" i="1"/>
  <c r="AGN289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4" i="1"/>
  <c r="AHO271" i="1"/>
  <c r="AHD291" i="1"/>
  <c r="AHJ241" i="1"/>
  <c r="AGR235" i="1"/>
  <c r="AHM330" i="1"/>
  <c r="AHF272" i="1"/>
  <c r="AGR369" i="1"/>
  <c r="AHJ49" i="1"/>
  <c r="AHM175" i="1"/>
  <c r="AGN223" i="1"/>
  <c r="AGN62" i="1"/>
  <c r="AGN129" i="1"/>
  <c r="AGN152" i="1"/>
  <c r="AHI64" i="1"/>
  <c r="AHI131" i="1"/>
  <c r="AHA124" i="1"/>
  <c r="AHM82" i="1"/>
  <c r="AHL177" i="1"/>
  <c r="AHD158" i="1"/>
  <c r="AGR266" i="1"/>
  <c r="AGU322" i="1"/>
  <c r="AHD337" i="1"/>
  <c r="AHL241" i="1"/>
  <c r="AGT316" i="1"/>
  <c r="AHJ308" i="1"/>
  <c r="AGU328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0" i="1"/>
  <c r="AGO310" i="1"/>
  <c r="AHC329" i="1"/>
  <c r="AGW211" i="1"/>
  <c r="AHD290" i="1"/>
  <c r="AGQ303" i="1"/>
  <c r="AGU227" i="1"/>
  <c r="AHD318" i="1"/>
  <c r="AHL44" i="1"/>
  <c r="AGW144" i="1"/>
  <c r="AGR196" i="1"/>
  <c r="AHJ78" i="1"/>
  <c r="AGN116" i="1"/>
  <c r="AHJ244" i="1"/>
  <c r="AHD119" i="1"/>
  <c r="AGQ251" i="1"/>
  <c r="AHM93" i="1"/>
  <c r="AHL48" i="1"/>
  <c r="AHL190" i="1"/>
  <c r="AGU277" i="1"/>
  <c r="AHA251" i="1"/>
  <c r="AHA274" i="1"/>
  <c r="AGW294" i="1"/>
  <c r="AHD219" i="1"/>
  <c r="AGN260" i="1"/>
  <c r="AHA286" i="1"/>
  <c r="AHL348" i="1"/>
  <c r="AHO298" i="1"/>
  <c r="AGR51" i="1"/>
  <c r="AHA147" i="1"/>
  <c r="AHC199" i="1"/>
  <c r="AHG168" i="1"/>
  <c r="AGL82" i="1"/>
  <c r="AGT120" i="1"/>
  <c r="AGZ253" i="1"/>
  <c r="AGO44" i="1"/>
  <c r="AHO122" i="1"/>
  <c r="AGN157" i="1"/>
  <c r="AGO97" i="1"/>
  <c r="AHO222" i="1"/>
  <c r="AHM50" i="1"/>
  <c r="AHJ137" i="1"/>
  <c r="AHA72" i="1"/>
  <c r="AHI132" i="1"/>
  <c r="AHD109" i="1"/>
  <c r="AHL153" i="1"/>
  <c r="AGT112" i="1"/>
  <c r="AGX87" i="1"/>
  <c r="AGZ42" i="1"/>
  <c r="AHC184" i="1"/>
  <c r="AHO294" i="1"/>
  <c r="AGL245" i="1"/>
  <c r="AHC238" i="1"/>
  <c r="AGL268" i="1"/>
  <c r="AHJ287" i="1"/>
  <c r="AHL290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7" i="1"/>
  <c r="AGR328" i="1"/>
  <c r="AGL226" i="1"/>
  <c r="AHD267" i="1"/>
  <c r="AHJ323" i="1"/>
  <c r="AGO266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5" i="1"/>
  <c r="AGN304" i="1"/>
  <c r="AHC350" i="1"/>
  <c r="AGX228" i="1"/>
  <c r="AGR280" i="1"/>
  <c r="AGN342" i="1"/>
  <c r="AGW263" i="1"/>
  <c r="AHG245" i="1"/>
  <c r="AGW277" i="1"/>
  <c r="AHG292" i="1"/>
  <c r="AGL313" i="1"/>
  <c r="AHL302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2" i="1"/>
  <c r="AGX316" i="1"/>
  <c r="AGZ309" i="1"/>
  <c r="AHM328" i="1"/>
  <c r="AGN324" i="1"/>
  <c r="AGQ237" i="1"/>
  <c r="AHL293" i="1"/>
  <c r="AGR124" i="1"/>
  <c r="AGT169" i="1"/>
  <c r="AGO83" i="1"/>
  <c r="AGO182" i="1"/>
  <c r="AGL132" i="1"/>
  <c r="AGR146" i="1"/>
  <c r="AGZ236" i="1"/>
  <c r="AGT114" i="1"/>
  <c r="AGW70" i="1"/>
  <c r="AHO206" i="1"/>
  <c r="AGU177" i="1"/>
  <c r="AHI263" i="1"/>
  <c r="AHO116" i="1"/>
  <c r="AHL72" i="1"/>
  <c r="AHJ179" i="1"/>
  <c r="AGL47" i="1"/>
  <c r="AGO163" i="1"/>
  <c r="AGQ138" i="1"/>
  <c r="AHA196" i="1"/>
  <c r="AGN222" i="1"/>
  <c r="AHC313" i="1"/>
  <c r="AGX306" i="1"/>
  <c r="AGZ183" i="1"/>
  <c r="AHI343" i="1"/>
  <c r="AGR281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2" i="1"/>
  <c r="AHL301" i="1"/>
  <c r="AHJ344" i="1"/>
  <c r="AGT225" i="1"/>
  <c r="AHL296" i="1"/>
  <c r="AGL260" i="1"/>
  <c r="AHC242" i="1"/>
  <c r="AHL285" i="1"/>
  <c r="AHJ309" i="1"/>
  <c r="AHC286" i="1"/>
  <c r="AGX299" i="1"/>
  <c r="AGR129" i="1"/>
  <c r="AGX169" i="1"/>
  <c r="AGW226" i="1"/>
  <c r="AGZ91" i="1"/>
  <c r="AGZ185" i="1"/>
  <c r="AGR166" i="1"/>
  <c r="AGL94" i="1"/>
  <c r="AGL188" i="1"/>
  <c r="AHM64" i="1"/>
  <c r="AGN102" i="1"/>
  <c r="AGU146" i="1"/>
  <c r="AGL203" i="1"/>
  <c r="AHL237" i="1"/>
  <c r="AGO204" i="1"/>
  <c r="AHL268" i="1"/>
  <c r="AGU220" i="1"/>
  <c r="AGQ319" i="1"/>
  <c r="AHI272" i="1"/>
  <c r="AHI330" i="1"/>
  <c r="AGW273" i="1"/>
  <c r="AHF303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2" i="1"/>
  <c r="AHL335" i="1"/>
  <c r="AGZ223" i="1"/>
  <c r="AGO265" i="1"/>
  <c r="AGX232" i="1"/>
  <c r="AHF307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19" i="1"/>
  <c r="AHD312" i="1"/>
  <c r="AGT266" i="1"/>
  <c r="AHJ266" i="1"/>
  <c r="AHL297" i="1"/>
  <c r="AGU58" i="1"/>
  <c r="AHI111" i="1"/>
  <c r="AGX172" i="1"/>
  <c r="AGU87" i="1"/>
  <c r="AGT223" i="1"/>
  <c r="AHJ89" i="1"/>
  <c r="AGO134" i="1"/>
  <c r="AHG228" i="1"/>
  <c r="AGQ64" i="1"/>
  <c r="AGQ131" i="1"/>
  <c r="AHA267" i="1"/>
  <c r="AGX194" i="1"/>
  <c r="AGT241" i="1"/>
  <c r="AHD315" i="1"/>
  <c r="AHL317" i="1"/>
  <c r="AGZ71" i="1"/>
  <c r="AGX93" i="1"/>
  <c r="AHD252" i="1"/>
  <c r="AGL95" i="1"/>
  <c r="AGQ50" i="1"/>
  <c r="AHG97" i="1"/>
  <c r="AHF52" i="1"/>
  <c r="AHI240" i="1"/>
  <c r="AHL115" i="1"/>
  <c r="AHO152" i="1"/>
  <c r="AGU205" i="1"/>
  <c r="AHL175" i="1"/>
  <c r="AHD250" i="1"/>
  <c r="AGW278" i="1"/>
  <c r="AGT297" i="1"/>
  <c r="AGX223" i="1"/>
  <c r="AHJ263" i="1"/>
  <c r="AHF243" i="1"/>
  <c r="AGU290" i="1"/>
  <c r="AHM277" i="1"/>
  <c r="AGU335" i="1"/>
  <c r="AGN121" i="1"/>
  <c r="AHG206" i="1"/>
  <c r="AGO177" i="1"/>
  <c r="AHC263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07" i="1"/>
  <c r="AGT301" i="1"/>
  <c r="AGR344" i="1"/>
  <c r="AHL248" i="1"/>
  <c r="AHA279" i="1"/>
  <c r="AHL295" i="1"/>
  <c r="AGW316" i="1"/>
  <c r="AGR309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5" i="1"/>
  <c r="AHI304" i="1"/>
  <c r="AHJ257" i="1"/>
  <c r="AHF276" i="1"/>
  <c r="AGQ226" i="1"/>
  <c r="AGR246" i="1"/>
  <c r="AHJ292" i="1"/>
  <c r="AHF304" i="1"/>
  <c r="AHO77" i="1"/>
  <c r="AHF46" i="1"/>
  <c r="AGU84" i="1"/>
  <c r="AGO87" i="1"/>
  <c r="AHD244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7" i="1"/>
  <c r="AGL276" i="1"/>
  <c r="AGO294" i="1"/>
  <c r="AGT220" i="1"/>
  <c r="AHF260" i="1"/>
  <c r="AHA240" i="1"/>
  <c r="AGQ287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3" i="1"/>
  <c r="AHL316" i="1"/>
  <c r="AHM309" i="1"/>
  <c r="AHG210" i="1"/>
  <c r="AHC258" i="1"/>
  <c r="AHA288" i="1"/>
  <c r="AHA302" i="1"/>
  <c r="AHM324" i="1"/>
  <c r="AHM189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6" i="1"/>
  <c r="AGN320" i="1"/>
  <c r="AGX333" i="1"/>
  <c r="AGO313" i="1"/>
  <c r="AHL213" i="1"/>
  <c r="AHF305" i="1"/>
  <c r="AHJ330" i="1"/>
  <c r="AGL29" i="1"/>
  <c r="AHM115" i="1"/>
  <c r="AGR310" i="1"/>
  <c r="AGR285" i="1"/>
  <c r="AGU180" i="1"/>
  <c r="AHO227" i="1"/>
  <c r="AHA299" i="1"/>
  <c r="AGX341" i="1"/>
  <c r="AGT295" i="1"/>
  <c r="AGW68" i="1"/>
  <c r="AHA297" i="1"/>
  <c r="AGN243" i="1"/>
  <c r="AHF301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49" i="1"/>
  <c r="AHC310" i="1"/>
  <c r="AHG284" i="1"/>
  <c r="AGX303" i="1"/>
  <c r="AHI348" i="1"/>
  <c r="AGN252" i="1"/>
  <c r="AGN299" i="1"/>
  <c r="AHA319" i="1"/>
  <c r="AHC260" i="1"/>
  <c r="AHG315" i="1"/>
  <c r="AHD91" i="1"/>
  <c r="AHD157" i="1"/>
  <c r="AGU102" i="1"/>
  <c r="AHF61" i="1"/>
  <c r="AGX146" i="1"/>
  <c r="AGU237" i="1"/>
  <c r="AGR64" i="1"/>
  <c r="AGQ149" i="1"/>
  <c r="AGW116" i="1"/>
  <c r="AGT72" i="1"/>
  <c r="AGQ210" i="1"/>
  <c r="AGR179" i="1"/>
  <c r="AGU253" i="1"/>
  <c r="AHI320" i="1"/>
  <c r="AHO263" i="1"/>
  <c r="AGW246" i="1"/>
  <c r="AHO277" i="1"/>
  <c r="AGW293" i="1"/>
  <c r="AHD313" i="1"/>
  <c r="AHO305" i="1"/>
  <c r="AHD282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8" i="1"/>
  <c r="AGZ288" i="1"/>
  <c r="AHJ213" i="1"/>
  <c r="AGT257" i="1"/>
  <c r="AHD274" i="1"/>
  <c r="AHI327" i="1"/>
  <c r="AHA269" i="1"/>
  <c r="AHD58" i="1"/>
  <c r="AHM99" i="1"/>
  <c r="AGZ157" i="1"/>
  <c r="AGW98" i="1"/>
  <c r="AGR53" i="1"/>
  <c r="AHD241" i="1"/>
  <c r="AHL100" i="1"/>
  <c r="AHL56" i="1"/>
  <c r="AGO247" i="1"/>
  <c r="AGL120" i="1"/>
  <c r="AGO211" i="1"/>
  <c r="AGO180" i="1"/>
  <c r="AGO213" i="1"/>
  <c r="AHO253" i="1"/>
  <c r="AHA281" i="1"/>
  <c r="AHI226" i="1"/>
  <c r="AHJ246" i="1"/>
  <c r="AGZ293" i="1"/>
  <c r="AHF286" i="1"/>
  <c r="AGO280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28" i="1"/>
  <c r="AGN339" i="1"/>
  <c r="AHD226" i="1"/>
  <c r="AGT268" i="1"/>
  <c r="AHC324" i="1"/>
  <c r="AGR241" i="1"/>
  <c r="AHI234" i="1"/>
  <c r="AHF311" i="1"/>
  <c r="AHM102" i="1"/>
  <c r="AGT185" i="1"/>
  <c r="AGL166" i="1"/>
  <c r="AHJ62" i="1"/>
  <c r="AGQ100" i="1"/>
  <c r="AGR144" i="1"/>
  <c r="AGO201" i="1"/>
  <c r="AHL233" i="1"/>
  <c r="AHF102" i="1"/>
  <c r="AHM146" i="1"/>
  <c r="AHD203" i="1"/>
  <c r="AHO76" i="1"/>
  <c r="AHO32" i="1"/>
  <c r="AHL174" i="1"/>
  <c r="AHM157" i="1"/>
  <c r="AHJ235" i="1"/>
  <c r="AGZ265" i="1"/>
  <c r="AGR273" i="1"/>
  <c r="AGR331" i="1"/>
  <c r="AGL209" i="1"/>
  <c r="AGO254" i="1"/>
  <c r="AGZ271" i="1"/>
  <c r="AGW266" i="1"/>
  <c r="AHA331" i="1"/>
  <c r="AHI359" i="1"/>
  <c r="AHA12" i="1"/>
  <c r="AGN120" i="1"/>
  <c r="AHL139" i="1"/>
  <c r="AHJ225" i="1"/>
  <c r="AHJ107" i="1"/>
  <c r="AHJ63" i="1"/>
  <c r="AHM199" i="1"/>
  <c r="AHO170" i="1"/>
  <c r="AGZ110" i="1"/>
  <c r="AHC66" i="1"/>
  <c r="AGZ202" i="1"/>
  <c r="AHA173" i="1"/>
  <c r="AHF40" i="1"/>
  <c r="AHI156" i="1"/>
  <c r="AGN307" i="1"/>
  <c r="AHD215" i="1"/>
  <c r="AHA256" i="1"/>
  <c r="AGN282" i="1"/>
  <c r="AGO301" i="1"/>
  <c r="AGQ177" i="1"/>
  <c r="AHD224" i="1"/>
  <c r="AGX277" i="1"/>
  <c r="AGT296" i="1"/>
  <c r="AGT291" i="1"/>
  <c r="AGR18" i="1"/>
  <c r="AGN143" i="1"/>
  <c r="AGL111" i="1"/>
  <c r="AGL67" i="1"/>
  <c r="AGO203" i="1"/>
  <c r="AGQ174" i="1"/>
  <c r="AHG113" i="1"/>
  <c r="AHG69" i="1"/>
  <c r="AGQ206" i="1"/>
  <c r="AHF176" i="1"/>
  <c r="AHG262" i="1"/>
  <c r="AHJ43" i="1"/>
  <c r="AHM159" i="1"/>
  <c r="AHO134" i="1"/>
  <c r="AHL218" i="1"/>
  <c r="AGT303" i="1"/>
  <c r="AHI279" i="1"/>
  <c r="AGN278" i="1"/>
  <c r="AGQ57" i="1"/>
  <c r="AGN52" i="1"/>
  <c r="AGZ279" i="1"/>
  <c r="AHF254" i="1"/>
  <c r="AGR263" i="1"/>
  <c r="AHF289" i="1"/>
  <c r="AGT26" i="1"/>
  <c r="AHJ128" i="1"/>
  <c r="AGT105" i="1"/>
  <c r="AHA128" i="1"/>
  <c r="AHL121" i="1"/>
  <c r="AGX182" i="1"/>
  <c r="AGZ93" i="1"/>
  <c r="AHL51" i="1"/>
  <c r="AHJ164" i="1"/>
  <c r="AHI137" i="1"/>
  <c r="AGL217" i="1"/>
  <c r="AHA54" i="1"/>
  <c r="AGU140" i="1"/>
  <c r="AHA227" i="1"/>
  <c r="AGX107" i="1"/>
  <c r="AGX63" i="1"/>
  <c r="AHA199" i="1"/>
  <c r="AHC170" i="1"/>
  <c r="AGZ244" i="1"/>
  <c r="AGO276" i="1"/>
  <c r="AGZ291" i="1"/>
  <c r="AHM311" i="1"/>
  <c r="AHO304" i="1"/>
  <c r="AHF212" i="1"/>
  <c r="AHC253" i="1"/>
  <c r="AGO281" i="1"/>
  <c r="AGL224" i="1"/>
  <c r="AHO276" i="1"/>
  <c r="AGW314" i="1"/>
  <c r="AGW76" i="1"/>
  <c r="AGZ165" i="1"/>
  <c r="AGR138" i="1"/>
  <c r="AHA219" i="1"/>
  <c r="AGW106" i="1"/>
  <c r="AGW62" i="1"/>
  <c r="AGT198" i="1"/>
  <c r="AGU169" i="1"/>
  <c r="AHD257" i="1"/>
  <c r="AHL108" i="1"/>
  <c r="AHL64" i="1"/>
  <c r="AHO200" i="1"/>
  <c r="AHJ171" i="1"/>
  <c r="AGL39" i="1"/>
  <c r="AGO155" i="1"/>
  <c r="AHJ190" i="1"/>
  <c r="AHC289" i="1"/>
  <c r="AHC305" i="1"/>
  <c r="AGQ214" i="1"/>
  <c r="AHJ254" i="1"/>
  <c r="AGZ175" i="1"/>
  <c r="AGU238" i="1"/>
  <c r="AGQ223" i="1"/>
  <c r="AHF294" i="1"/>
  <c r="AGO286" i="1"/>
  <c r="AGO345" i="1"/>
  <c r="AHM42" i="1"/>
  <c r="AHG446" i="1"/>
  <c r="AHL394" i="1"/>
  <c r="AHM380" i="1"/>
  <c r="AHJ447" i="1"/>
  <c r="AGU415" i="1"/>
  <c r="AGO379" i="1"/>
  <c r="AHG352" i="1"/>
  <c r="AGT374" i="1"/>
  <c r="AGU361" i="1"/>
  <c r="AHJ347" i="1"/>
  <c r="AGZ420" i="1"/>
  <c r="AHC403" i="1"/>
  <c r="AHJ34" i="1"/>
  <c r="AHD25" i="1"/>
  <c r="AHD433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3" i="1"/>
  <c r="AGT317" i="1"/>
  <c r="AGU310" i="1"/>
  <c r="AHI329" i="1"/>
  <c r="AHL324" i="1"/>
  <c r="AHO237" i="1"/>
  <c r="AHG294" i="1"/>
  <c r="AGT177" i="1"/>
  <c r="AGL158" i="1"/>
  <c r="AGQ92" i="1"/>
  <c r="AGR136" i="1"/>
  <c r="AGO193" i="1"/>
  <c r="AHF94" i="1"/>
  <c r="AHM138" i="1"/>
  <c r="AHD195" i="1"/>
  <c r="AHO68" i="1"/>
  <c r="AHL220" i="1"/>
  <c r="AGW272" i="1"/>
  <c r="AGW330" i="1"/>
  <c r="AGR265" i="1"/>
  <c r="AGT199" i="1"/>
  <c r="AGO246" i="1"/>
  <c r="AHM236" i="1"/>
  <c r="AGZ320" i="1"/>
  <c r="AGN334" i="1"/>
  <c r="AGR323" i="1"/>
  <c r="AGL342" i="1"/>
  <c r="AHM90" i="1"/>
  <c r="AHM455" i="1"/>
  <c r="AGO447" i="1"/>
  <c r="AGU418" i="1"/>
  <c r="AGW447" i="1"/>
  <c r="AHA395" i="1"/>
  <c r="AHC381" i="1"/>
  <c r="AHD443" i="1"/>
  <c r="AGO411" i="1"/>
  <c r="AHA348" i="1"/>
  <c r="AHM451" i="1"/>
  <c r="AGN421" i="1"/>
  <c r="AGU381" i="1"/>
  <c r="AGZ60" i="1"/>
  <c r="AGQ52" i="1"/>
  <c r="AGL143" i="1"/>
  <c r="AGN203" i="1"/>
  <c r="AHG112" i="1"/>
  <c r="AGL72" i="1"/>
  <c r="AHL128" i="1"/>
  <c r="AHM257" i="1"/>
  <c r="AHG74" i="1"/>
  <c r="AGX131" i="1"/>
  <c r="AHF169" i="1"/>
  <c r="AHI82" i="1"/>
  <c r="AHG189" i="1"/>
  <c r="AHI307" i="1"/>
  <c r="AGN327" i="1"/>
  <c r="AHJ208" i="1"/>
  <c r="AHF256" i="1"/>
  <c r="AGU285" i="1"/>
  <c r="AHD301" i="1"/>
  <c r="AGQ323" i="1"/>
  <c r="AGX237" i="1"/>
  <c r="AHO224" i="1"/>
  <c r="AHF262" i="1"/>
  <c r="AGU316" i="1"/>
  <c r="AHM119" i="1"/>
  <c r="AHA129" i="1"/>
  <c r="AGX81" i="1"/>
  <c r="AGZ188" i="1"/>
  <c r="AGN84" i="1"/>
  <c r="AGO191" i="1"/>
  <c r="AGN219" i="1"/>
  <c r="AGU59" i="1"/>
  <c r="AGU149" i="1"/>
  <c r="AHL214" i="1"/>
  <c r="AHG323" i="1"/>
  <c r="AHL238" i="1"/>
  <c r="AGT226" i="1"/>
  <c r="AHI317" i="1"/>
  <c r="AHO310" i="1"/>
  <c r="AHC311" i="1"/>
  <c r="AHD70" i="1"/>
  <c r="AHC459" i="1"/>
  <c r="AGX439" i="1"/>
  <c r="AGO408" i="1"/>
  <c r="AHO464" i="1"/>
  <c r="AHG440" i="1"/>
  <c r="AGL405" i="1"/>
  <c r="AGO436" i="1"/>
  <c r="AGQ421" i="1"/>
  <c r="AHC384" i="1"/>
  <c r="AGO341" i="1"/>
  <c r="AGW21" i="1"/>
  <c r="AGO91" i="1"/>
  <c r="AGW135" i="1"/>
  <c r="AGN66" i="1"/>
  <c r="AHI68" i="1"/>
  <c r="AHF220" i="1"/>
  <c r="AHL87" i="1"/>
  <c r="AHL181" i="1"/>
  <c r="AHD162" i="1"/>
  <c r="AHJ252" i="1"/>
  <c r="AGR270" i="1"/>
  <c r="AHL245" i="1"/>
  <c r="AHG236" i="1"/>
  <c r="AGT320" i="1"/>
  <c r="AHD333" i="1"/>
  <c r="AHJ312" i="1"/>
  <c r="AHO268" i="1"/>
  <c r="AHG217" i="1"/>
  <c r="AHI85" i="1"/>
  <c r="AHD180" i="1"/>
  <c r="AHC161" i="1"/>
  <c r="AGW89" i="1"/>
  <c r="AGW183" i="1"/>
  <c r="AGO164" i="1"/>
  <c r="AGO60" i="1"/>
  <c r="AGR97" i="1"/>
  <c r="AGZ141" i="1"/>
  <c r="AGW198" i="1"/>
  <c r="AGT321" i="1"/>
  <c r="AGU260" i="1"/>
  <c r="AGU314" i="1"/>
  <c r="AHM267" i="1"/>
  <c r="AHA268" i="1"/>
  <c r="AGL10" i="1"/>
  <c r="AGQ51" i="1"/>
  <c r="AHL449" i="1"/>
  <c r="AHL355" i="1"/>
  <c r="AGN343" i="1"/>
  <c r="AGU369" i="1"/>
  <c r="AHO334" i="1"/>
  <c r="AGN455" i="1"/>
  <c r="AGW373" i="1"/>
  <c r="AHO345" i="1"/>
  <c r="AGZ32" i="1"/>
  <c r="AHJ388" i="1"/>
  <c r="AGR387" i="1"/>
  <c r="AGW422" i="1"/>
  <c r="AGT405" i="1"/>
  <c r="AGT465" i="1"/>
  <c r="AHM354" i="1"/>
  <c r="AHG445" i="1"/>
  <c r="AGL413" i="1"/>
  <c r="AHO376" i="1"/>
  <c r="AGX350" i="1"/>
  <c r="AHM444" i="1"/>
  <c r="AHO429" i="1"/>
  <c r="AHO375" i="1"/>
  <c r="AHJ363" i="1"/>
  <c r="AHC393" i="1"/>
  <c r="AGX372" i="1"/>
  <c r="AGL433" i="1"/>
  <c r="AHD399" i="1"/>
  <c r="AHD29" i="1"/>
  <c r="AHA369" i="1"/>
  <c r="AGL335" i="1"/>
  <c r="AGW356" i="1"/>
  <c r="AGX342" i="1"/>
  <c r="AGQ463" i="1"/>
  <c r="AGL395" i="1"/>
  <c r="AGX359" i="1"/>
  <c r="AHA67" i="1"/>
  <c r="AHI218" i="1"/>
  <c r="AGZ87" i="1"/>
  <c r="AGZ181" i="1"/>
  <c r="AGR162" i="1"/>
  <c r="AGL90" i="1"/>
  <c r="AGL184" i="1"/>
  <c r="AHM164" i="1"/>
  <c r="AHM60" i="1"/>
  <c r="AGN98" i="1"/>
  <c r="AGU142" i="1"/>
  <c r="AGL199" i="1"/>
  <c r="AGQ261" i="1"/>
  <c r="AGQ315" i="1"/>
  <c r="AHI268" i="1"/>
  <c r="AHI326" i="1"/>
  <c r="AGW269" i="1"/>
  <c r="AHF319" i="1"/>
  <c r="AGT422" i="1"/>
  <c r="AGN426" i="1"/>
  <c r="AHM422" i="1"/>
  <c r="AGL383" i="1"/>
  <c r="AHI461" i="1"/>
  <c r="AGT354" i="1"/>
  <c r="AGX44" i="1"/>
  <c r="AGU465" i="1"/>
  <c r="AGN445" i="1"/>
  <c r="AHG416" i="1"/>
  <c r="AGT379" i="1"/>
  <c r="AHG366" i="1"/>
  <c r="AGW446" i="1"/>
  <c r="AHD413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7" i="1"/>
  <c r="AHL103" i="1"/>
  <c r="AHO140" i="1"/>
  <c r="AGL343" i="1"/>
  <c r="AGL230" i="1"/>
  <c r="AHJ206" i="1"/>
  <c r="AHD271" i="1"/>
  <c r="AGZ335" i="1"/>
  <c r="AGO270" i="1"/>
  <c r="AGZ342" i="1"/>
  <c r="AHF38" i="1"/>
  <c r="AHI180" i="1"/>
  <c r="AHD163" i="1"/>
  <c r="AHD233" i="1"/>
  <c r="AHD102" i="1"/>
  <c r="AHG139" i="1"/>
  <c r="AGW105" i="1"/>
  <c r="AGT142" i="1"/>
  <c r="AGU194" i="1"/>
  <c r="AGO76" i="1"/>
  <c r="AGR113" i="1"/>
  <c r="AGT215" i="1"/>
  <c r="AGU208" i="1"/>
  <c r="AGO273" i="1"/>
  <c r="AGT326" i="1"/>
  <c r="AHM336" i="1"/>
  <c r="AGN246" i="1"/>
  <c r="AGN269" i="1"/>
  <c r="AHL288" i="1"/>
  <c r="AGL318" i="1"/>
  <c r="AGW49" i="1"/>
  <c r="AHL53" i="1"/>
  <c r="AHG80" i="1"/>
  <c r="AHC448" i="1"/>
  <c r="AHM377" i="1"/>
  <c r="AHG417" i="1"/>
  <c r="AHD400" i="1"/>
  <c r="AGU429" i="1"/>
  <c r="AGR416" i="1"/>
  <c r="AGW351" i="1"/>
  <c r="AGR461" i="1"/>
  <c r="AGQ437" i="1"/>
  <c r="AGX401" i="1"/>
  <c r="AGZ387" i="1"/>
  <c r="AHF435" i="1"/>
  <c r="AHG420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19" i="1"/>
  <c r="AGN311" i="1"/>
  <c r="AGN286" i="1"/>
  <c r="AGO304" i="1"/>
  <c r="AGQ181" i="1"/>
  <c r="AHD228" i="1"/>
  <c r="AGX280" i="1"/>
  <c r="AGT342" i="1"/>
  <c r="AHL278" i="1"/>
  <c r="AHJ296" i="1"/>
  <c r="AGZ68" i="1"/>
  <c r="AHD204" i="1"/>
  <c r="AGX175" i="1"/>
  <c r="AGR260" i="1"/>
  <c r="AGX43" i="1"/>
  <c r="AHA159" i="1"/>
  <c r="AHC134" i="1"/>
  <c r="AGQ46" i="1"/>
  <c r="AGN162" i="1"/>
  <c r="AGO137" i="1"/>
  <c r="AGN195" i="1"/>
  <c r="AHL105" i="1"/>
  <c r="AGT65" i="1"/>
  <c r="AGL150" i="1"/>
  <c r="AGT287" i="1"/>
  <c r="AHG305" i="1"/>
  <c r="AGO230" i="1"/>
  <c r="AHL281" i="1"/>
  <c r="AGR247" i="1"/>
  <c r="AGR294" i="1"/>
  <c r="AHF314" i="1"/>
  <c r="AGN306" i="1"/>
  <c r="AHI105" i="1"/>
  <c r="AGZ123" i="1"/>
  <c r="AGO449" i="1"/>
  <c r="AGL380" i="1"/>
  <c r="AGL449" i="1"/>
  <c r="AGX432" i="1"/>
  <c r="AHC378" i="1"/>
  <c r="AHL429" i="1"/>
  <c r="AHI397" i="1"/>
  <c r="AGQ365" i="1"/>
  <c r="AGX456" i="1"/>
  <c r="AGQ405" i="1"/>
  <c r="AGX48" i="1"/>
  <c r="AGZ161" i="1"/>
  <c r="AGR134" i="1"/>
  <c r="AGW102" i="1"/>
  <c r="AGW58" i="1"/>
  <c r="AGT194" i="1"/>
  <c r="AHD249" i="1"/>
  <c r="AHL104" i="1"/>
  <c r="AHL60" i="1"/>
  <c r="AHO196" i="1"/>
  <c r="AGO255" i="1"/>
  <c r="AGL124" i="1"/>
  <c r="AHC185" i="1"/>
  <c r="AHO257" i="1"/>
  <c r="AHA283" i="1"/>
  <c r="AHI230" i="1"/>
  <c r="AHJ250" i="1"/>
  <c r="AHC278" i="1"/>
  <c r="AGZ297" i="1"/>
  <c r="AGZ171" i="1"/>
  <c r="AGU234" i="1"/>
  <c r="AGQ219" i="1"/>
  <c r="AHF290" i="1"/>
  <c r="AGO282" i="1"/>
  <c r="AHO58" i="1"/>
  <c r="AHL194" i="1"/>
  <c r="AGO251" i="1"/>
  <c r="AHM122" i="1"/>
  <c r="AHL183" i="1"/>
  <c r="AGZ36" i="1"/>
  <c r="AGZ125" i="1"/>
  <c r="AGT187" i="1"/>
  <c r="AGR96" i="1"/>
  <c r="AHG54" i="1"/>
  <c r="AHA140" i="1"/>
  <c r="AGW228" i="1"/>
  <c r="AHC227" i="1"/>
  <c r="AGW279" i="1"/>
  <c r="AGO299" i="1"/>
  <c r="AGL341" i="1"/>
  <c r="AHI235" i="1"/>
  <c r="AGX220" i="1"/>
  <c r="AGQ292" i="1"/>
  <c r="AGL305" i="1"/>
  <c r="AGO256" i="1"/>
  <c r="AHM289" i="1"/>
  <c r="AHI89" i="1"/>
  <c r="AHF93" i="1"/>
  <c r="AGT426" i="1"/>
  <c r="AGN388" i="1"/>
  <c r="AGL423" i="1"/>
  <c r="AGO406" i="1"/>
  <c r="AHI355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4" i="1"/>
  <c r="AHI282" i="1"/>
  <c r="AGX321" i="1"/>
  <c r="AGL247" i="1"/>
  <c r="AGL294" i="1"/>
  <c r="AGZ314" i="1"/>
  <c r="AHD306" i="1"/>
  <c r="AGZ283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3" i="1"/>
  <c r="AGX261" i="1"/>
  <c r="AGN315" i="1"/>
  <c r="AGO308" i="1"/>
  <c r="AGQ185" i="1"/>
  <c r="AGX282" i="1"/>
  <c r="AGT345" i="1"/>
  <c r="AHA52" i="1"/>
  <c r="AGU457" i="1"/>
  <c r="AHJ370" i="1"/>
  <c r="AHG358" i="1"/>
  <c r="AHF393" i="1"/>
  <c r="AGQ372" i="1"/>
  <c r="AGX393" i="1"/>
  <c r="AGX362" i="1"/>
  <c r="AGR25" i="1"/>
  <c r="AHM409" i="1"/>
  <c r="AHA462" i="1"/>
  <c r="AGO463" i="1"/>
  <c r="AHJ438" i="1"/>
  <c r="AGU403" i="1"/>
  <c r="AHO449" i="1"/>
  <c r="AHO39" i="1"/>
  <c r="AHO431" i="1"/>
  <c r="AHA398" i="1"/>
  <c r="AGR457" i="1"/>
  <c r="AHJ431" i="1"/>
  <c r="AHL396" i="1"/>
  <c r="AGZ412" i="1"/>
  <c r="AGZ362" i="1"/>
  <c r="AHG349" i="1"/>
  <c r="AGN435" i="1"/>
  <c r="AGO420" i="1"/>
  <c r="AHA383" i="1"/>
  <c r="AHG347" i="1"/>
  <c r="AGL303" i="1"/>
  <c r="AHL23" i="1"/>
  <c r="AHL393" i="1"/>
  <c r="AGW372" i="1"/>
  <c r="AGN392" i="1"/>
  <c r="AHF356" i="1"/>
  <c r="AHA334" i="1"/>
  <c r="AHA414" i="1"/>
  <c r="AGZ349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4" i="1"/>
  <c r="AGT262" i="1"/>
  <c r="AHL315" i="1"/>
  <c r="AGX217" i="1"/>
  <c r="AHM308" i="1"/>
  <c r="AHO185" i="1"/>
  <c r="AGT283" i="1"/>
  <c r="AGQ302" i="1"/>
  <c r="AGZ346" i="1"/>
  <c r="AGR301" i="1"/>
  <c r="AGX295" i="1"/>
  <c r="AGU455" i="1"/>
  <c r="AGU458" i="1"/>
  <c r="AGW438" i="1"/>
  <c r="AHJ406" i="1"/>
  <c r="AGQ390" i="1"/>
  <c r="AHI354" i="1"/>
  <c r="AGN49" i="1"/>
  <c r="AHO83" i="1"/>
  <c r="AHL430" i="1"/>
  <c r="AGT376" i="1"/>
  <c r="AGQ399" i="1"/>
  <c r="AHG414" i="1"/>
  <c r="AHF349" i="1"/>
  <c r="AHG459" i="1"/>
  <c r="AGZ436" i="1"/>
  <c r="AHM399" i="1"/>
  <c r="AHO385" i="1"/>
  <c r="AHF330" i="1"/>
  <c r="AHI51" i="1"/>
  <c r="AGQ458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86" i="1"/>
  <c r="AHL304" i="1"/>
  <c r="AGT229" i="1"/>
  <c r="AGN281" i="1"/>
  <c r="AHL342" i="1"/>
  <c r="AHC246" i="1"/>
  <c r="AHC293" i="1"/>
  <c r="AHJ313" i="1"/>
  <c r="AHC304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4" i="1"/>
  <c r="AGX283" i="1"/>
  <c r="AHJ247" i="1"/>
  <c r="AGZ278" i="1"/>
  <c r="AHJ294" i="1"/>
  <c r="AGU315" i="1"/>
  <c r="AGZ307" i="1"/>
  <c r="AGU284" i="1"/>
  <c r="AGZ96" i="1"/>
  <c r="AGT19" i="1"/>
  <c r="AHI426" i="1"/>
  <c r="AHF409" i="1"/>
  <c r="AGX440" i="1"/>
  <c r="AGN408" i="1"/>
  <c r="AHO455" i="1"/>
  <c r="AHJ436" i="1"/>
  <c r="AHA404" i="1"/>
  <c r="AHM112" i="1"/>
  <c r="AGO81" i="1"/>
  <c r="AGR10" i="1"/>
  <c r="AGX97" i="1"/>
  <c r="AHF141" i="1"/>
  <c r="AHC198" i="1"/>
  <c r="AHC72" i="1"/>
  <c r="AGZ170" i="1"/>
  <c r="AGN228" i="1"/>
  <c r="AGO75" i="1"/>
  <c r="AGL173" i="1"/>
  <c r="AGN156" i="1"/>
  <c r="AGR94" i="1"/>
  <c r="AGR188" i="1"/>
  <c r="AHF329" i="1"/>
  <c r="AGR252" i="1"/>
  <c r="AHI269" i="1"/>
  <c r="AHA220" i="1"/>
  <c r="AGW319" i="1"/>
  <c r="AGO171" i="1"/>
  <c r="AHA229" i="1"/>
  <c r="AGQ93" i="1"/>
  <c r="AGQ187" i="1"/>
  <c r="AHF95" i="1"/>
  <c r="AHF189" i="1"/>
  <c r="AGX66" i="1"/>
  <c r="AHG103" i="1"/>
  <c r="AHO147" i="1"/>
  <c r="AGO205" i="1"/>
  <c r="AHI205" i="1"/>
  <c r="AHC270" i="1"/>
  <c r="AGR334" i="1"/>
  <c r="AHO221" i="1"/>
  <c r="AHD320" i="1"/>
  <c r="AGT274" i="1"/>
  <c r="AHJ274" i="1"/>
  <c r="AGW305" i="1"/>
  <c r="AHL130" i="1"/>
  <c r="AGR44" i="1"/>
  <c r="AHC61" i="1"/>
  <c r="AGX387" i="1"/>
  <c r="AGT454" i="1"/>
  <c r="AHJ403" i="1"/>
  <c r="AGO390" i="1"/>
  <c r="AHC368" i="1"/>
  <c r="AHF45" i="1"/>
  <c r="AHM87" i="1"/>
  <c r="AHG224" i="1"/>
  <c r="AHL62" i="1"/>
  <c r="AHL129" i="1"/>
  <c r="AHL152" i="1"/>
  <c r="AGX65" i="1"/>
  <c r="AGX132" i="1"/>
  <c r="AGW125" i="1"/>
  <c r="AHF83" i="1"/>
  <c r="AHG178" i="1"/>
  <c r="AGZ159" i="1"/>
  <c r="AHF249" i="1"/>
  <c r="AGN267" i="1"/>
  <c r="AGN323" i="1"/>
  <c r="AHL338" i="1"/>
  <c r="AHG242" i="1"/>
  <c r="AHC233" i="1"/>
  <c r="AGO317" i="1"/>
  <c r="AHF309" i="1"/>
  <c r="AGQ329" i="1"/>
  <c r="AHD265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18" i="1"/>
  <c r="AGQ311" i="1"/>
  <c r="AGX330" i="1"/>
  <c r="AHD238" i="1"/>
  <c r="AGW265" i="1"/>
  <c r="AHC295" i="1"/>
  <c r="AHJ18" i="1"/>
  <c r="AHO47" i="1"/>
  <c r="AGN390" i="1"/>
  <c r="AGN359" i="1"/>
  <c r="AHC346" i="1"/>
  <c r="AGZ372" i="1"/>
  <c r="AGQ338" i="1"/>
  <c r="AGX462" i="1"/>
  <c r="AGZ354" i="1"/>
  <c r="AGT444" i="1"/>
  <c r="AHG411" i="1"/>
  <c r="AHA375" i="1"/>
  <c r="AGQ349" i="1"/>
  <c r="AGT37" i="1"/>
  <c r="AGO92" i="1"/>
  <c r="AGO186" i="1"/>
  <c r="AHJ166" i="1"/>
  <c r="AHF63" i="1"/>
  <c r="AHO100" i="1"/>
  <c r="AGN145" i="1"/>
  <c r="AHM201" i="1"/>
  <c r="AHC235" i="1"/>
  <c r="AHA103" i="1"/>
  <c r="AHI147" i="1"/>
  <c r="AHI204" i="1"/>
  <c r="AHD77" i="1"/>
  <c r="AHD33" i="1"/>
  <c r="AHG175" i="1"/>
  <c r="AHI158" i="1"/>
  <c r="AHF236" i="1"/>
  <c r="AGU266" i="1"/>
  <c r="AGN274" i="1"/>
  <c r="AGZ210" i="1"/>
  <c r="AHM254" i="1"/>
  <c r="AGU272" i="1"/>
  <c r="AGL267" i="1"/>
  <c r="AHM362" i="1"/>
  <c r="AGX101" i="1"/>
  <c r="AHF145" i="1"/>
  <c r="AHC202" i="1"/>
  <c r="AHJ236" i="1"/>
  <c r="AHC76" i="1"/>
  <c r="AHC32" i="1"/>
  <c r="AGZ174" i="1"/>
  <c r="AHA157" i="1"/>
  <c r="AGL79" i="1"/>
  <c r="AGO35" i="1"/>
  <c r="AGL177" i="1"/>
  <c r="AGN160" i="1"/>
  <c r="AGR98" i="1"/>
  <c r="AGU135" i="1"/>
  <c r="AGR256" i="1"/>
  <c r="AHI273" i="1"/>
  <c r="AHG326" i="1"/>
  <c r="AHA224" i="1"/>
  <c r="AGQ266" i="1"/>
  <c r="AGT322" i="1"/>
  <c r="AGR447" i="1"/>
  <c r="AHF414" i="1"/>
  <c r="AGZ378" i="1"/>
  <c r="AGO352" i="1"/>
  <c r="AGX446" i="1"/>
  <c r="AGZ431" i="1"/>
  <c r="AGZ377" i="1"/>
  <c r="AHA365" i="1"/>
  <c r="AGN395" i="1"/>
  <c r="AGL349" i="1"/>
  <c r="AHF434" i="1"/>
  <c r="AGU401" i="1"/>
  <c r="AHM98" i="1"/>
  <c r="AHL459" i="1"/>
  <c r="AGT433" i="1"/>
  <c r="AHD457" i="1"/>
  <c r="AGR397" i="1"/>
  <c r="AGT373" i="1"/>
  <c r="AGN361" i="1"/>
  <c r="AHO397" i="1"/>
  <c r="AHC345" i="1"/>
  <c r="AGQ354" i="1"/>
  <c r="AHF429" i="1"/>
  <c r="AHA396" i="1"/>
  <c r="AHM364" i="1"/>
  <c r="AGU34" i="1"/>
  <c r="AGU438" i="1"/>
  <c r="AHM405" i="1"/>
  <c r="AHA458" i="1"/>
  <c r="AHC438" i="1"/>
  <c r="AGN407" i="1"/>
  <c r="AHJ435" i="1"/>
  <c r="AGU399" i="1"/>
  <c r="AGW385" i="1"/>
  <c r="AHA106" i="1"/>
  <c r="AHD446" i="1"/>
  <c r="AHF431" i="1"/>
  <c r="AHF377" i="1"/>
  <c r="AHG365" i="1"/>
  <c r="AHF430" i="1"/>
  <c r="AGN376" i="1"/>
  <c r="AHD393" i="1"/>
  <c r="AHD362" i="1"/>
  <c r="AGO454" i="1"/>
  <c r="AGQ435" i="1"/>
  <c r="AHD402" i="1"/>
  <c r="AHD14" i="1"/>
  <c r="AGT102" i="1"/>
  <c r="AHA146" i="1"/>
  <c r="AGR203" i="1"/>
  <c r="AHA238" i="1"/>
  <c r="AGR77" i="1"/>
  <c r="AGR33" i="1"/>
  <c r="AGU175" i="1"/>
  <c r="AGW158" i="1"/>
  <c r="AHJ79" i="1"/>
  <c r="AHM35" i="1"/>
  <c r="AHJ177" i="1"/>
  <c r="AHL160" i="1"/>
  <c r="AGN99" i="1"/>
  <c r="AGQ136" i="1"/>
  <c r="AGN257" i="1"/>
  <c r="AGX274" i="1"/>
  <c r="AHC327" i="1"/>
  <c r="AGW225" i="1"/>
  <c r="AHO266" i="1"/>
  <c r="AGL323" i="1"/>
  <c r="AGT265" i="1"/>
  <c r="AHL450" i="1"/>
  <c r="AHC360" i="1"/>
  <c r="AHG345" i="1"/>
  <c r="AGT460" i="1"/>
  <c r="AHF411" i="1"/>
  <c r="AGQ374" i="1"/>
  <c r="AHF361" i="1"/>
  <c r="AHO391" i="1"/>
  <c r="AGT370" i="1"/>
  <c r="AHJ333" i="1"/>
  <c r="AHI428" i="1"/>
  <c r="AGQ352" i="1"/>
  <c r="AHG20" i="1"/>
  <c r="AGO425" i="1"/>
  <c r="AGL408" i="1"/>
  <c r="AHM438" i="1"/>
  <c r="AHC406" i="1"/>
  <c r="AGU454" i="1"/>
  <c r="AGW435" i="1"/>
  <c r="AHJ402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4" i="1"/>
  <c r="AHG317" i="1"/>
  <c r="AHI310" i="1"/>
  <c r="AHC211" i="1"/>
  <c r="AGW303" i="1"/>
  <c r="AGL326" i="1"/>
  <c r="AGL147" i="1"/>
  <c r="AHA211" i="1"/>
  <c r="AHG116" i="1"/>
  <c r="AGL76" i="1"/>
  <c r="AHL132" i="1"/>
  <c r="AGQ171" i="1"/>
  <c r="AHL263" i="1"/>
  <c r="AHG78" i="1"/>
  <c r="AHF173" i="1"/>
  <c r="AGR206" i="1"/>
  <c r="AHG87" i="1"/>
  <c r="AGO224" i="1"/>
  <c r="AHI311" i="1"/>
  <c r="AGN331" i="1"/>
  <c r="AHJ212" i="1"/>
  <c r="AHD304" i="1"/>
  <c r="AHO228" i="1"/>
  <c r="AGU320" i="1"/>
  <c r="AHC287" i="1"/>
  <c r="AGO123" i="1"/>
  <c r="AGZ41" i="1"/>
  <c r="AGU430" i="1"/>
  <c r="AHJ396" i="1"/>
  <c r="AHC365" i="1"/>
  <c r="AGL455" i="1"/>
  <c r="AGW430" i="1"/>
  <c r="AGZ417" i="1"/>
  <c r="AGR352" i="1"/>
  <c r="AHO360" i="1"/>
  <c r="AGW346" i="1"/>
  <c r="AHC433" i="1"/>
  <c r="AGX418" i="1"/>
  <c r="AHJ381" i="1"/>
  <c r="AHA345" i="1"/>
  <c r="AHI12" i="1"/>
  <c r="AGT448" i="1"/>
  <c r="AGW432" i="1"/>
  <c r="AHL110" i="1"/>
  <c r="AHO21" i="1"/>
  <c r="AGW110" i="1"/>
  <c r="AGU85" i="1"/>
  <c r="AGR41" i="1"/>
  <c r="AGU183" i="1"/>
  <c r="AGW166" i="1"/>
  <c r="AHF238" i="1"/>
  <c r="AHL88" i="1"/>
  <c r="AHM43" i="1"/>
  <c r="AHJ185" i="1"/>
  <c r="AGN107" i="1"/>
  <c r="AGQ144" i="1"/>
  <c r="AGL196" i="1"/>
  <c r="AGQ262" i="1"/>
  <c r="AHO241" i="1"/>
  <c r="AGX288" i="1"/>
  <c r="AGL210" i="1"/>
  <c r="AHO274" i="1"/>
  <c r="AGQ328" i="1"/>
  <c r="AHD338" i="1"/>
  <c r="AGT273" i="1"/>
  <c r="AHM349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5" i="1"/>
  <c r="AGZ211" i="1"/>
  <c r="AGX329" i="1"/>
  <c r="AGR249" i="1"/>
  <c r="AGR272" i="1"/>
  <c r="AGN292" i="1"/>
  <c r="AGO240" i="1"/>
  <c r="AHD56" i="1"/>
  <c r="AHG60" i="1"/>
  <c r="AGL88" i="1"/>
  <c r="AGR429" i="1"/>
  <c r="AHI352" i="1"/>
  <c r="AHM430" i="1"/>
  <c r="AGZ397" i="1"/>
  <c r="AGL366" i="1"/>
  <c r="AGN413" i="1"/>
  <c r="AGL348" i="1"/>
  <c r="AHO434" i="1"/>
  <c r="AGT398" i="1"/>
  <c r="AGU384" i="1"/>
  <c r="AHF339" i="1"/>
  <c r="AGQ13" i="1"/>
  <c r="AHI100" i="1"/>
  <c r="AHJ144" i="1"/>
  <c r="AHG201" i="1"/>
  <c r="AGW235" i="1"/>
  <c r="AHG75" i="1"/>
  <c r="AHD173" i="1"/>
  <c r="AHF156" i="1"/>
  <c r="AGT78" i="1"/>
  <c r="AGT34" i="1"/>
  <c r="AGW176" i="1"/>
  <c r="AGR159" i="1"/>
  <c r="AHC97" i="1"/>
  <c r="AGZ134" i="1"/>
  <c r="AGZ191" i="1"/>
  <c r="AHC255" i="1"/>
  <c r="AHM272" i="1"/>
  <c r="AHF223" i="1"/>
  <c r="AGU265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3" i="1"/>
  <c r="AHL326" i="1"/>
  <c r="AHC337" i="1"/>
  <c r="AGQ225" i="1"/>
  <c r="AHI266" i="1"/>
  <c r="AHL322" i="1"/>
  <c r="AGO233" i="1"/>
  <c r="AGL310" i="1"/>
  <c r="AHC47" i="1"/>
  <c r="AHL67" i="1"/>
  <c r="AGL424" i="1"/>
  <c r="AGT384" i="1"/>
  <c r="AGN424" i="1"/>
  <c r="AGQ407" i="1"/>
  <c r="AGN434" i="1"/>
  <c r="AHF400" i="1"/>
  <c r="AHM407" i="1"/>
  <c r="AHM104" i="1"/>
  <c r="AHJ141" i="1"/>
  <c r="AHL193" i="1"/>
  <c r="AHA76" i="1"/>
  <c r="AHD113" i="1"/>
  <c r="AGL240" i="1"/>
  <c r="AGT116" i="1"/>
  <c r="AGZ245" i="1"/>
  <c r="AGX91" i="1"/>
  <c r="AGZ46" i="1"/>
  <c r="AHC188" i="1"/>
  <c r="AHL298" i="1"/>
  <c r="AGL249" i="1"/>
  <c r="AGL272" i="1"/>
  <c r="AHJ291" i="1"/>
  <c r="AGU217" i="1"/>
  <c r="AHF341" i="1"/>
  <c r="AHG295" i="1"/>
  <c r="AGN40" i="1"/>
  <c r="AGW114" i="1"/>
  <c r="AGZ241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5" i="1"/>
  <c r="AGX292" i="1"/>
  <c r="AGQ339" i="1"/>
  <c r="AGX343" i="1"/>
  <c r="AGL214" i="1"/>
  <c r="AGO20" i="1"/>
  <c r="AGW368" i="1"/>
  <c r="AHJ425" i="1"/>
  <c r="AGN372" i="1"/>
  <c r="AHG337" i="1"/>
  <c r="AGO289" i="1"/>
  <c r="AHC12" i="1"/>
  <c r="AGQ464" i="1"/>
  <c r="AHL439" i="1"/>
  <c r="AGW404" i="1"/>
  <c r="AGT435" i="1"/>
  <c r="AGU420" i="1"/>
  <c r="AHG383" i="1"/>
  <c r="AGN428" i="1"/>
  <c r="AGQ415" i="1"/>
  <c r="AGO350" i="1"/>
  <c r="AHA413" i="1"/>
  <c r="AHA363" i="1"/>
  <c r="AGR351" i="1"/>
  <c r="AHC458" i="1"/>
  <c r="AGO372" i="1"/>
  <c r="AHO359" i="1"/>
  <c r="AHF447" i="1"/>
  <c r="AHG378" i="1"/>
  <c r="AHI366" i="1"/>
  <c r="AHA48" i="1"/>
  <c r="AGU461" i="1"/>
  <c r="AHG412" i="1"/>
  <c r="AGT375" i="1"/>
  <c r="AHG362" i="1"/>
  <c r="AGX374" i="1"/>
  <c r="AGN347" i="1"/>
  <c r="AGL391" i="1"/>
  <c r="AHD355" i="1"/>
  <c r="AGU342" i="1"/>
  <c r="AGW431" i="1"/>
  <c r="AHL397" i="1"/>
  <c r="AGX366" i="1"/>
  <c r="AGX90" i="1"/>
  <c r="AGX184" i="1"/>
  <c r="AGW165" i="1"/>
  <c r="AGL62" i="1"/>
  <c r="AGU99" i="1"/>
  <c r="AHC143" i="1"/>
  <c r="AGT200" i="1"/>
  <c r="AHJ101" i="1"/>
  <c r="AGO146" i="1"/>
  <c r="AHO202" i="1"/>
  <c r="AHF237" i="1"/>
  <c r="AGQ76" i="1"/>
  <c r="AGQ32" i="1"/>
  <c r="AGN174" i="1"/>
  <c r="AGO157" i="1"/>
  <c r="AGL235" i="1"/>
  <c r="AHC272" i="1"/>
  <c r="AHC330" i="1"/>
  <c r="AGU207" i="1"/>
  <c r="AGT253" i="1"/>
  <c r="AHD270" i="1"/>
  <c r="AHA265" i="1"/>
  <c r="AHJ329" i="1"/>
  <c r="AGX356" i="1"/>
  <c r="AGN355" i="1"/>
  <c r="AGZ368" i="1"/>
  <c r="AGQ334" i="1"/>
  <c r="AGQ454" i="1"/>
  <c r="AHL441" i="1"/>
  <c r="AHA409" i="1"/>
  <c r="AGL289" i="1"/>
  <c r="AGZ217" i="1"/>
  <c r="AHO169" i="1"/>
  <c r="AHO295" i="1"/>
  <c r="AHL277" i="1"/>
  <c r="AGW249" i="1"/>
  <c r="AGO229" i="1"/>
  <c r="AGU256" i="1"/>
  <c r="AGX215" i="1"/>
  <c r="AGT183" i="1"/>
  <c r="AHA122" i="1"/>
  <c r="AHM251" i="1"/>
  <c r="AGU195" i="1"/>
  <c r="AGR59" i="1"/>
  <c r="AGR103" i="1"/>
  <c r="AGZ246" i="1"/>
  <c r="AHF56" i="1"/>
  <c r="AHF100" i="1"/>
  <c r="AHO159" i="1"/>
  <c r="AHG125" i="1"/>
  <c r="AHJ46" i="1"/>
  <c r="AGZ408" i="1"/>
  <c r="AHJ440" i="1"/>
  <c r="AGW378" i="1"/>
  <c r="AGQ432" i="1"/>
  <c r="AHO448" i="1"/>
  <c r="AHD384" i="1"/>
  <c r="AGR421" i="1"/>
  <c r="AHD385" i="1"/>
  <c r="AGR422" i="1"/>
  <c r="AGL25" i="1"/>
  <c r="AGL319" i="1"/>
  <c r="AGO357" i="1"/>
  <c r="AGZ392" i="1"/>
  <c r="AGW409" i="1"/>
  <c r="AHF440" i="1"/>
  <c r="AHD460" i="1"/>
  <c r="AHF459" i="1"/>
  <c r="AGO464" i="1"/>
  <c r="AGZ30" i="1"/>
  <c r="AGZ380" i="1"/>
  <c r="AGR420" i="1"/>
  <c r="AGO451" i="1"/>
  <c r="AHF347" i="1"/>
  <c r="AHG380" i="1"/>
  <c r="AHF394" i="1"/>
  <c r="AHA446" i="1"/>
  <c r="AHL366" i="1"/>
  <c r="AHM400" i="1"/>
  <c r="AGN449" i="1"/>
  <c r="AHG307" i="1"/>
  <c r="AHA315" i="1"/>
  <c r="AGN295" i="1"/>
  <c r="AHF278" i="1"/>
  <c r="AGN248" i="1"/>
  <c r="AHC343" i="1"/>
  <c r="AHM230" i="1"/>
  <c r="AHC306" i="1"/>
  <c r="AHJ290" i="1"/>
  <c r="AHJ150" i="1"/>
  <c r="AGO66" i="1"/>
  <c r="AHG106" i="1"/>
  <c r="AGU196" i="1"/>
  <c r="AHM137" i="1"/>
  <c r="AHL162" i="1"/>
  <c r="AHO46" i="1"/>
  <c r="AGR135" i="1"/>
  <c r="AGW160" i="1"/>
  <c r="AGT44" i="1"/>
  <c r="AHL261" i="1"/>
  <c r="AGT176" i="1"/>
  <c r="AHA205" i="1"/>
  <c r="AGU69" i="1"/>
  <c r="AGU113" i="1"/>
  <c r="AHI99" i="1"/>
  <c r="AGO394" i="1"/>
  <c r="AHJ407" i="1"/>
  <c r="AGR440" i="1"/>
  <c r="AGZ463" i="1"/>
  <c r="AHG341" i="1"/>
  <c r="AHL59" i="1"/>
  <c r="AHI13" i="1"/>
  <c r="AGT324" i="1"/>
  <c r="AHG398" i="1"/>
  <c r="AGZ356" i="1"/>
  <c r="AHJ391" i="1"/>
  <c r="AHL347" i="1"/>
  <c r="AGL443" i="1"/>
  <c r="AHC363" i="1"/>
  <c r="AGO376" i="1"/>
  <c r="AHC413" i="1"/>
  <c r="AGQ462" i="1"/>
  <c r="AHI47" i="1"/>
  <c r="AHO454" i="1"/>
  <c r="AHJ379" i="1"/>
  <c r="AHI419" i="1"/>
  <c r="AGZ450" i="1"/>
  <c r="AGU386" i="1"/>
  <c r="AHL422" i="1"/>
  <c r="AGU387" i="1"/>
  <c r="AGO419" i="1"/>
  <c r="AGQ318" i="1"/>
  <c r="AGX234" i="1"/>
  <c r="AHI243" i="1"/>
  <c r="AHM196" i="1"/>
  <c r="AHM323" i="1"/>
  <c r="AHJ327" i="1"/>
  <c r="AHJ269" i="1"/>
  <c r="AHA217" i="1"/>
  <c r="AGZ66" i="1"/>
  <c r="AGU193" i="1"/>
  <c r="AGX136" i="1"/>
  <c r="AGW92" i="1"/>
  <c r="AGO228" i="1"/>
  <c r="AHD89" i="1"/>
  <c r="AGN211" i="1"/>
  <c r="AHF155" i="1"/>
  <c r="AHM174" i="1"/>
  <c r="AHL79" i="1"/>
  <c r="AHC121" i="1"/>
  <c r="AHC407" i="1"/>
  <c r="AGZ424" i="1"/>
  <c r="AGU365" i="1"/>
  <c r="AGT377" i="1"/>
  <c r="AGT431" i="1"/>
  <c r="AGR446" i="1"/>
  <c r="AGO383" i="1"/>
  <c r="AHF419" i="1"/>
  <c r="AHD434" i="1"/>
  <c r="AHM384" i="1"/>
  <c r="AHA415" i="1"/>
  <c r="AHG450" i="1"/>
  <c r="AGO102" i="1"/>
  <c r="AHF312" i="1"/>
  <c r="AGL382" i="1"/>
  <c r="AHO447" i="1"/>
  <c r="AHL403" i="1"/>
  <c r="AHL363" i="1"/>
  <c r="AGQ43" i="1"/>
  <c r="AGW84" i="1"/>
  <c r="AHI103" i="1"/>
  <c r="AGO85" i="1"/>
  <c r="AGL41" i="1"/>
  <c r="AGO183" i="1"/>
  <c r="AGQ166" i="1"/>
  <c r="AGZ238" i="1"/>
  <c r="AGQ105" i="1"/>
  <c r="AGN142" i="1"/>
  <c r="AGO194" i="1"/>
  <c r="AGT127" i="1"/>
  <c r="AHF107" i="1"/>
  <c r="AHI144" i="1"/>
  <c r="AHD196" i="1"/>
  <c r="AGX78" i="1"/>
  <c r="AHG115" i="1"/>
  <c r="AGL244" i="1"/>
  <c r="AHD210" i="1"/>
  <c r="AHI328" i="1"/>
  <c r="AGT339" i="1"/>
  <c r="AHC248" i="1"/>
  <c r="AHC271" i="1"/>
  <c r="AGR291" i="1"/>
  <c r="AGW321" i="1"/>
  <c r="AGU66" i="1"/>
  <c r="AHF142" i="1"/>
  <c r="AHG194" i="1"/>
  <c r="AGW77" i="1"/>
  <c r="AHC114" i="1"/>
  <c r="AHF241" i="1"/>
  <c r="AGQ118" i="1"/>
  <c r="AGQ247" i="1"/>
  <c r="AGT92" i="1"/>
  <c r="AGU47" i="1"/>
  <c r="AGR189" i="1"/>
  <c r="AHD299" i="1"/>
  <c r="AHJ249" i="1"/>
  <c r="AHJ272" i="1"/>
  <c r="AHF292" i="1"/>
  <c r="AGQ218" i="1"/>
  <c r="AGR297" i="1"/>
  <c r="AHC46" i="1"/>
  <c r="AHD36" i="1"/>
  <c r="AGT404" i="1"/>
  <c r="AHJ456" i="1"/>
  <c r="AHC405" i="1"/>
  <c r="AGW434" i="1"/>
  <c r="AHD397" i="1"/>
  <c r="AHF383" i="1"/>
  <c r="AGZ426" i="1"/>
  <c r="AHJ54" i="1"/>
  <c r="AGN63" i="1"/>
  <c r="AHA426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0" i="1"/>
  <c r="AGN308" i="1"/>
  <c r="AGR282" i="1"/>
  <c r="AGN345" i="1"/>
  <c r="AHG249" i="1"/>
  <c r="AGW280" i="1"/>
  <c r="AHD296" i="1"/>
  <c r="AGL317" i="1"/>
  <c r="AHL310" i="1"/>
  <c r="AGZ162" i="1"/>
  <c r="AHA137" i="1"/>
  <c r="AHF195" i="1"/>
  <c r="AGQ107" i="1"/>
  <c r="AHA66" i="1"/>
  <c r="AGT151" i="1"/>
  <c r="AGN69" i="1"/>
  <c r="AHO153" i="1"/>
  <c r="AHM245" i="1"/>
  <c r="AGN122" i="1"/>
  <c r="AGO77" i="1"/>
  <c r="AGN184" i="1"/>
  <c r="AHO211" i="1"/>
  <c r="AGQ258" i="1"/>
  <c r="AGN287" i="1"/>
  <c r="AGO302" i="1"/>
  <c r="AHA324" i="1"/>
  <c r="AGL251" i="1"/>
  <c r="AHD281" i="1"/>
  <c r="AGO298" i="1"/>
  <c r="AGZ318" i="1"/>
  <c r="AHM232" i="1"/>
  <c r="AGU219" i="1"/>
  <c r="AHD310" i="1"/>
  <c r="AGL290" i="1"/>
  <c r="AHD328" i="1"/>
  <c r="AHO102" i="1"/>
  <c r="AGU16" i="1"/>
  <c r="AGX423" i="1"/>
  <c r="AHA406" i="1"/>
  <c r="AGT437" i="1"/>
  <c r="AHL404" i="1"/>
  <c r="AGQ461" i="1"/>
  <c r="AHF433" i="1"/>
  <c r="AGW401" i="1"/>
  <c r="AGO90" i="1"/>
  <c r="AGU105" i="1"/>
  <c r="AGU61" i="1"/>
  <c r="AGR197" i="1"/>
  <c r="AGT168" i="1"/>
  <c r="AHM255" i="1"/>
  <c r="AGT36" i="1"/>
  <c r="AGT125" i="1"/>
  <c r="AGN187" i="1"/>
  <c r="AHO38" i="1"/>
  <c r="AGX190" i="1"/>
  <c r="AHG98" i="1"/>
  <c r="AGO58" i="1"/>
  <c r="AHJ142" i="1"/>
  <c r="AHL229" i="1"/>
  <c r="AHF281" i="1"/>
  <c r="AGO238" i="1"/>
  <c r="AHM222" i="1"/>
  <c r="AGZ294" i="1"/>
  <c r="AGN240" i="1"/>
  <c r="AHC283" i="1"/>
  <c r="AHA307" i="1"/>
  <c r="AGX258" i="1"/>
  <c r="AGQ284" i="1"/>
  <c r="AHI294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8" i="1"/>
  <c r="AGO279" i="1"/>
  <c r="AGZ295" i="1"/>
  <c r="AHM315" i="1"/>
  <c r="AHA241" i="1"/>
  <c r="AHJ284" i="1"/>
  <c r="AHO308" i="1"/>
  <c r="AHC257" i="1"/>
  <c r="AGO283" i="1"/>
  <c r="AGL228" i="1"/>
  <c r="AHO279" i="1"/>
  <c r="AHJ319" i="1"/>
  <c r="AHF82" i="1"/>
  <c r="AHO28" i="1"/>
  <c r="AHF368" i="1"/>
  <c r="AGW334" i="1"/>
  <c r="AHO465" i="1"/>
  <c r="AHA355" i="1"/>
  <c r="AHI341" i="1"/>
  <c r="AGU462" i="1"/>
  <c r="AGQ394" i="1"/>
  <c r="AHI358" i="1"/>
  <c r="AGT334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6" i="1"/>
  <c r="AHM263" i="1"/>
  <c r="AHC317" i="1"/>
  <c r="AHG232" i="1"/>
  <c r="AGO219" i="1"/>
  <c r="AGX310" i="1"/>
  <c r="AGZ187" i="1"/>
  <c r="AHM284" i="1"/>
  <c r="AHD303" i="1"/>
  <c r="AGO349" i="1"/>
  <c r="AGR283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6" i="1"/>
  <c r="AGN312" i="1"/>
  <c r="AGR286" i="1"/>
  <c r="AGO305" i="1"/>
  <c r="AHG253" i="1"/>
  <c r="AGW282" i="1"/>
  <c r="AGL321" i="1"/>
  <c r="AGN262" i="1"/>
  <c r="AHL318" i="1"/>
  <c r="AHC119" i="1"/>
  <c r="AGX13" i="1"/>
  <c r="AHF374" i="1"/>
  <c r="AHG361" i="1"/>
  <c r="AGZ348" i="1"/>
  <c r="AGX396" i="1"/>
  <c r="AGN350" i="1"/>
  <c r="AHD452" i="1"/>
  <c r="AHD358" i="1"/>
  <c r="AGN346" i="1"/>
  <c r="AGN456" i="1"/>
  <c r="AGU447" i="1"/>
  <c r="AHD398" i="1"/>
  <c r="AHC323" i="1"/>
  <c r="AGL50" i="1"/>
  <c r="AHL445" i="1"/>
  <c r="AHD459" i="1"/>
  <c r="AHL423" i="1"/>
  <c r="AGR392" i="1"/>
  <c r="AHF370" i="1"/>
  <c r="AHC390" i="1"/>
  <c r="AGL355" i="1"/>
  <c r="AHJ412" i="1"/>
  <c r="AHO347" i="1"/>
  <c r="AGU80" i="1"/>
  <c r="AHG454" i="1"/>
  <c r="AHI435" i="1"/>
  <c r="AGT403" i="1"/>
  <c r="AGQ460" i="1"/>
  <c r="AHL436" i="1"/>
  <c r="AGW400" i="1"/>
  <c r="AGR386" i="1"/>
  <c r="AGT432" i="1"/>
  <c r="AHM415" i="1"/>
  <c r="AHG379" i="1"/>
  <c r="AHL425" i="1"/>
  <c r="AGQ386" i="1"/>
  <c r="AGL306" i="1"/>
  <c r="AGN53" i="1"/>
  <c r="AGW99" i="1"/>
  <c r="AHM396" i="1"/>
  <c r="AGT350" i="1"/>
  <c r="AGX428" i="1"/>
  <c r="AHI394" i="1"/>
  <c r="AHF363" i="1"/>
  <c r="AGT372" i="1"/>
  <c r="AHM337" i="1"/>
  <c r="AHI447" i="1"/>
  <c r="AHM395" i="1"/>
  <c r="AHO381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2" i="1"/>
  <c r="AHG288" i="1"/>
  <c r="AHM305" i="1"/>
  <c r="AHC254" i="1"/>
  <c r="AGL283" i="1"/>
  <c r="AHJ321" i="1"/>
  <c r="AHL262" i="1"/>
  <c r="AHC320" i="1"/>
  <c r="AHF417" i="1"/>
  <c r="AGL370" i="1"/>
  <c r="AHL357" i="1"/>
  <c r="AHJ392" i="1"/>
  <c r="AGU371" i="1"/>
  <c r="AHI392" i="1"/>
  <c r="AHI361" i="1"/>
  <c r="AHL30" i="1"/>
  <c r="AGQ436" i="1"/>
  <c r="AHI402" i="1"/>
  <c r="AGW455" i="1"/>
  <c r="AGR436" i="1"/>
  <c r="AGN11" i="1"/>
  <c r="AHC81" i="1"/>
  <c r="AGX176" i="1"/>
  <c r="AGW157" i="1"/>
  <c r="AGU91" i="1"/>
  <c r="AHC135" i="1"/>
  <c r="AHJ93" i="1"/>
  <c r="AGO138" i="1"/>
  <c r="AHO194" i="1"/>
  <c r="AGQ68" i="1"/>
  <c r="AGX219" i="1"/>
  <c r="AHA271" i="1"/>
  <c r="AHA329" i="1"/>
  <c r="AGX198" i="1"/>
  <c r="AGT245" i="1"/>
  <c r="AGO236" i="1"/>
  <c r="AHD319" i="1"/>
  <c r="AGZ322" i="1"/>
  <c r="AHM91" i="1"/>
  <c r="AGL136" i="1"/>
  <c r="AHL66" i="1"/>
  <c r="AHM217" i="1"/>
  <c r="AGX69" i="1"/>
  <c r="AGW222" i="1"/>
  <c r="AHG88" i="1"/>
  <c r="AHG182" i="1"/>
  <c r="AGZ163" i="1"/>
  <c r="AHF253" i="1"/>
  <c r="AGN271" i="1"/>
  <c r="AHG246" i="1"/>
  <c r="AHC237" i="1"/>
  <c r="AGO321" i="1"/>
  <c r="AHL334" i="1"/>
  <c r="AHF313" i="1"/>
  <c r="AHD269" i="1"/>
  <c r="AGL334" i="1"/>
  <c r="AGU27" i="1"/>
  <c r="AHF438" i="1"/>
  <c r="AHG424" i="1"/>
  <c r="AGQ388" i="1"/>
  <c r="AHG423" i="1"/>
  <c r="AGQ387" i="1"/>
  <c r="AGU451" i="1"/>
  <c r="AGX420" i="1"/>
  <c r="AHF380" i="1"/>
  <c r="AHL455" i="1"/>
  <c r="AHC308" i="1"/>
  <c r="AHD78" i="1"/>
  <c r="AHL461" i="1"/>
  <c r="AHM441" i="1"/>
  <c r="AHJ130" i="1"/>
  <c r="AGT111" i="1"/>
  <c r="AGW148" i="1"/>
  <c r="AGR200" i="1"/>
  <c r="AHI169" i="1"/>
  <c r="AHJ82" i="1"/>
  <c r="AGR42" i="1"/>
  <c r="AGO121" i="1"/>
  <c r="AGW155" i="1"/>
  <c r="AHD256" i="1"/>
  <c r="AHM44" i="1"/>
  <c r="AHD123" i="1"/>
  <c r="AHL157" i="1"/>
  <c r="AHM97" i="1"/>
  <c r="AHL52" i="1"/>
  <c r="AHO240" i="1"/>
  <c r="AGU280" i="1"/>
  <c r="AGT302" i="1"/>
  <c r="AHA255" i="1"/>
  <c r="AGT298" i="1"/>
  <c r="AHD223" i="1"/>
  <c r="AHL243" i="1"/>
  <c r="AHA290" i="1"/>
  <c r="AGL57" i="1"/>
  <c r="AHG121" i="1"/>
  <c r="AHO155" i="1"/>
  <c r="AHF96" i="1"/>
  <c r="AHG51" i="1"/>
  <c r="AGR99" i="1"/>
  <c r="AGW54" i="1"/>
  <c r="AHM243" i="1"/>
  <c r="AHA118" i="1"/>
  <c r="AHM207" i="1"/>
  <c r="AGL178" i="1"/>
  <c r="AGX211" i="1"/>
  <c r="AGU252" i="1"/>
  <c r="AHJ279" i="1"/>
  <c r="AHJ298" i="1"/>
  <c r="AGO225" i="1"/>
  <c r="AGW245" i="1"/>
  <c r="AHO291" i="1"/>
  <c r="AHD336" i="1"/>
  <c r="AGX278" i="1"/>
  <c r="AHG339" i="1"/>
  <c r="AGR14" i="1"/>
  <c r="AGW464" i="1"/>
  <c r="AGO440" i="1"/>
  <c r="AHC404" i="1"/>
  <c r="AGU439" i="1"/>
  <c r="AGW425" i="1"/>
  <c r="AHI388" i="1"/>
  <c r="AHJ451" i="1"/>
  <c r="AHA419" i="1"/>
  <c r="AHM382" i="1"/>
  <c r="AHD458" i="1"/>
  <c r="AHJ116" i="1"/>
  <c r="AHI101" i="1"/>
  <c r="AHF138" i="1"/>
  <c r="AGW73" i="1"/>
  <c r="AHC110" i="1"/>
  <c r="AGL113" i="1"/>
  <c r="AGT88" i="1"/>
  <c r="AGU43" i="1"/>
  <c r="AGR185" i="1"/>
  <c r="AHD295" i="1"/>
  <c r="AHJ245" i="1"/>
  <c r="AHJ268" i="1"/>
  <c r="AHF288" i="1"/>
  <c r="AHG291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2" i="1"/>
  <c r="AHD242" i="1"/>
  <c r="AGT289" i="1"/>
  <c r="AHJ210" i="1"/>
  <c r="AHO328" i="1"/>
  <c r="AGZ339" i="1"/>
  <c r="AGO274" i="1"/>
  <c r="AGN23" i="1"/>
  <c r="AGN393" i="1"/>
  <c r="AHA371" i="1"/>
  <c r="AGR391" i="1"/>
  <c r="AHJ355" i="1"/>
  <c r="AHF333" i="1"/>
  <c r="AHF413" i="1"/>
  <c r="AHD348" i="1"/>
  <c r="AGT292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0" i="1"/>
  <c r="AHM291" i="1"/>
  <c r="AGN258" i="1"/>
  <c r="AHL276" i="1"/>
  <c r="AHM248" i="1"/>
  <c r="AGZ277" i="1"/>
  <c r="AGQ330" i="1"/>
  <c r="AHC85" i="1"/>
  <c r="AGW152" i="1"/>
  <c r="AHF204" i="1"/>
  <c r="AGN175" i="1"/>
  <c r="AHO87" i="1"/>
  <c r="AGR46" i="1"/>
  <c r="AGO125" i="1"/>
  <c r="AGW159" i="1"/>
  <c r="AHI262" i="1"/>
  <c r="AHJ48" i="1"/>
  <c r="AHL161" i="1"/>
  <c r="AHD134" i="1"/>
  <c r="AGN212" i="1"/>
  <c r="AHM101" i="1"/>
  <c r="AHM57" i="1"/>
  <c r="AHJ193" i="1"/>
  <c r="AHO248" i="1"/>
  <c r="AGU282" i="1"/>
  <c r="AGT306" i="1"/>
  <c r="AHD227" i="1"/>
  <c r="AHL247" i="1"/>
  <c r="AGX276" i="1"/>
  <c r="AHA294" i="1"/>
  <c r="AHA218" i="1"/>
  <c r="AGL307" i="1"/>
  <c r="AHF66" i="1"/>
  <c r="AGR9" i="1"/>
  <c r="AGZ26" i="1"/>
  <c r="AGW454" i="1"/>
  <c r="AHG429" i="1"/>
  <c r="AHD416" i="1"/>
  <c r="AHI351" i="1"/>
  <c r="AHC444" i="1"/>
  <c r="AGL415" i="1"/>
  <c r="AGL365" i="1"/>
  <c r="AHL352" i="1"/>
  <c r="AGN460" i="1"/>
  <c r="AGZ411" i="1"/>
  <c r="AHJ373" i="1"/>
  <c r="AGZ361" i="1"/>
  <c r="AGU449" i="1"/>
  <c r="AHO416" i="1"/>
  <c r="AGR380" i="1"/>
  <c r="AGN75" i="1"/>
  <c r="AGR82" i="1"/>
  <c r="AHJ88" i="1"/>
  <c r="AGO443" i="1"/>
  <c r="AGR358" i="1"/>
  <c r="AHF345" i="1"/>
  <c r="AHD371" i="1"/>
  <c r="AGU337" i="1"/>
  <c r="AGN459" i="1"/>
  <c r="AGX443" i="1"/>
  <c r="AGU348" i="1"/>
  <c r="AHA90" i="1"/>
  <c r="AGX421" i="1"/>
  <c r="AHJ384" i="1"/>
  <c r="AGQ423" i="1"/>
  <c r="AGR383" i="1"/>
  <c r="AGW418" i="1"/>
  <c r="AGT401" i="1"/>
  <c r="AGT461" i="1"/>
  <c r="AGU441" i="1"/>
  <c r="AHO409" i="1"/>
  <c r="AHF331" i="1"/>
  <c r="AGR312" i="1"/>
  <c r="AHI95" i="1"/>
  <c r="AHI444" i="1"/>
  <c r="AGR415" i="1"/>
  <c r="AGR365" i="1"/>
  <c r="AGO465" i="1"/>
  <c r="AHJ444" i="1"/>
  <c r="AHA416" i="1"/>
  <c r="AGN379" i="1"/>
  <c r="AHA366" i="1"/>
  <c r="AHC373" i="1"/>
  <c r="AGL346" i="1"/>
  <c r="AHF338" i="1"/>
  <c r="AGX449" i="1"/>
  <c r="AHO378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0" i="1"/>
  <c r="AGQ283" i="1"/>
  <c r="AGO307" i="1"/>
  <c r="AGL278" i="1"/>
  <c r="AGQ301" i="1"/>
  <c r="AGZ228" i="1"/>
  <c r="AHG248" i="1"/>
  <c r="AGT277" i="1"/>
  <c r="AGW295" i="1"/>
  <c r="AGW219" i="1"/>
  <c r="AHJ307" i="1"/>
  <c r="AGQ298" i="1"/>
  <c r="AGQ121" i="1"/>
  <c r="AGZ391" i="1"/>
  <c r="AHA370" i="1"/>
  <c r="AHI339" i="1"/>
  <c r="AHJ452" i="1"/>
  <c r="AHJ358" i="1"/>
  <c r="AGU346" i="1"/>
  <c r="AHC465" i="1"/>
  <c r="AGO333" i="1"/>
  <c r="AGL463" i="1"/>
  <c r="AGX414" i="1"/>
  <c r="AGQ377" i="1"/>
  <c r="AGX364" i="1"/>
  <c r="AHJ25" i="1"/>
  <c r="AGL437" i="1"/>
  <c r="AGN423" i="1"/>
  <c r="AGZ386" i="1"/>
  <c r="AGN422" i="1"/>
  <c r="AGZ385" i="1"/>
  <c r="AHD449" i="1"/>
  <c r="AGL379" i="1"/>
  <c r="AHF441" i="1"/>
  <c r="AGU409" i="1"/>
  <c r="AHL306" i="1"/>
  <c r="AGN10" i="1"/>
  <c r="AGT455" i="1"/>
  <c r="AHC430" i="1"/>
  <c r="AHL417" i="1"/>
  <c r="AHD22" i="1"/>
  <c r="AGL42" i="1"/>
  <c r="AHL120" i="1"/>
  <c r="AGQ155" i="1"/>
  <c r="AHO255" i="1"/>
  <c r="AHJ95" i="1"/>
  <c r="AHO50" i="1"/>
  <c r="AHC98" i="1"/>
  <c r="AGX53" i="1"/>
  <c r="AGT242" i="1"/>
  <c r="AHD116" i="1"/>
  <c r="AHD153" i="1"/>
  <c r="AHA206" i="1"/>
  <c r="AHM176" i="1"/>
  <c r="AGZ251" i="1"/>
  <c r="AGL279" i="1"/>
  <c r="AGL298" i="1"/>
  <c r="AGT224" i="1"/>
  <c r="AHA244" i="1"/>
  <c r="AGQ291" i="1"/>
  <c r="AGZ333" i="1"/>
  <c r="AGX337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1" i="1"/>
  <c r="AHI292" i="1"/>
  <c r="AHL258" i="1"/>
  <c r="AHG277" i="1"/>
  <c r="AHI249" i="1"/>
  <c r="AHD331" i="1"/>
  <c r="AHO75" i="1"/>
  <c r="AHO79" i="1"/>
  <c r="AGW111" i="1"/>
  <c r="AGX450" i="1"/>
  <c r="AGL368" i="1"/>
  <c r="AGT337" i="1"/>
  <c r="AHA450" i="1"/>
  <c r="AHA356" i="1"/>
  <c r="AHF343" i="1"/>
  <c r="AHC457" i="1"/>
  <c r="AHF460" i="1"/>
  <c r="AGO412" i="1"/>
  <c r="AGO362" i="1"/>
  <c r="AGZ19" i="1"/>
  <c r="AHD64" i="1"/>
  <c r="AHA112" i="1"/>
  <c r="AHO71" i="1"/>
  <c r="AHF128" i="1"/>
  <c r="AGO257" i="1"/>
  <c r="AHD125" i="1"/>
  <c r="AHF80" i="1"/>
  <c r="AHD187" i="1"/>
  <c r="AGU83" i="1"/>
  <c r="AGW190" i="1"/>
  <c r="AHC217" i="1"/>
  <c r="AGZ58" i="1"/>
  <c r="AGZ148" i="1"/>
  <c r="AHD213" i="1"/>
  <c r="AHO322" i="1"/>
  <c r="AGN238" i="1"/>
  <c r="AGX225" i="1"/>
  <c r="AGU263" i="1"/>
  <c r="AHM316" i="1"/>
  <c r="AGQ310" i="1"/>
  <c r="AHG310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4" i="1"/>
  <c r="AHC318" i="1"/>
  <c r="AGX311" i="1"/>
  <c r="AGR212" i="1"/>
  <c r="AGL304" i="1"/>
  <c r="AHF327" i="1"/>
  <c r="AHG38" i="1"/>
  <c r="AHI390" i="1"/>
  <c r="AGR355" i="1"/>
  <c r="AHL341" i="1"/>
  <c r="AGN451" i="1"/>
  <c r="AHD368" i="1"/>
  <c r="AHL337" i="1"/>
  <c r="AGX411" i="1"/>
  <c r="AGX361" i="1"/>
  <c r="AGL347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2" i="1"/>
  <c r="AHI260" i="1"/>
  <c r="AGR314" i="1"/>
  <c r="AGT307" i="1"/>
  <c r="AGU184" i="1"/>
  <c r="AGZ301" i="1"/>
  <c r="AGX344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3" i="1"/>
  <c r="AHL308" i="1"/>
  <c r="AGN283" i="1"/>
  <c r="AGQ346" i="1"/>
  <c r="AHC250" i="1"/>
  <c r="AGL281" i="1"/>
  <c r="AHC297" i="1"/>
  <c r="AHJ317" i="1"/>
  <c r="AHC312" i="1"/>
  <c r="AGL112" i="1"/>
  <c r="AGW16" i="1"/>
  <c r="AHO445" i="1"/>
  <c r="AHJ430" i="1"/>
  <c r="AHJ376" i="1"/>
  <c r="AHL364" i="1"/>
  <c r="AHJ429" i="1"/>
  <c r="AGR375" i="1"/>
  <c r="AHO392" i="1"/>
  <c r="AHO361" i="1"/>
  <c r="AGT463" i="1"/>
  <c r="AGU434" i="1"/>
  <c r="AHO401" i="1"/>
  <c r="AHM46" i="1"/>
  <c r="AGW56" i="1"/>
  <c r="AGW146" i="1"/>
  <c r="AGX209" i="1"/>
  <c r="AHO115" i="1"/>
  <c r="AGW75" i="1"/>
  <c r="AGN132" i="1"/>
  <c r="AGU170" i="1"/>
  <c r="AHG260" i="1"/>
  <c r="AHL77" i="1"/>
  <c r="AHJ172" i="1"/>
  <c r="AHJ85" i="1"/>
  <c r="AGX222" i="1"/>
  <c r="AHM310" i="1"/>
  <c r="AGR330" i="1"/>
  <c r="AGL212" i="1"/>
  <c r="AHO303" i="1"/>
  <c r="AGQ228" i="1"/>
  <c r="AGZ319" i="1"/>
  <c r="AGZ232" i="1"/>
  <c r="AHF132" i="1"/>
  <c r="AHM170" i="1"/>
  <c r="AGN263" i="1"/>
  <c r="AHF84" i="1"/>
  <c r="AHG191" i="1"/>
  <c r="AGO220" i="1"/>
  <c r="AGW88" i="1"/>
  <c r="AHC225" i="1"/>
  <c r="AGZ62" i="1"/>
  <c r="AGZ129" i="1"/>
  <c r="AGZ152" i="1"/>
  <c r="AHJ265" i="1"/>
  <c r="AGX229" i="1"/>
  <c r="AHM320" i="1"/>
  <c r="AGQ314" i="1"/>
  <c r="AGR316" i="1"/>
  <c r="AHC338" i="1"/>
  <c r="AGQ77" i="1"/>
  <c r="AGR456" i="1"/>
  <c r="AHM404" i="1"/>
  <c r="AHD461" i="1"/>
  <c r="AHC437" i="1"/>
  <c r="AHJ401" i="1"/>
  <c r="AHL387" i="1"/>
  <c r="AGL418" i="1"/>
  <c r="AGR381" i="1"/>
  <c r="AHD387" i="1"/>
  <c r="AGX18" i="1"/>
  <c r="AHM425" i="1"/>
  <c r="AGO397" i="1"/>
  <c r="AHF455" i="1"/>
  <c r="AHL446" i="1"/>
  <c r="AHO417" i="1"/>
  <c r="AHC462" i="1"/>
  <c r="AHO413" i="1"/>
  <c r="AHA376" i="1"/>
  <c r="AHO363" i="1"/>
  <c r="AHD451" i="1"/>
  <c r="AGU419" i="1"/>
  <c r="AHG382" i="1"/>
  <c r="AGX14" i="1"/>
  <c r="AHG52" i="1"/>
  <c r="AGR448" i="1"/>
  <c r="AGR354" i="1"/>
  <c r="AHC342" i="1"/>
  <c r="AGU333" i="1"/>
  <c r="AGN441" i="1"/>
  <c r="AHF408" i="1"/>
  <c r="AGR395" i="1"/>
  <c r="AGU373" i="1"/>
  <c r="AGR293" i="1"/>
  <c r="AGO12" i="1"/>
  <c r="AHJ461" i="1"/>
  <c r="AHI437" i="1"/>
  <c r="AGN402" i="1"/>
  <c r="AGO388" i="1"/>
  <c r="AHJ422" i="1"/>
  <c r="AGT386" i="1"/>
  <c r="AHA449" i="1"/>
  <c r="AGL417" i="1"/>
  <c r="AGX380" i="1"/>
  <c r="AHJ454" i="1"/>
  <c r="AGR118" i="1"/>
  <c r="AHD76" i="1"/>
  <c r="AHI171" i="1"/>
  <c r="AGX85" i="1"/>
  <c r="AHI221" i="1"/>
  <c r="AGL89" i="1"/>
  <c r="AGN227" i="1"/>
  <c r="AGU63" i="1"/>
  <c r="AGU130" i="1"/>
  <c r="AGU153" i="1"/>
  <c r="AHF266" i="1"/>
  <c r="AGT230" i="1"/>
  <c r="AHI321" i="1"/>
  <c r="AHI193" i="1"/>
  <c r="AGX240" i="1"/>
  <c r="AGT232" i="1"/>
  <c r="AHO314" i="1"/>
  <c r="AGN317" i="1"/>
  <c r="AGT15" i="1"/>
  <c r="AGW399" i="1"/>
  <c r="AGZ459" i="1"/>
  <c r="AHG397" i="1"/>
  <c r="AGU413" i="1"/>
  <c r="AGU363" i="1"/>
  <c r="AGL351" i="1"/>
  <c r="AHL435" i="1"/>
  <c r="AHM420" i="1"/>
  <c r="AGW384" i="1"/>
  <c r="AGR70" i="1"/>
  <c r="AHD118" i="1"/>
  <c r="AHM448" i="1"/>
  <c r="AHI335" i="1"/>
  <c r="AHJ448" i="1"/>
  <c r="AHJ354" i="1"/>
  <c r="AGR455" i="1"/>
  <c r="AHM54" i="1"/>
  <c r="AHG140" i="1"/>
  <c r="AGL229" i="1"/>
  <c r="AHF108" i="1"/>
  <c r="AHF64" i="1"/>
  <c r="AHI200" i="1"/>
  <c r="AHD171" i="1"/>
  <c r="AGR111" i="1"/>
  <c r="AGR67" i="1"/>
  <c r="AGU203" i="1"/>
  <c r="AGW174" i="1"/>
  <c r="AHA41" i="1"/>
  <c r="AGX157" i="1"/>
  <c r="AHL307" i="1"/>
  <c r="AGW257" i="1"/>
  <c r="AHL282" i="1"/>
  <c r="AHM301" i="1"/>
  <c r="AHO177" i="1"/>
  <c r="AGZ225" i="1"/>
  <c r="AGL297" i="1"/>
  <c r="AHG276" i="1"/>
  <c r="AGO292" i="1"/>
  <c r="AGU65" i="1"/>
  <c r="AGR201" i="1"/>
  <c r="AGT172" i="1"/>
  <c r="AGT40" i="1"/>
  <c r="AGW156" i="1"/>
  <c r="AHO42" i="1"/>
  <c r="AHL158" i="1"/>
  <c r="AHG102" i="1"/>
  <c r="AGO62" i="1"/>
  <c r="AHJ146" i="1"/>
  <c r="AHO238" i="1"/>
  <c r="AHF283" i="1"/>
  <c r="AHC302" i="1"/>
  <c r="AHO346" i="1"/>
  <c r="AHM226" i="1"/>
  <c r="AHG278" i="1"/>
  <c r="AHC298" i="1"/>
  <c r="AHF261" i="1"/>
  <c r="AGN244" i="1"/>
  <c r="AGN291" i="1"/>
  <c r="AHA311" i="1"/>
  <c r="AGX102" i="1"/>
  <c r="AHF109" i="1"/>
  <c r="AGT452" i="1"/>
  <c r="AHM419" i="1"/>
  <c r="AGW383" i="1"/>
  <c r="AGW452" i="1"/>
  <c r="AGZ421" i="1"/>
  <c r="AHG381" i="1"/>
  <c r="AGR432" i="1"/>
  <c r="AHI399" i="1"/>
  <c r="AHI459" i="1"/>
  <c r="AHD439" i="1"/>
  <c r="AGU408" i="1"/>
  <c r="AGL330" i="1"/>
  <c r="AGX40" i="1"/>
  <c r="AHA463" i="1"/>
  <c r="AGT439" i="1"/>
  <c r="AHG403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5" i="1"/>
  <c r="AHF274" i="1"/>
  <c r="AHG267" i="1"/>
  <c r="AHI201" i="1"/>
  <c r="AGX248" i="1"/>
  <c r="AHO265" i="1"/>
  <c r="AGR337" i="1"/>
  <c r="AGO95" i="1"/>
  <c r="AGW139" i="1"/>
  <c r="AGN196" i="1"/>
  <c r="AGN70" i="1"/>
  <c r="AGQ168" i="1"/>
  <c r="AGR223" i="1"/>
  <c r="AHI72" i="1"/>
  <c r="AHF170" i="1"/>
  <c r="AHF228" i="1"/>
  <c r="AHL91" i="1"/>
  <c r="AHL185" i="1"/>
  <c r="AHD166" i="1"/>
  <c r="AHJ256" i="1"/>
  <c r="AGR274" i="1"/>
  <c r="AGW327" i="1"/>
  <c r="AHL249" i="1"/>
  <c r="AGT267" i="1"/>
  <c r="AGT323" i="1"/>
  <c r="AGO339" i="1"/>
  <c r="AGL218" i="1"/>
  <c r="AHJ262" i="1"/>
  <c r="AHJ316" i="1"/>
  <c r="AHO272" i="1"/>
  <c r="AHA436" i="1"/>
  <c r="AHC421" i="1"/>
  <c r="AHO384" i="1"/>
  <c r="AHL452" i="1"/>
  <c r="AHC420" i="1"/>
  <c r="AHO383" i="1"/>
  <c r="AGQ448" i="1"/>
  <c r="AHA377" i="1"/>
  <c r="AGL440" i="1"/>
  <c r="AHD407" i="1"/>
  <c r="AHO67" i="1"/>
  <c r="AHI115" i="1"/>
  <c r="AGQ75" i="1"/>
  <c r="AHJ131" i="1"/>
  <c r="AGO170" i="1"/>
  <c r="AHM83" i="1"/>
  <c r="AHO190" i="1"/>
  <c r="AGX218" i="1"/>
  <c r="AHA87" i="1"/>
  <c r="AHL223" i="1"/>
  <c r="AHD61" i="1"/>
  <c r="AHD128" i="1"/>
  <c r="AHD151" i="1"/>
  <c r="AGL265" i="1"/>
  <c r="AHI228" i="1"/>
  <c r="AGO320" i="1"/>
  <c r="AGU313" i="1"/>
  <c r="AHG314" i="1"/>
  <c r="AGR335" i="1"/>
  <c r="AGZ84" i="1"/>
  <c r="AHA191" i="1"/>
  <c r="AHL219" i="1"/>
  <c r="AHC60" i="1"/>
  <c r="AHC127" i="1"/>
  <c r="AHC150" i="1"/>
  <c r="AGO63" i="1"/>
  <c r="AGO130" i="1"/>
  <c r="AGO153" i="1"/>
  <c r="AHJ122" i="1"/>
  <c r="AGW81" i="1"/>
  <c r="AGR176" i="1"/>
  <c r="AGQ157" i="1"/>
  <c r="AGL238" i="1"/>
  <c r="AHG321" i="1"/>
  <c r="AHG335" i="1"/>
  <c r="AGR240" i="1"/>
  <c r="AGN232" i="1"/>
  <c r="AHI314" i="1"/>
  <c r="AHC215" i="1"/>
  <c r="AGW307" i="1"/>
  <c r="AHD326" i="1"/>
  <c r="AHF33" i="1"/>
  <c r="AHG334" i="1"/>
  <c r="AHM426" i="1"/>
  <c r="AGL387" i="1"/>
  <c r="AGT358" i="1"/>
  <c r="AHA343" i="1"/>
  <c r="AHL314" i="1"/>
  <c r="AHO65" i="1"/>
  <c r="AGL69" i="1"/>
  <c r="AHA221" i="1"/>
  <c r="AGQ89" i="1"/>
  <c r="AGQ183" i="1"/>
  <c r="AHL163" i="1"/>
  <c r="AHF91" i="1"/>
  <c r="AHF185" i="1"/>
  <c r="AGX166" i="1"/>
  <c r="AGX62" i="1"/>
  <c r="AHG99" i="1"/>
  <c r="AHO143" i="1"/>
  <c r="AHF200" i="1"/>
  <c r="AGN233" i="1"/>
  <c r="AHC266" i="1"/>
  <c r="AHF322" i="1"/>
  <c r="AHO217" i="1"/>
  <c r="AHD262" i="1"/>
  <c r="AHD316" i="1"/>
  <c r="AGT270" i="1"/>
  <c r="AGT328" i="1"/>
  <c r="AHJ270" i="1"/>
  <c r="AHA301" i="1"/>
  <c r="AHI183" i="1"/>
  <c r="AHA164" i="1"/>
  <c r="AGW61" i="1"/>
  <c r="AGZ98" i="1"/>
  <c r="AHG142" i="1"/>
  <c r="AGX199" i="1"/>
  <c r="AGL101" i="1"/>
  <c r="AGT145" i="1"/>
  <c r="AGQ202" i="1"/>
  <c r="AGL236" i="1"/>
  <c r="AGU75" i="1"/>
  <c r="AGR173" i="1"/>
  <c r="AGT156" i="1"/>
  <c r="AGW234" i="1"/>
  <c r="AHG271" i="1"/>
  <c r="AHG329" i="1"/>
  <c r="AGW206" i="1"/>
  <c r="AGX252" i="1"/>
  <c r="AHO269" i="1"/>
  <c r="AGL329" i="1"/>
  <c r="AGL104" i="1"/>
  <c r="AGR411" i="1"/>
  <c r="AGR361" i="1"/>
  <c r="AHM346" i="1"/>
  <c r="AGO461" i="1"/>
  <c r="AHA412" i="1"/>
  <c r="AGN375" i="1"/>
  <c r="AHA362" i="1"/>
  <c r="AHD392" i="1"/>
  <c r="AGO371" i="1"/>
  <c r="AHF334" i="1"/>
  <c r="AGX429" i="1"/>
  <c r="AHO352" i="1"/>
  <c r="AGW9" i="1"/>
  <c r="AGU42" i="1"/>
  <c r="AGR305" i="1"/>
  <c r="AHA333" i="1"/>
  <c r="AGN463" i="1"/>
  <c r="AHF354" i="1"/>
  <c r="AGZ461" i="1"/>
  <c r="AHA441" i="1"/>
  <c r="AGU393" i="1"/>
  <c r="AHM357" i="1"/>
  <c r="AHL45" i="1"/>
  <c r="AHC77" i="1"/>
  <c r="AGN450" i="1"/>
  <c r="AGW419" i="1"/>
  <c r="AGX379" i="1"/>
  <c r="AGR419" i="1"/>
  <c r="AGU402" i="1"/>
  <c r="AHJ455" i="1"/>
  <c r="AHO430" i="1"/>
  <c r="AHM418" i="1"/>
  <c r="AHJ352" i="1"/>
  <c r="AHL462" i="1"/>
  <c r="AHD438" i="1"/>
  <c r="AGO403" i="1"/>
  <c r="AGO27" i="1"/>
  <c r="AHF463" i="1"/>
  <c r="AHJ432" i="1"/>
  <c r="AHI398" i="1"/>
  <c r="AHJ457" i="1"/>
  <c r="AHL399" i="1"/>
  <c r="AGN464" i="1"/>
  <c r="AHO443" i="1"/>
  <c r="AGZ415" i="1"/>
  <c r="AGL378" i="1"/>
  <c r="AGZ365" i="1"/>
  <c r="AHO420" i="1"/>
  <c r="AGR384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19" i="1"/>
  <c r="AGT309" i="1"/>
  <c r="AHG328" i="1"/>
  <c r="AHA210" i="1"/>
  <c r="AGW258" i="1"/>
  <c r="AHL287" i="1"/>
  <c r="AGU302" i="1"/>
  <c r="AHG324" i="1"/>
  <c r="AGZ226" i="1"/>
  <c r="AHO317" i="1"/>
  <c r="AGR288" i="1"/>
  <c r="AGL398" i="1"/>
  <c r="AHL360" i="1"/>
  <c r="AGQ347" i="1"/>
  <c r="AGW395" i="1"/>
  <c r="AGR349" i="1"/>
  <c r="AHO451" i="1"/>
  <c r="AHO357" i="1"/>
  <c r="AGQ345" i="1"/>
  <c r="AGO455" i="1"/>
  <c r="AGZ446" i="1"/>
  <c r="AHM94" i="1"/>
  <c r="AHF318" i="1"/>
  <c r="AGU298" i="1"/>
  <c r="AHJ281" i="1"/>
  <c r="AGR251" i="1"/>
  <c r="AGO347" i="1"/>
  <c r="AHI302" i="1"/>
  <c r="AHL283" i="1"/>
  <c r="AHG309" i="1"/>
  <c r="AHI246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85" i="1"/>
  <c r="AGO399" i="1"/>
  <c r="AHD435" i="1"/>
  <c r="AHJ348" i="1"/>
  <c r="AHL413" i="1"/>
  <c r="AHJ366" i="1"/>
  <c r="AGU398" i="1"/>
  <c r="AHI431" i="1"/>
  <c r="AGX375" i="1"/>
  <c r="AGN430" i="1"/>
  <c r="AHJ92" i="1"/>
  <c r="AHL49" i="1"/>
  <c r="AGW309" i="1"/>
  <c r="AHL382" i="1"/>
  <c r="AGZ419" i="1"/>
  <c r="AGX434" i="1"/>
  <c r="AHA403" i="1"/>
  <c r="AGN439" i="1"/>
  <c r="AGU463" i="1"/>
  <c r="AGX406" i="1"/>
  <c r="AHM437" i="1"/>
  <c r="AHL457" i="1"/>
  <c r="AHO73" i="1"/>
  <c r="AGQ351" i="1"/>
  <c r="AGL416" i="1"/>
  <c r="AGO429" i="1"/>
  <c r="AGL336" i="1"/>
  <c r="AGW449" i="1"/>
  <c r="AHJ343" i="1"/>
  <c r="AGW358" i="1"/>
  <c r="AHG393" i="1"/>
  <c r="AGW374" i="1"/>
  <c r="AGR396" i="1"/>
  <c r="AGR292" i="1"/>
  <c r="AGU236" i="1"/>
  <c r="AGU323" i="1"/>
  <c r="AGO328" i="1"/>
  <c r="AHD308" i="1"/>
  <c r="AHI315" i="1"/>
  <c r="AHI261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84" i="1"/>
  <c r="AGZ398" i="1"/>
  <c r="AGL435" i="1"/>
  <c r="AGR406" i="1"/>
  <c r="AHG437" i="1"/>
  <c r="AHF457" i="1"/>
  <c r="AGO405" i="1"/>
  <c r="AGZ437" i="1"/>
  <c r="AGW33" i="1"/>
  <c r="AGL296" i="1"/>
  <c r="AHC316" i="1"/>
  <c r="AGL345" i="1"/>
  <c r="AHM359" i="1"/>
  <c r="AHF388" i="1"/>
  <c r="AGR336" i="1"/>
  <c r="AHC449" i="1"/>
  <c r="AHC35" i="1"/>
  <c r="AHD386" i="1"/>
  <c r="AHI400" i="1"/>
  <c r="AHC460" i="1"/>
  <c r="AHA350" i="1"/>
  <c r="AHC415" i="1"/>
  <c r="AGZ428" i="1"/>
  <c r="AHO399" i="1"/>
  <c r="AHA432" i="1"/>
  <c r="AGO377" i="1"/>
  <c r="AHI43" i="1"/>
  <c r="AGX268" i="1"/>
  <c r="AHO333" i="1"/>
  <c r="AGQ270" i="1"/>
  <c r="AGW205" i="1"/>
  <c r="AHA228" i="1"/>
  <c r="AHG330" i="1"/>
  <c r="AGU139" i="1"/>
  <c r="AGR102" i="1"/>
  <c r="AGZ234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399" i="1"/>
  <c r="AHO432" i="1"/>
  <c r="AGL457" i="1"/>
  <c r="AGR347" i="1"/>
  <c r="AGZ359" i="1"/>
  <c r="AGZ390" i="1"/>
  <c r="AHL350" i="1"/>
  <c r="AHL373" i="1"/>
  <c r="AHC362" i="1"/>
  <c r="AHO418" i="1"/>
  <c r="AGO458" i="1"/>
  <c r="AGU370" i="1"/>
  <c r="AHF428" i="1"/>
  <c r="AGQ395" i="1"/>
  <c r="AGT23" i="1"/>
  <c r="AHO125" i="1"/>
  <c r="AHD74" i="1"/>
  <c r="AGT94" i="1"/>
  <c r="AHA138" i="1"/>
  <c r="AGR195" i="1"/>
  <c r="AGR69" i="1"/>
  <c r="AHG221" i="1"/>
  <c r="AHM71" i="1"/>
  <c r="AHJ169" i="1"/>
  <c r="AGL227" i="1"/>
  <c r="AGN91" i="1"/>
  <c r="AGN185" i="1"/>
  <c r="AHO165" i="1"/>
  <c r="AGL256" i="1"/>
  <c r="AHC273" i="1"/>
  <c r="AHA326" i="1"/>
  <c r="AGN249" i="1"/>
  <c r="AGX266" i="1"/>
  <c r="AHA322" i="1"/>
  <c r="AGN338" i="1"/>
  <c r="AGW217" i="1"/>
  <c r="AGL262" i="1"/>
  <c r="AGL316" i="1"/>
  <c r="AGQ272" i="1"/>
  <c r="AHJ338" i="1"/>
  <c r="AGL223" i="1"/>
  <c r="AHO89" i="1"/>
  <c r="AHO183" i="1"/>
  <c r="AHG164" i="1"/>
  <c r="AHA92" i="1"/>
  <c r="AHA186" i="1"/>
  <c r="AGT63" i="1"/>
  <c r="AHC100" i="1"/>
  <c r="AHD144" i="1"/>
  <c r="AHA201" i="1"/>
  <c r="AHG234" i="1"/>
  <c r="AGR267" i="1"/>
  <c r="AGX323" i="1"/>
  <c r="AHD218" i="1"/>
  <c r="AGZ263" i="1"/>
  <c r="AGZ317" i="1"/>
  <c r="AGO271" i="1"/>
  <c r="AGO329" i="1"/>
  <c r="AHF271" i="1"/>
  <c r="AGN41" i="1"/>
  <c r="AGX54" i="1"/>
  <c r="AHG460" i="1"/>
  <c r="AHC439" i="1"/>
  <c r="AGL407" i="1"/>
  <c r="AGT393" i="1"/>
  <c r="AHG371" i="1"/>
  <c r="AGX29" i="1"/>
  <c r="AGW45" i="1"/>
  <c r="AGN124" i="1"/>
  <c r="AGU158" i="1"/>
  <c r="AGL99" i="1"/>
  <c r="AGQ54" i="1"/>
  <c r="AGU243" i="1"/>
  <c r="AHG101" i="1"/>
  <c r="AHG57" i="1"/>
  <c r="AHD193" i="1"/>
  <c r="AHI248" i="1"/>
  <c r="AHJ120" i="1"/>
  <c r="AGW181" i="1"/>
  <c r="AHM213" i="1"/>
  <c r="AHD254" i="1"/>
  <c r="AGX227" i="1"/>
  <c r="AHF247" i="1"/>
  <c r="AGR276" i="1"/>
  <c r="AGU294" i="1"/>
  <c r="AGU168" i="1"/>
  <c r="AGQ232" i="1"/>
  <c r="AHA287" i="1"/>
  <c r="AHM280" i="1"/>
  <c r="AHI54" i="1"/>
  <c r="AHI244" i="1"/>
  <c r="AHI119" i="1"/>
  <c r="AGT210" i="1"/>
  <c r="AHF179" i="1"/>
  <c r="AGU122" i="1"/>
  <c r="AGN183" i="1"/>
  <c r="AGN93" i="1"/>
  <c r="AGZ51" i="1"/>
  <c r="AGX164" i="1"/>
  <c r="AGW137" i="1"/>
  <c r="AGR224" i="1"/>
  <c r="AGL277" i="1"/>
  <c r="AHM295" i="1"/>
  <c r="AGT217" i="1"/>
  <c r="AHO288" i="1"/>
  <c r="AHL279" i="1"/>
  <c r="AHM252" i="1"/>
  <c r="AGZ280" i="1"/>
  <c r="AGU82" i="1"/>
  <c r="AGW87" i="1"/>
  <c r="AGO334" i="1"/>
  <c r="AHA341" i="1"/>
  <c r="AGW426" i="1"/>
  <c r="AGT409" i="1"/>
  <c r="AHA457" i="1"/>
  <c r="AGN371" i="1"/>
  <c r="AHM358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5" i="1"/>
  <c r="AHI291" i="1"/>
  <c r="AHO335" i="1"/>
  <c r="AHM342" i="1"/>
  <c r="AGW213" i="1"/>
  <c r="AGU331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5" i="1"/>
  <c r="AHD214" i="1"/>
  <c r="AHC252" i="1"/>
  <c r="AGR295" i="1"/>
  <c r="AGT243" i="1"/>
  <c r="AGQ63" i="1"/>
  <c r="AGN67" i="1"/>
  <c r="AHA94" i="1"/>
  <c r="AHD395" i="1"/>
  <c r="AGX349" i="1"/>
  <c r="AHJ393" i="1"/>
  <c r="AHJ362" i="1"/>
  <c r="AGX371" i="1"/>
  <c r="AGO337" i="1"/>
  <c r="AHM446" i="1"/>
  <c r="AGO395" i="1"/>
  <c r="AGQ381" i="1"/>
  <c r="AHA336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3" i="1"/>
  <c r="AGU241" i="1"/>
  <c r="AHD284" i="1"/>
  <c r="AHI308" i="1"/>
  <c r="AHF279" i="1"/>
  <c r="AGQ230" i="1"/>
  <c r="AGR250" i="1"/>
  <c r="AHM296" i="1"/>
  <c r="AHJ220" i="1"/>
  <c r="AGW310" i="1"/>
  <c r="AHJ69" i="1"/>
  <c r="AGU162" i="1"/>
  <c r="AGN135" i="1"/>
  <c r="AHG213" i="1"/>
  <c r="AGL103" i="1"/>
  <c r="AGL59" i="1"/>
  <c r="AGO195" i="1"/>
  <c r="AGU251" i="1"/>
  <c r="AHG105" i="1"/>
  <c r="AHG61" i="1"/>
  <c r="AHD197" i="1"/>
  <c r="AHF168" i="1"/>
  <c r="AHI256" i="1"/>
  <c r="AHJ35" i="1"/>
  <c r="AHJ124" i="1"/>
  <c r="AGX186" i="1"/>
  <c r="AHD258" i="1"/>
  <c r="AGW284" i="1"/>
  <c r="AGR302" i="1"/>
  <c r="AHO210" i="1"/>
  <c r="AHF251" i="1"/>
  <c r="AGR279" i="1"/>
  <c r="AGR298" i="1"/>
  <c r="AGU172" i="1"/>
  <c r="AGQ235" i="1"/>
  <c r="AHO219" i="1"/>
  <c r="AHA291" i="1"/>
  <c r="AHM282" i="1"/>
  <c r="AHI39" i="1"/>
  <c r="AHI434" i="1"/>
  <c r="AGN398" i="1"/>
  <c r="AGO384" i="1"/>
  <c r="AHO433" i="1"/>
  <c r="AHJ418" i="1"/>
  <c r="AGT382" i="1"/>
  <c r="AHC445" i="1"/>
  <c r="AGX430" i="1"/>
  <c r="AGX376" i="1"/>
  <c r="AGZ364" i="1"/>
  <c r="AHD423" i="1"/>
  <c r="AHG406" i="1"/>
  <c r="AGW41" i="1"/>
  <c r="AHC28" i="1"/>
  <c r="AHO436" i="1"/>
  <c r="AHG413" i="1"/>
  <c r="AHG363" i="1"/>
  <c r="AGX351" i="1"/>
  <c r="AGX463" i="1"/>
  <c r="AGW443" i="1"/>
  <c r="AHJ414" i="1"/>
  <c r="AHC377" i="1"/>
  <c r="AHJ364" i="1"/>
  <c r="AGZ395" i="1"/>
  <c r="AHD373" i="1"/>
  <c r="AGL337" i="1"/>
  <c r="AHM431" i="1"/>
  <c r="AGU377" i="1"/>
  <c r="AHA27" i="1"/>
  <c r="AHF23" i="1"/>
  <c r="AHG455" i="1"/>
  <c r="AGX454" i="1"/>
  <c r="AHG409" i="1"/>
  <c r="AGZ457" i="1"/>
  <c r="AHA437" i="1"/>
  <c r="AGL406" i="1"/>
  <c r="AHJ315" i="1"/>
  <c r="AGL434" i="1"/>
  <c r="AGN419" i="1"/>
  <c r="AGZ382" i="1"/>
  <c r="AHC450" i="1"/>
  <c r="AGN418" i="1"/>
  <c r="AGZ381" i="1"/>
  <c r="AHD429" i="1"/>
  <c r="AGL375" i="1"/>
  <c r="AHF437" i="1"/>
  <c r="AGU405" i="1"/>
  <c r="AGO50" i="1"/>
  <c r="AGQ163" i="1"/>
  <c r="AHL135" i="1"/>
  <c r="AHJ103" i="1"/>
  <c r="AHJ59" i="1"/>
  <c r="AHM195" i="1"/>
  <c r="AHO252" i="1"/>
  <c r="AHC106" i="1"/>
  <c r="AHC62" i="1"/>
  <c r="AGZ198" i="1"/>
  <c r="AHA169" i="1"/>
  <c r="AGT258" i="1"/>
  <c r="AHF36" i="1"/>
  <c r="AHF125" i="1"/>
  <c r="AHF187" i="1"/>
  <c r="AGL285" i="1"/>
  <c r="AGN303" i="1"/>
  <c r="AHD211" i="1"/>
  <c r="AHA252" i="1"/>
  <c r="AGN280" i="1"/>
  <c r="AGQ299" i="1"/>
  <c r="AGQ173" i="1"/>
  <c r="AHO235" i="1"/>
  <c r="AHD220" i="1"/>
  <c r="AGW292" i="1"/>
  <c r="AHI283" i="1"/>
  <c r="AGL441" i="1"/>
  <c r="AHO415" i="1"/>
  <c r="AHM350" i="1"/>
  <c r="AHG443" i="1"/>
  <c r="AGW414" i="1"/>
  <c r="AGW364" i="1"/>
  <c r="AGN352" i="1"/>
  <c r="AGR459" i="1"/>
  <c r="AHM372" i="1"/>
  <c r="AHD360" i="1"/>
  <c r="AGZ448" i="1"/>
  <c r="AHD432" i="1"/>
  <c r="AHC379" i="1"/>
  <c r="AHF11" i="1"/>
  <c r="AGR58" i="1"/>
  <c r="AHF456" i="1"/>
  <c r="AHG45" i="1"/>
  <c r="AHD161" i="1"/>
  <c r="AHF136" i="1"/>
  <c r="AHD194" i="1"/>
  <c r="AGU106" i="1"/>
  <c r="AHF65" i="1"/>
  <c r="AGX150" i="1"/>
  <c r="AGR68" i="1"/>
  <c r="AGQ153" i="1"/>
  <c r="AHI242" i="1"/>
  <c r="AGR121" i="1"/>
  <c r="AGT76" i="1"/>
  <c r="AGR183" i="1"/>
  <c r="AGU210" i="1"/>
  <c r="AGU257" i="1"/>
  <c r="AHM285" i="1"/>
  <c r="AHI323" i="1"/>
  <c r="AGW250" i="1"/>
  <c r="AHO280" i="1"/>
  <c r="AGW297" i="1"/>
  <c r="AHD317" i="1"/>
  <c r="AGO232" i="1"/>
  <c r="AGZ218" i="1"/>
  <c r="AHO309" i="1"/>
  <c r="AHJ286" i="1"/>
  <c r="AGQ327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6" i="1"/>
  <c r="AGR318" i="1"/>
  <c r="AHM219" i="1"/>
  <c r="AGT311" i="1"/>
  <c r="AGU188" i="1"/>
  <c r="AHI285" i="1"/>
  <c r="AGZ304" i="1"/>
  <c r="AGN284" i="1"/>
  <c r="AHC303" i="1"/>
  <c r="AHO57" i="1"/>
  <c r="AHL465" i="1"/>
  <c r="AHC355" i="1"/>
  <c r="AHA390" i="1"/>
  <c r="AHO368" i="1"/>
  <c r="AGX441" i="1"/>
  <c r="AGT390" i="1"/>
  <c r="AGT359" i="1"/>
  <c r="AHL346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2" i="1"/>
  <c r="AGN326" i="1"/>
  <c r="AHG336" i="1"/>
  <c r="AGU224" i="1"/>
  <c r="AHM265" i="1"/>
  <c r="AGN322" i="1"/>
  <c r="AHA308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2" i="1"/>
  <c r="AGU270" i="1"/>
  <c r="AGQ290" i="1"/>
  <c r="AGW240" i="1"/>
  <c r="AHG233" i="1"/>
  <c r="AHA215" i="1"/>
  <c r="AHM258" i="1"/>
  <c r="AGT329" i="1"/>
  <c r="AGL271" i="1"/>
  <c r="AGQ16" i="1"/>
  <c r="AHL463" i="1"/>
  <c r="AHL354" i="1"/>
  <c r="AGQ341" i="1"/>
  <c r="AGU368" i="1"/>
  <c r="AGL356" i="1"/>
  <c r="AGU407" i="1"/>
  <c r="AHA392" i="1"/>
  <c r="AHC371" i="1"/>
  <c r="AGQ335" i="1"/>
  <c r="AHO82" i="1"/>
  <c r="AHJ65" i="1"/>
  <c r="AHJ132" i="1"/>
  <c r="AHJ84" i="1"/>
  <c r="AHO179" i="1"/>
  <c r="AHG160" i="1"/>
  <c r="AHA88" i="1"/>
  <c r="AHA182" i="1"/>
  <c r="AGT163" i="1"/>
  <c r="AGT59" i="1"/>
  <c r="AHC96" i="1"/>
  <c r="AHD140" i="1"/>
  <c r="AHA197" i="1"/>
  <c r="AGX320" i="1"/>
  <c r="AGZ313" i="1"/>
  <c r="AGO267" i="1"/>
  <c r="AHF267" i="1"/>
  <c r="AHD298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7" i="1"/>
  <c r="AGL232" i="1"/>
  <c r="AHC268" i="1"/>
  <c r="AHC326" i="1"/>
  <c r="AGX202" i="1"/>
  <c r="AGT249" i="1"/>
  <c r="AHD266" i="1"/>
  <c r="AHG322" i="1"/>
  <c r="AGT338" i="1"/>
  <c r="AGT97" i="1"/>
  <c r="AHM443" i="1"/>
  <c r="AHC414" i="1"/>
  <c r="AHC364" i="1"/>
  <c r="AGT352" i="1"/>
  <c r="AGT464" i="1"/>
  <c r="AGL444" i="1"/>
  <c r="AHF415" i="1"/>
  <c r="AGR378" i="1"/>
  <c r="AHF365" i="1"/>
  <c r="AGQ397" i="1"/>
  <c r="AGW345" i="1"/>
  <c r="AHJ337" i="1"/>
  <c r="AHI448" i="1"/>
  <c r="AGQ378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2" i="1"/>
  <c r="AHG100" i="1"/>
  <c r="AHD137" i="1"/>
  <c r="AHG258" i="1"/>
  <c r="AGN329" i="1"/>
  <c r="AHJ226" i="1"/>
  <c r="AGZ268" i="1"/>
  <c r="AHI324" i="1"/>
  <c r="AHM266" i="1"/>
  <c r="AHA35" i="1"/>
  <c r="AGX177" i="1"/>
  <c r="AGZ160" i="1"/>
  <c r="AGZ99" i="1"/>
  <c r="AHC136" i="1"/>
  <c r="AGL102" i="1"/>
  <c r="AGO139" i="1"/>
  <c r="AHM72" i="1"/>
  <c r="AGQ110" i="1"/>
  <c r="AGO212" i="1"/>
  <c r="AGN330" i="1"/>
  <c r="AGU228" i="1"/>
  <c r="AGQ205" i="1"/>
  <c r="AHM269" i="1"/>
  <c r="AHI333" i="1"/>
  <c r="AHL242" i="1"/>
  <c r="AGT236" i="1"/>
  <c r="AHL265" i="1"/>
  <c r="AGL314" i="1"/>
  <c r="AHJ42" i="1"/>
  <c r="AHD50" i="1"/>
  <c r="AGR74" i="1"/>
  <c r="AHG451" i="1"/>
  <c r="AHJ420" i="1"/>
  <c r="AGO381" i="1"/>
  <c r="AHL420" i="1"/>
  <c r="AHO403" i="1"/>
  <c r="AHF458" i="1"/>
  <c r="AHA397" i="1"/>
  <c r="AHC464" i="1"/>
  <c r="AGU440" i="1"/>
  <c r="AHI404" i="1"/>
  <c r="AHJ437" i="1"/>
  <c r="AGL96" i="1"/>
  <c r="AHG431" i="1"/>
  <c r="AGL376" i="1"/>
  <c r="AGN364" i="1"/>
  <c r="AGL429" i="1"/>
  <c r="AHC352" i="1"/>
  <c r="AGQ392" i="1"/>
  <c r="AGQ361" i="1"/>
  <c r="AHA460" i="1"/>
  <c r="AGZ433" i="1"/>
  <c r="AGQ401" i="1"/>
  <c r="AHD18" i="1"/>
  <c r="AGR409" i="1"/>
  <c r="AGW424" i="1"/>
  <c r="AHI387" i="1"/>
  <c r="AHC370" i="1"/>
  <c r="AGN336" i="1"/>
  <c r="AGX287" i="1"/>
  <c r="AGT11" i="1"/>
  <c r="AGO421" i="1"/>
  <c r="AGL404" i="1"/>
  <c r="AHM435" i="1"/>
  <c r="AHC402" i="1"/>
  <c r="AGU456" i="1"/>
  <c r="AHA447" i="1"/>
  <c r="AHJ398" i="1"/>
  <c r="AHG439" i="1"/>
  <c r="AHI425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0" i="1"/>
  <c r="AGQ229" i="1"/>
  <c r="AHO205" i="1"/>
  <c r="AHI270" i="1"/>
  <c r="AGX334" i="1"/>
  <c r="AHG243" i="1"/>
  <c r="AGO237" i="1"/>
  <c r="AHG266" i="1"/>
  <c r="AHJ314" i="1"/>
  <c r="AHD377" i="1"/>
  <c r="AGT351" i="1"/>
  <c r="AHI445" i="1"/>
  <c r="AHD430" i="1"/>
  <c r="AHD376" i="1"/>
  <c r="AHF364" i="1"/>
  <c r="AGR394" i="1"/>
  <c r="AGX373" i="1"/>
  <c r="AHJ433" i="1"/>
  <c r="AGZ400" i="1"/>
  <c r="AGQ61" i="1"/>
  <c r="AGR464" i="1"/>
  <c r="AHJ409" i="1"/>
  <c r="AHM439" i="1"/>
  <c r="AHO425" i="1"/>
  <c r="AHI451" i="1"/>
  <c r="AHI357" i="1"/>
  <c r="AHM344" i="1"/>
  <c r="AHF315" i="1"/>
  <c r="AHC43" i="1"/>
  <c r="AGQ79" i="1"/>
  <c r="AHC452" i="1"/>
  <c r="AHF421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69" i="1"/>
  <c r="AGU289" i="1"/>
  <c r="AHF214" i="1"/>
  <c r="AGO258" i="1"/>
  <c r="AGX328" i="1"/>
  <c r="AGW270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29" i="1"/>
  <c r="AHF227" i="1"/>
  <c r="AHA204" i="1"/>
  <c r="AGU269" i="1"/>
  <c r="AGQ333" i="1"/>
  <c r="AHI267" i="1"/>
  <c r="AGN444" i="1"/>
  <c r="AHA411" i="1"/>
  <c r="AGU375" i="1"/>
  <c r="AHM348" i="1"/>
  <c r="AGT443" i="1"/>
  <c r="AGU428" i="1"/>
  <c r="AGW362" i="1"/>
  <c r="AHL391" i="1"/>
  <c r="AHM370" i="1"/>
  <c r="AHM460" i="1"/>
  <c r="AGL432" i="1"/>
  <c r="AGQ398" i="1"/>
  <c r="AHF298" i="1"/>
  <c r="AGW107" i="1"/>
  <c r="AHI454" i="1"/>
  <c r="AGT446" i="1"/>
  <c r="AHL416" i="1"/>
  <c r="AGN36" i="1"/>
  <c r="AGN125" i="1"/>
  <c r="AHJ186" i="1"/>
  <c r="AHD96" i="1"/>
  <c r="AGL56" i="1"/>
  <c r="AHM140" i="1"/>
  <c r="AHJ229" i="1"/>
  <c r="AHG58" i="1"/>
  <c r="AGZ143" i="1"/>
  <c r="AHF110" i="1"/>
  <c r="AHI66" i="1"/>
  <c r="AHF202" i="1"/>
  <c r="AHG173" i="1"/>
  <c r="AHD247" i="1"/>
  <c r="AGT278" i="1"/>
  <c r="AHD294" i="1"/>
  <c r="AGO315" i="1"/>
  <c r="AHF240" i="1"/>
  <c r="AGL284" i="1"/>
  <c r="AGQ308" i="1"/>
  <c r="AHJ215" i="1"/>
  <c r="AHG256" i="1"/>
  <c r="AGT282" i="1"/>
  <c r="AGU301" i="1"/>
  <c r="AGW227" i="1"/>
  <c r="AGQ279" i="1"/>
  <c r="AGW318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7" i="1"/>
  <c r="AHG308" i="1"/>
  <c r="AGL258" i="1"/>
  <c r="AHG283" i="1"/>
  <c r="AHD178" i="1"/>
  <c r="AGU226" i="1"/>
  <c r="AGO278" i="1"/>
  <c r="AHJ297" i="1"/>
  <c r="AHC277" i="1"/>
  <c r="AHI293" i="1"/>
  <c r="AGU338" i="1"/>
  <c r="AGO46" i="1"/>
  <c r="AHD463" i="1"/>
  <c r="AHC443" i="1"/>
  <c r="AGN415" i="1"/>
  <c r="AHI377" i="1"/>
  <c r="AGN365" i="1"/>
  <c r="AHF444" i="1"/>
  <c r="AGQ412" i="1"/>
  <c r="AHM375" i="1"/>
  <c r="AHC349" i="1"/>
  <c r="AHA393" i="1"/>
  <c r="AGQ358" i="1"/>
  <c r="AHD343" i="1"/>
  <c r="AGR400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7" i="1"/>
  <c r="AGX305" i="1"/>
  <c r="AHF258" i="1"/>
  <c r="AHA277" i="1"/>
  <c r="AHO226" i="1"/>
  <c r="AGN247" i="1"/>
  <c r="AHF293" i="1"/>
  <c r="AHF217" i="1"/>
  <c r="AHA305" i="1"/>
  <c r="AHA63" i="1"/>
  <c r="AHL124" i="1"/>
  <c r="AGQ159" i="1"/>
  <c r="AHM261" i="1"/>
  <c r="AHJ99" i="1"/>
  <c r="AHO54" i="1"/>
  <c r="AHO244" i="1"/>
  <c r="AHC102" i="1"/>
  <c r="AHC58" i="1"/>
  <c r="AGZ194" i="1"/>
  <c r="AGT250" i="1"/>
  <c r="AHF121" i="1"/>
  <c r="AGR182" i="1"/>
  <c r="AHI214" i="1"/>
  <c r="AGZ255" i="1"/>
  <c r="AGT228" i="1"/>
  <c r="AHA248" i="1"/>
  <c r="AGN277" i="1"/>
  <c r="AGQ295" i="1"/>
  <c r="AGQ169" i="1"/>
  <c r="AHO232" i="1"/>
  <c r="AGW288" i="1"/>
  <c r="AHI281" i="1"/>
  <c r="AGZ11" i="1"/>
  <c r="AGL461" i="1"/>
  <c r="AGR401" i="1"/>
  <c r="AGT387" i="1"/>
  <c r="AGL422" i="1"/>
  <c r="AGX385" i="1"/>
  <c r="AHF448" i="1"/>
  <c r="AHM432" i="1"/>
  <c r="AHI379" i="1"/>
  <c r="AHO426" i="1"/>
  <c r="AHL409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5" i="1"/>
  <c r="AHJ282" i="1"/>
  <c r="AHJ345" i="1"/>
  <c r="AGO226" i="1"/>
  <c r="AHD297" i="1"/>
  <c r="AHJ260" i="1"/>
  <c r="AGR243" i="1"/>
  <c r="AHF287" i="1"/>
  <c r="AHF310" i="1"/>
  <c r="AHM288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1" i="1"/>
  <c r="AHG298" i="1"/>
  <c r="AGO319" i="1"/>
  <c r="AGU262" i="1"/>
  <c r="AHF244" i="1"/>
  <c r="AGU276" i="1"/>
  <c r="AHF291" i="1"/>
  <c r="AGQ312" i="1"/>
  <c r="AGT286" i="1"/>
  <c r="AGU304" i="1"/>
  <c r="AHM322" i="1"/>
  <c r="AGQ90" i="1"/>
  <c r="AGN26" i="1"/>
  <c r="AGL22" i="1"/>
  <c r="AGR458" i="1"/>
  <c r="AHA456" i="1"/>
  <c r="AGQ459" i="1"/>
  <c r="AGL439" i="1"/>
  <c r="AHF407" i="1"/>
  <c r="AHO390" i="1"/>
  <c r="AGX355" i="1"/>
  <c r="AHF101" i="1"/>
  <c r="AGX114" i="1"/>
  <c r="AHI449" i="1"/>
  <c r="AGX383" i="1"/>
  <c r="AGR423" i="1"/>
  <c r="AGU406" i="1"/>
  <c r="AGR433" i="1"/>
  <c r="AHJ399" i="1"/>
  <c r="AGO407" i="1"/>
  <c r="AHJ17" i="1"/>
  <c r="AHJ395" i="1"/>
  <c r="AGN360" i="1"/>
  <c r="AHL345" i="1"/>
  <c r="AGX394" i="1"/>
  <c r="AHF373" i="1"/>
  <c r="AGQ451" i="1"/>
  <c r="AGQ357" i="1"/>
  <c r="AGU344" i="1"/>
  <c r="AHD445" i="1"/>
  <c r="AGT416" i="1"/>
  <c r="AGT366" i="1"/>
  <c r="AGO11" i="1"/>
  <c r="AHI456" i="1"/>
  <c r="AGL464" i="1"/>
  <c r="AHI464" i="1"/>
  <c r="AHA440" i="1"/>
  <c r="AHO404" i="1"/>
  <c r="AGZ451" i="1"/>
  <c r="AGL390" i="1"/>
  <c r="AGN369" i="1"/>
  <c r="AHL40" i="1"/>
  <c r="AHO156" i="1"/>
  <c r="AGZ101" i="1"/>
  <c r="AHJ60" i="1"/>
  <c r="AHI145" i="1"/>
  <c r="AGQ234" i="1"/>
  <c r="AHC63" i="1"/>
  <c r="AGU148" i="1"/>
  <c r="AGX115" i="1"/>
  <c r="AGX71" i="1"/>
  <c r="AHL208" i="1"/>
  <c r="AHC178" i="1"/>
  <c r="AGZ252" i="1"/>
  <c r="AGZ299" i="1"/>
  <c r="AHM319" i="1"/>
  <c r="AGQ263" i="1"/>
  <c r="AHA245" i="1"/>
  <c r="AGQ277" i="1"/>
  <c r="AHA292" i="1"/>
  <c r="AHO312" i="1"/>
  <c r="AGO288" i="1"/>
  <c r="AGQ305" i="1"/>
  <c r="AHF323" i="1"/>
  <c r="AHG12" i="1"/>
  <c r="AHF385" i="1"/>
  <c r="AHO423" i="1"/>
  <c r="AGN384" i="1"/>
  <c r="AGL419" i="1"/>
  <c r="AGO402" i="1"/>
  <c r="AGO462" i="1"/>
  <c r="AHD374" i="1"/>
  <c r="AGT347" i="1"/>
  <c r="AGW397" i="1"/>
  <c r="AHF360" i="1"/>
  <c r="AHI346" i="1"/>
  <c r="AHF451" i="1"/>
  <c r="AGR390" i="1"/>
  <c r="AGT101" i="1"/>
  <c r="AHM16" i="1"/>
  <c r="AGO108" i="1"/>
  <c r="AGL145" i="1"/>
  <c r="AGN197" i="1"/>
  <c r="AHI79" i="1"/>
  <c r="AHL116" i="1"/>
  <c r="AHA246" i="1"/>
  <c r="AGZ120" i="1"/>
  <c r="AGU254" i="1"/>
  <c r="AHI94" i="1"/>
  <c r="AHD49" i="1"/>
  <c r="AHD191" i="1"/>
  <c r="AGW252" i="1"/>
  <c r="AGL295" i="1"/>
  <c r="AGZ220" i="1"/>
  <c r="AHL260" i="1"/>
  <c r="AHG240" i="1"/>
  <c r="AGW287" i="1"/>
  <c r="AHG49" i="1"/>
  <c r="AHC118" i="1"/>
  <c r="AHO247" i="1"/>
  <c r="AHA93" i="1"/>
  <c r="AGZ48" i="1"/>
  <c r="AGZ190" i="1"/>
  <c r="AGN96" i="1"/>
  <c r="AGO51" i="1"/>
  <c r="AGU114" i="1"/>
  <c r="AGU151" i="1"/>
  <c r="AGW203" i="1"/>
  <c r="AHI173" i="1"/>
  <c r="AGQ249" i="1"/>
  <c r="AHF277" i="1"/>
  <c r="AHI295" i="1"/>
  <c r="AHM221" i="1"/>
  <c r="AGW262" i="1"/>
  <c r="AGL242" i="1"/>
  <c r="AHD288" i="1"/>
  <c r="AGT276" i="1"/>
  <c r="AGQ17" i="1"/>
  <c r="AHG407" i="1"/>
  <c r="AHF422" i="1"/>
  <c r="AGO386" i="1"/>
  <c r="AHL368" i="1"/>
  <c r="AHC334" i="1"/>
  <c r="AHD9" i="1"/>
  <c r="AGU460" i="1"/>
  <c r="AGQ65" i="1"/>
  <c r="AGL53" i="1"/>
  <c r="AHO48" i="1"/>
  <c r="AHO164" i="1"/>
  <c r="AHJ139" i="1"/>
  <c r="AHJ198" i="1"/>
  <c r="AGZ109" i="1"/>
  <c r="AHJ68" i="1"/>
  <c r="AHI153" i="1"/>
  <c r="AGO245" i="1"/>
  <c r="AHC71" i="1"/>
  <c r="AGT128" i="1"/>
  <c r="AGX255" i="1"/>
  <c r="AHC124" i="1"/>
  <c r="AHA79" i="1"/>
  <c r="AHC186" i="1"/>
  <c r="AGX304" i="1"/>
  <c r="AHA253" i="1"/>
  <c r="AGQ282" i="1"/>
  <c r="AHO320" i="1"/>
  <c r="AGT234" i="1"/>
  <c r="AHD221" i="1"/>
  <c r="AGQ313" i="1"/>
  <c r="AHO331" i="1"/>
  <c r="AHC112" i="1"/>
  <c r="AGX247" i="1"/>
  <c r="AGU123" i="1"/>
  <c r="AGW78" i="1"/>
  <c r="AGU185" i="1"/>
  <c r="AGU214" i="1"/>
  <c r="AHJ125" i="1"/>
  <c r="AHL80" i="1"/>
  <c r="AHJ187" i="1"/>
  <c r="AGQ56" i="1"/>
  <c r="AGQ146" i="1"/>
  <c r="AHI208" i="1"/>
  <c r="AGN230" i="1"/>
  <c r="AHC321" i="1"/>
  <c r="AHG235" i="1"/>
  <c r="AGO223" i="1"/>
  <c r="AHO260" i="1"/>
  <c r="AGX314" i="1"/>
  <c r="AHC191" i="1"/>
  <c r="AHD307" i="1"/>
  <c r="AGQ289" i="1"/>
  <c r="AHC307" i="1"/>
  <c r="AGU64" i="1"/>
  <c r="AHG462" i="1"/>
  <c r="AGW408" i="1"/>
  <c r="AGT438" i="1"/>
  <c r="AGU424" i="1"/>
  <c r="AHG387" i="1"/>
  <c r="AGO450" i="1"/>
  <c r="AGO356" i="1"/>
  <c r="AGT343" i="1"/>
  <c r="AHJ33" i="1"/>
  <c r="AGR39" i="1"/>
  <c r="AGU155" i="1"/>
  <c r="AGQ191" i="1"/>
  <c r="AHO99" i="1"/>
  <c r="AGW59" i="1"/>
  <c r="AGO144" i="1"/>
  <c r="AHL61" i="1"/>
  <c r="AHD146" i="1"/>
  <c r="AGQ238" i="1"/>
  <c r="AHM113" i="1"/>
  <c r="AHM69" i="1"/>
  <c r="AGZ206" i="1"/>
  <c r="AHL176" i="1"/>
  <c r="AHM262" i="1"/>
  <c r="AHO250" i="1"/>
  <c r="AGX281" i="1"/>
  <c r="AHO297" i="1"/>
  <c r="AGT318" i="1"/>
  <c r="AGZ261" i="1"/>
  <c r="AHJ243" i="1"/>
  <c r="AGX290" i="1"/>
  <c r="AGU311" i="1"/>
  <c r="AGX285" i="1"/>
  <c r="AGZ303" i="1"/>
  <c r="AHA230" i="1"/>
  <c r="AGO322" i="1"/>
  <c r="AGU93" i="1"/>
  <c r="AHG144" i="1"/>
  <c r="AHI112" i="1"/>
  <c r="AHF68" i="1"/>
  <c r="AHL204" i="1"/>
  <c r="AHD175" i="1"/>
  <c r="AGX260" i="1"/>
  <c r="AGR115" i="1"/>
  <c r="AGR71" i="1"/>
  <c r="AGZ208" i="1"/>
  <c r="AGW178" i="1"/>
  <c r="AHA45" i="1"/>
  <c r="AGX161" i="1"/>
  <c r="AGZ136" i="1"/>
  <c r="AGR194" i="1"/>
  <c r="AHC220" i="1"/>
  <c r="AHL311" i="1"/>
  <c r="AGZ287" i="1"/>
  <c r="AHM304" i="1"/>
  <c r="AHO181" i="1"/>
  <c r="AGZ229" i="1"/>
  <c r="AGT281" i="1"/>
  <c r="AHG279" i="1"/>
  <c r="AHI297" i="1"/>
  <c r="AGT49" i="1"/>
  <c r="AGZ460" i="1"/>
  <c r="AHL411" i="1"/>
  <c r="AHO374" i="1"/>
  <c r="AHL361" i="1"/>
  <c r="AHI373" i="1"/>
  <c r="AGR346" i="1"/>
  <c r="AGW390" i="1"/>
  <c r="AHO354" i="1"/>
  <c r="AGZ341" i="1"/>
  <c r="AHA430" i="1"/>
  <c r="AGN397" i="1"/>
  <c r="AHI365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4" i="1"/>
  <c r="AGX307" i="1"/>
  <c r="AGR208" i="1"/>
  <c r="AGN256" i="1"/>
  <c r="AHF284" i="1"/>
  <c r="AGL301" i="1"/>
  <c r="AGX322" i="1"/>
  <c r="AHD322" i="1"/>
  <c r="AHJ143" i="1"/>
  <c r="AGT204" i="1"/>
  <c r="AGZ113" i="1"/>
  <c r="AHJ72" i="1"/>
  <c r="AHG129" i="1"/>
  <c r="AHC75" i="1"/>
  <c r="AGT132" i="1"/>
  <c r="AHA170" i="1"/>
  <c r="AHC261" i="1"/>
  <c r="AHA83" i="1"/>
  <c r="AHC190" i="1"/>
  <c r="AHI217" i="1"/>
  <c r="AGX308" i="1"/>
  <c r="AHL327" i="1"/>
  <c r="AHF209" i="1"/>
  <c r="AHA257" i="1"/>
  <c r="AGQ286" i="1"/>
  <c r="AHO323" i="1"/>
  <c r="AGT238" i="1"/>
  <c r="AHD225" i="1"/>
  <c r="AHA263" i="1"/>
  <c r="AGQ317" i="1"/>
  <c r="AHD115" i="1"/>
  <c r="AGX10" i="1"/>
  <c r="AHI432" i="1"/>
  <c r="AGL400" i="1"/>
  <c r="AGR462" i="1"/>
  <c r="AHC432" i="1"/>
  <c r="AHC398" i="1"/>
  <c r="AHA443" i="1"/>
  <c r="AGQ414" i="1"/>
  <c r="AGQ364" i="1"/>
  <c r="AHJ351" i="1"/>
  <c r="AHG436" i="1"/>
  <c r="AHI421" i="1"/>
  <c r="AGL385" i="1"/>
  <c r="AHG15" i="1"/>
  <c r="AGX451" i="1"/>
  <c r="AGN85" i="1"/>
  <c r="AGX419" i="1"/>
  <c r="AHG394" i="1"/>
  <c r="AHC374" i="1"/>
  <c r="AGL393" i="1"/>
  <c r="AGL362" i="1"/>
  <c r="AHI370" i="1"/>
  <c r="AGT336" i="1"/>
  <c r="AGO446" i="1"/>
  <c r="AHA418" i="1"/>
  <c r="AGU380" i="1"/>
  <c r="AHI28" i="1"/>
  <c r="AGW440" i="1"/>
  <c r="AGR426" i="1"/>
  <c r="AGR425" i="1"/>
  <c r="AHD388" i="1"/>
  <c r="AHO452" i="1"/>
  <c r="AGO422" i="1"/>
  <c r="AGW382" i="1"/>
  <c r="AHJ458" i="1"/>
  <c r="AGN310" i="1"/>
  <c r="AGR40" i="1"/>
  <c r="AHG72" i="1"/>
  <c r="AHJ424" i="1"/>
  <c r="AGO385" i="1"/>
  <c r="AHL424" i="1"/>
  <c r="AHO407" i="1"/>
  <c r="AHL434" i="1"/>
  <c r="AHA401" i="1"/>
  <c r="AHI408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N301" i="1"/>
  <c r="AGL344" i="1"/>
  <c r="AGX224" i="1"/>
  <c r="AGR277" i="1"/>
  <c r="AGN296" i="1"/>
  <c r="AHG241" i="1"/>
  <c r="AGN285" i="1"/>
  <c r="AGL309" i="1"/>
  <c r="AHD285" i="1"/>
  <c r="AHM297" i="1"/>
  <c r="AGT383" i="1"/>
  <c r="AGQ433" i="1"/>
  <c r="AHG418" i="1"/>
  <c r="AGX381" i="1"/>
  <c r="AHG444" i="1"/>
  <c r="AHI429" i="1"/>
  <c r="AHI375" i="1"/>
  <c r="AHD363" i="1"/>
  <c r="AHO422" i="1"/>
  <c r="AGL266" i="1"/>
  <c r="AGX265" i="1"/>
  <c r="AGT331" i="1"/>
  <c r="AHO311" i="1"/>
  <c r="AHM318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2" i="1"/>
  <c r="AHG428" i="1"/>
  <c r="AHF443" i="1"/>
  <c r="AHO355" i="1"/>
  <c r="AGO368" i="1"/>
  <c r="AHI344" i="1"/>
  <c r="AHA359" i="1"/>
  <c r="AGW338" i="1"/>
  <c r="AHF372" i="1"/>
  <c r="AGQ411" i="1"/>
  <c r="AHG32" i="1"/>
  <c r="AHC301" i="1"/>
  <c r="AHO402" i="1"/>
  <c r="AGW436" i="1"/>
  <c r="AHF350" i="1"/>
  <c r="AGR398" i="1"/>
  <c r="AGQ379" i="1"/>
  <c r="AGO432" i="1"/>
  <c r="AGN448" i="1"/>
  <c r="AGQ380" i="1"/>
  <c r="AGW416" i="1"/>
  <c r="AHF432" i="1"/>
  <c r="AGO358" i="1"/>
  <c r="AGR370" i="1"/>
  <c r="AGX408" i="1"/>
  <c r="AHA425" i="1"/>
  <c r="AGT333" i="1"/>
  <c r="AHJ271" i="1"/>
  <c r="AGO330" i="1"/>
  <c r="AHC234" i="1"/>
  <c r="AGL241" i="1"/>
  <c r="AHO290" i="1"/>
  <c r="AGQ271" i="1"/>
  <c r="AGL233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04" i="1"/>
  <c r="AGU421" i="1"/>
  <c r="AGU349" i="1"/>
  <c r="AGQ362" i="1"/>
  <c r="AGO428" i="1"/>
  <c r="AGN443" i="1"/>
  <c r="AHM379" i="1"/>
  <c r="AGQ416" i="1"/>
  <c r="AGZ432" i="1"/>
  <c r="AHI381" i="1"/>
  <c r="AHG395" i="1"/>
  <c r="AHC447" i="1"/>
  <c r="AGO42" i="1"/>
  <c r="AHL286" i="1"/>
  <c r="AGX409" i="1"/>
  <c r="AGW402" i="1"/>
  <c r="AHG435" i="1"/>
  <c r="AHD408" i="1"/>
  <c r="AHG425" i="1"/>
  <c r="AHM385" i="1"/>
  <c r="AHF425" i="1"/>
  <c r="AHG64" i="1"/>
  <c r="AHC39" i="1"/>
  <c r="AGT364" i="1"/>
  <c r="AGR376" i="1"/>
  <c r="AGR430" i="1"/>
  <c r="AGW445" i="1"/>
  <c r="AGZ357" i="1"/>
  <c r="AHI369" i="1"/>
  <c r="AHF346" i="1"/>
  <c r="AGL361" i="1"/>
  <c r="AGL411" i="1"/>
  <c r="AHJ339" i="1"/>
  <c r="AHI347" i="1"/>
  <c r="AHD412" i="1"/>
  <c r="AHJ326" i="1"/>
  <c r="AGQ278" i="1"/>
  <c r="AGX250" i="1"/>
  <c r="AGX293" i="1"/>
  <c r="AHL221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74" i="1"/>
  <c r="AGT456" i="1"/>
  <c r="AHD335" i="1"/>
  <c r="AGQ370" i="1"/>
  <c r="AHL343" i="1"/>
  <c r="AHG356" i="1"/>
  <c r="AHG16" i="1"/>
  <c r="AHA328" i="1"/>
  <c r="AHL401" i="1"/>
  <c r="AGQ438" i="1"/>
  <c r="AHD359" i="1"/>
  <c r="AGQ396" i="1"/>
  <c r="AHD428" i="1"/>
  <c r="AHA116" i="1"/>
  <c r="AHD68" i="1"/>
  <c r="AHC153" i="1"/>
  <c r="AGT244" i="1"/>
  <c r="AGZ122" i="1"/>
  <c r="AHA77" i="1"/>
  <c r="AGZ184" i="1"/>
  <c r="AHD212" i="1"/>
  <c r="AGL125" i="1"/>
  <c r="AGN80" i="1"/>
  <c r="AGL187" i="1"/>
  <c r="AGT54" i="1"/>
  <c r="AGU145" i="1"/>
  <c r="AHM206" i="1"/>
  <c r="AGR229" i="1"/>
  <c r="AHG320" i="1"/>
  <c r="AHL234" i="1"/>
  <c r="AGT222" i="1"/>
  <c r="AGQ260" i="1"/>
  <c r="AHI313" i="1"/>
  <c r="AHD190" i="1"/>
  <c r="AHO306" i="1"/>
  <c r="AHI286" i="1"/>
  <c r="AHG306" i="1"/>
  <c r="AGQ348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2" i="1"/>
  <c r="AGR315" i="1"/>
  <c r="AGT308" i="1"/>
  <c r="AGN209" i="1"/>
  <c r="AHL256" i="1"/>
  <c r="AHA285" i="1"/>
  <c r="AHJ301" i="1"/>
  <c r="AGW323" i="1"/>
  <c r="AGU324" i="1"/>
  <c r="AHL125" i="1"/>
  <c r="AHF10" i="1"/>
  <c r="AHM393" i="1"/>
  <c r="AHC358" i="1"/>
  <c r="AGN344" i="1"/>
  <c r="AHM392" i="1"/>
  <c r="AHO371" i="1"/>
  <c r="AGZ449" i="1"/>
  <c r="AGZ355" i="1"/>
  <c r="AGQ444" i="1"/>
  <c r="AHI414" i="1"/>
  <c r="AHI364" i="1"/>
  <c r="AGZ352" i="1"/>
  <c r="AGR321" i="1"/>
  <c r="AGT53" i="1"/>
  <c r="AHO462" i="1"/>
  <c r="AGR414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6" i="1"/>
  <c r="AHD272" i="1"/>
  <c r="AGZ292" i="1"/>
  <c r="AHF242" i="1"/>
  <c r="AGN236" i="1"/>
  <c r="AHF265" i="1"/>
  <c r="AHI331" i="1"/>
  <c r="AHA273" i="1"/>
  <c r="AHG287" i="1"/>
  <c r="AHC372" i="1"/>
  <c r="AHM107" i="1"/>
  <c r="AGL152" i="1"/>
  <c r="AHL82" i="1"/>
  <c r="AHL38" i="1"/>
  <c r="AHO180" i="1"/>
  <c r="AHJ163" i="1"/>
  <c r="AHJ233" i="1"/>
  <c r="AHA85" i="1"/>
  <c r="AGX41" i="1"/>
  <c r="AHA183" i="1"/>
  <c r="AHC166" i="1"/>
  <c r="AHG104" i="1"/>
  <c r="AHD141" i="1"/>
  <c r="AHF193" i="1"/>
  <c r="AGT346" i="1"/>
  <c r="AHJ230" i="1"/>
  <c r="AHF207" i="1"/>
  <c r="AGZ272" i="1"/>
  <c r="AGU336" i="1"/>
  <c r="AHM270" i="1"/>
  <c r="AGQ343" i="1"/>
  <c r="AGQ373" i="1"/>
  <c r="AHI345" i="1"/>
  <c r="AHD394" i="1"/>
  <c r="AGL359" i="1"/>
  <c r="AHF344" i="1"/>
  <c r="AGL450" i="1"/>
  <c r="AHJ336" i="1"/>
  <c r="AHD454" i="1"/>
  <c r="AHM429" i="1"/>
  <c r="AHJ416" i="1"/>
  <c r="AHO351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4" i="1"/>
  <c r="AGZ74" i="1"/>
  <c r="AHC172" i="1"/>
  <c r="AGX155" i="1"/>
  <c r="AHA233" i="1"/>
  <c r="AHL270" i="1"/>
  <c r="AHL328" i="1"/>
  <c r="AGR205" i="1"/>
  <c r="AHI251" i="1"/>
  <c r="AGQ269" i="1"/>
  <c r="AGW328" i="1"/>
  <c r="AGT98" i="1"/>
  <c r="AHA142" i="1"/>
  <c r="AGR199" i="1"/>
  <c r="AGR73" i="1"/>
  <c r="AGU171" i="1"/>
  <c r="AHG229" i="1"/>
  <c r="AHM75" i="1"/>
  <c r="AHJ173" i="1"/>
  <c r="AHL156" i="1"/>
  <c r="AGN95" i="1"/>
  <c r="AGN189" i="1"/>
  <c r="AHA330" i="1"/>
  <c r="AGN253" i="1"/>
  <c r="AGX270" i="1"/>
  <c r="AGW221" i="1"/>
  <c r="AGL320" i="1"/>
  <c r="AGW433" i="1"/>
  <c r="AGR418" i="1"/>
  <c r="AHD381" i="1"/>
  <c r="AHG449" i="1"/>
  <c r="AGR417" i="1"/>
  <c r="AHD380" i="1"/>
  <c r="AHO428" i="1"/>
  <c r="AGW352" i="1"/>
  <c r="AGZ404" i="1"/>
  <c r="AGN302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0" i="1"/>
  <c r="AGZ207" i="1"/>
  <c r="AGT272" i="1"/>
  <c r="AGO336" i="1"/>
  <c r="AGR245" i="1"/>
  <c r="AHI238" i="1"/>
  <c r="AGR268" i="1"/>
  <c r="AGN288" i="1"/>
  <c r="AGW317" i="1"/>
  <c r="AHO59" i="1"/>
  <c r="AHA139" i="1"/>
  <c r="AGL74" i="1"/>
  <c r="AGU111" i="1"/>
  <c r="AHJ113" i="1"/>
  <c r="AHD240" i="1"/>
  <c r="AGO89" i="1"/>
  <c r="AGQ44" i="1"/>
  <c r="AGN186" i="1"/>
  <c r="AHC296" i="1"/>
  <c r="AHF246" i="1"/>
  <c r="AHF269" i="1"/>
  <c r="AHA289" i="1"/>
  <c r="AHC292" i="1"/>
  <c r="AGR43" i="1"/>
  <c r="AGZ10" i="1"/>
  <c r="AHO439" i="1"/>
  <c r="AGX407" i="1"/>
  <c r="AGL460" i="1"/>
  <c r="AGN440" i="1"/>
  <c r="AHG408" i="1"/>
  <c r="AHI460" i="1"/>
  <c r="AHO400" i="1"/>
  <c r="AHJ386" i="1"/>
  <c r="AHC51" i="1"/>
  <c r="AHG56" i="1"/>
  <c r="AHA402" i="1"/>
  <c r="AGT434" i="1"/>
  <c r="AHL400" i="1"/>
  <c r="AGR454" i="1"/>
  <c r="AHJ445" i="1"/>
  <c r="AGZ416" i="1"/>
  <c r="AGZ366" i="1"/>
  <c r="AGN438" i="1"/>
  <c r="AGO424" i="1"/>
  <c r="AHA387" i="1"/>
  <c r="AHL63" i="1"/>
  <c r="AHJ104" i="1"/>
  <c r="AGO452" i="1"/>
  <c r="AHD390" i="1"/>
  <c r="AHF369" i="1"/>
  <c r="AHM338" i="1"/>
  <c r="AGL452" i="1"/>
  <c r="AGL358" i="1"/>
  <c r="AGX345" i="1"/>
  <c r="AHJ462" i="1"/>
  <c r="AGW462" i="1"/>
  <c r="AHI413" i="1"/>
  <c r="AGU376" i="1"/>
  <c r="AHI363" i="1"/>
  <c r="AGQ324" i="1"/>
  <c r="AGQ69" i="1"/>
  <c r="AGR460" i="1"/>
  <c r="AGT440" i="1"/>
  <c r="AHM408" i="1"/>
  <c r="AHD465" i="1"/>
  <c r="AHC441" i="1"/>
  <c r="AHJ405" i="1"/>
  <c r="AHM436" i="1"/>
  <c r="AHO421" i="1"/>
  <c r="AGR385" i="1"/>
  <c r="AGT103" i="1"/>
  <c r="AGW140" i="1"/>
  <c r="AHJ74" i="1"/>
  <c r="AGN112" i="1"/>
  <c r="AHI114" i="1"/>
  <c r="AGU242" i="1"/>
  <c r="AHM89" i="1"/>
  <c r="AHO44" i="1"/>
  <c r="AHL186" i="1"/>
  <c r="AGU297" i="1"/>
  <c r="AHA247" i="1"/>
  <c r="AHA270" i="1"/>
  <c r="AGW290" i="1"/>
  <c r="AGN294" i="1"/>
  <c r="AGN321" i="1"/>
  <c r="AHA16" i="1"/>
  <c r="AHL428" i="1"/>
  <c r="AGT380" i="1"/>
  <c r="AGN420" i="1"/>
  <c r="AGQ403" i="1"/>
  <c r="AHO456" i="1"/>
  <c r="AHD431" i="1"/>
  <c r="AHF396" i="1"/>
  <c r="AHG463" i="1"/>
  <c r="AGZ439" i="1"/>
  <c r="AHM403" i="1"/>
  <c r="AGL9" i="1"/>
  <c r="AGT392" i="1"/>
  <c r="AHL356" i="1"/>
  <c r="AHG452" i="1"/>
  <c r="AGX88" i="1"/>
  <c r="AHO98" i="1"/>
  <c r="AHJ53" i="1"/>
  <c r="AGO243" i="1"/>
  <c r="AHM118" i="1"/>
  <c r="AHC208" i="1"/>
  <c r="AGX178" i="1"/>
  <c r="AGZ121" i="1"/>
  <c r="AGL182" i="1"/>
  <c r="AGR92" i="1"/>
  <c r="AHG50" i="1"/>
  <c r="AHI163" i="1"/>
  <c r="AHA136" i="1"/>
  <c r="AHC223" i="1"/>
  <c r="AGW276" i="1"/>
  <c r="AGO295" i="1"/>
  <c r="AHI232" i="1"/>
  <c r="AGQ288" i="1"/>
  <c r="AGN279" i="1"/>
  <c r="AGO252" i="1"/>
  <c r="AHD279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7" i="1"/>
  <c r="AGO105" i="1"/>
  <c r="AGO61" i="1"/>
  <c r="AGL197" i="1"/>
  <c r="AGN168" i="1"/>
  <c r="AGU255" i="1"/>
  <c r="AGQ242" i="1"/>
  <c r="AGZ285" i="1"/>
  <c r="AGX309" i="1"/>
  <c r="AHA280" i="1"/>
  <c r="AGZ302" i="1"/>
  <c r="AHO230" i="1"/>
  <c r="AGN251" i="1"/>
  <c r="AHI278" i="1"/>
  <c r="AHF297" i="1"/>
  <c r="AHF221" i="1"/>
  <c r="AGL311" i="1"/>
  <c r="AGL73" i="1"/>
  <c r="AHO35" i="1"/>
  <c r="AGZ413" i="1"/>
  <c r="AGX348" i="1"/>
  <c r="AHJ411" i="1"/>
  <c r="AHJ361" i="1"/>
  <c r="AHD347" i="1"/>
  <c r="AGX370" i="1"/>
  <c r="AGU358" i="1"/>
  <c r="AGL446" i="1"/>
  <c r="AGN431" i="1"/>
  <c r="AGN377" i="1"/>
  <c r="AGO365" i="1"/>
  <c r="AGZ81" i="1"/>
  <c r="AHF89" i="1"/>
  <c r="AHC428" i="1"/>
  <c r="AGZ54" i="1"/>
  <c r="AHM48" i="1"/>
  <c r="AHG83" i="1"/>
  <c r="AHI190" i="1"/>
  <c r="AGR218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7" i="1"/>
  <c r="AHL320" i="1"/>
  <c r="AGZ334" i="1"/>
  <c r="AHM313" i="1"/>
  <c r="AHG214" i="1"/>
  <c r="AHA306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0" i="1"/>
  <c r="AHM260" i="1"/>
  <c r="AHM314" i="1"/>
  <c r="AHO307" i="1"/>
  <c r="AGT327" i="1"/>
  <c r="AHC322" i="1"/>
  <c r="AGZ235" i="1"/>
  <c r="AHC291" i="1"/>
  <c r="AHI21" i="1"/>
  <c r="AHD44" i="1"/>
  <c r="AGR393" i="1"/>
  <c r="AGR362" i="1"/>
  <c r="AGO414" i="1"/>
  <c r="AGN349" i="1"/>
  <c r="AHD357" i="1"/>
  <c r="AGX447" i="1"/>
  <c r="AHL414" i="1"/>
  <c r="AHF378" i="1"/>
  <c r="AGU352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3" i="1"/>
  <c r="AGR311" i="1"/>
  <c r="AHC285" i="1"/>
  <c r="AGT304" i="1"/>
  <c r="AHL252" i="1"/>
  <c r="AHL299" i="1"/>
  <c r="AGW320" i="1"/>
  <c r="AGR261" i="1"/>
  <c r="AGR317" i="1"/>
  <c r="AHD165" i="1"/>
  <c r="AHF140" i="1"/>
  <c r="AHL199" i="1"/>
  <c r="AGR110" i="1"/>
  <c r="AHF69" i="1"/>
  <c r="AGT248" i="1"/>
  <c r="AGR72" i="1"/>
  <c r="AGO129" i="1"/>
  <c r="AHI258" i="1"/>
  <c r="AGR125" i="1"/>
  <c r="AGT80" i="1"/>
  <c r="AGR187" i="1"/>
  <c r="AGT305" i="1"/>
  <c r="AGW254" i="1"/>
  <c r="AHO282" i="1"/>
  <c r="AHD321" i="1"/>
  <c r="AGO235" i="1"/>
  <c r="AGZ222" i="1"/>
  <c r="AGW260" i="1"/>
  <c r="AHO313" i="1"/>
  <c r="AGU109" i="1"/>
  <c r="AGW13" i="1"/>
  <c r="AGT420" i="1"/>
  <c r="AGW403" i="1"/>
  <c r="AGO435" i="1"/>
  <c r="AHG401" i="1"/>
  <c r="AGX455" i="1"/>
  <c r="AHF446" i="1"/>
  <c r="AHC417" i="1"/>
  <c r="AHL438" i="1"/>
  <c r="AHM424" i="1"/>
  <c r="AGW388" i="1"/>
  <c r="AHF18" i="1"/>
  <c r="AGU78" i="1"/>
  <c r="AGT173" i="1"/>
  <c r="AHG204" i="1"/>
  <c r="AGQ88" i="1"/>
  <c r="AHM224" i="1"/>
  <c r="AHF90" i="1"/>
  <c r="AHM134" i="1"/>
  <c r="AGR230" i="1"/>
  <c r="AHO64" i="1"/>
  <c r="AHO131" i="1"/>
  <c r="AGW268" i="1"/>
  <c r="AGW326" i="1"/>
  <c r="AGW322" i="1"/>
  <c r="AGT195" i="1"/>
  <c r="AGO242" i="1"/>
  <c r="AGZ316" i="1"/>
  <c r="AHC319" i="1"/>
  <c r="AHI88" i="1"/>
  <c r="AGR226" i="1"/>
  <c r="AHG63" i="1"/>
  <c r="AHG130" i="1"/>
  <c r="AHG153" i="1"/>
  <c r="AGT66" i="1"/>
  <c r="AGO217" i="1"/>
  <c r="AGX84" i="1"/>
  <c r="AHC179" i="1"/>
  <c r="AGU160" i="1"/>
  <c r="AHA250" i="1"/>
  <c r="AHL267" i="1"/>
  <c r="AHL323" i="1"/>
  <c r="AHM339" i="1"/>
  <c r="AHC243" i="1"/>
  <c r="AGR234" i="1"/>
  <c r="AHM317" i="1"/>
  <c r="AHA310" i="1"/>
  <c r="AHO329" i="1"/>
  <c r="AGZ266" i="1"/>
  <c r="AGT30" i="1"/>
  <c r="AHJ441" i="1"/>
  <c r="AHL426" i="1"/>
  <c r="AHI423" i="1"/>
  <c r="AHJ383" i="1"/>
  <c r="AHA464" i="1"/>
  <c r="AGO355" i="1"/>
  <c r="AGW341" i="1"/>
  <c r="AHG311" i="1"/>
  <c r="AGU72" i="1"/>
  <c r="AGN465" i="1"/>
  <c r="AGX386" i="1"/>
  <c r="AGU436" i="1"/>
  <c r="AGW421" i="1"/>
  <c r="AHI384" i="1"/>
  <c r="AHL447" i="1"/>
  <c r="AHM378" i="1"/>
  <c r="AHO366" i="1"/>
  <c r="AGQ426" i="1"/>
  <c r="AGN409" i="1"/>
  <c r="AGX110" i="1"/>
  <c r="AHG359" i="1"/>
  <c r="AHO344" i="1"/>
  <c r="AGX459" i="1"/>
  <c r="AGL373" i="1"/>
  <c r="AHJ360" i="1"/>
  <c r="AGQ391" i="1"/>
  <c r="AGX369" i="1"/>
  <c r="AGL333" i="1"/>
  <c r="AGU374" i="1"/>
  <c r="AGU351" i="1"/>
  <c r="AGU296" i="1"/>
  <c r="AGR78" i="1"/>
  <c r="AHL388" i="1"/>
  <c r="AHJ423" i="1"/>
  <c r="AHM406" i="1"/>
  <c r="AHG368" i="1"/>
  <c r="AGL44" i="1"/>
  <c r="AGX89" i="1"/>
  <c r="AHL227" i="1"/>
  <c r="AHC64" i="1"/>
  <c r="AHC131" i="1"/>
  <c r="AGO67" i="1"/>
  <c r="AGW218" i="1"/>
  <c r="AGW85" i="1"/>
  <c r="AGR180" i="1"/>
  <c r="AGQ161" i="1"/>
  <c r="AGW251" i="1"/>
  <c r="AHG268" i="1"/>
  <c r="AHD324" i="1"/>
  <c r="AGR244" i="1"/>
  <c r="AGN235" i="1"/>
  <c r="AHI318" i="1"/>
  <c r="AGW311" i="1"/>
  <c r="AHD330" i="1"/>
  <c r="AGU267" i="1"/>
  <c r="AGT407" i="1"/>
  <c r="AHO460" i="1"/>
  <c r="AGL401" i="1"/>
  <c r="AGN387" i="1"/>
  <c r="AHI416" i="1"/>
  <c r="AHC380" i="1"/>
  <c r="AHG426" i="1"/>
  <c r="AHO386" i="1"/>
  <c r="AHL10" i="1"/>
  <c r="AHO411" i="1"/>
  <c r="AHG373" i="1"/>
  <c r="AGL339" i="1"/>
  <c r="AGW360" i="1"/>
  <c r="AGZ345" i="1"/>
  <c r="AHM368" i="1"/>
  <c r="AHD356" i="1"/>
  <c r="AHA444" i="1"/>
  <c r="AHC429" i="1"/>
  <c r="AHC375" i="1"/>
  <c r="AGX363" i="1"/>
  <c r="AGX324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8" i="1"/>
  <c r="AGO260" i="1"/>
  <c r="AGO314" i="1"/>
  <c r="AGW215" i="1"/>
  <c r="AGQ307" i="1"/>
  <c r="AGX326" i="1"/>
  <c r="AHD234" i="1"/>
  <c r="AHG290" i="1"/>
  <c r="AGO174" i="1"/>
  <c r="AHL207" i="1"/>
  <c r="AHO88" i="1"/>
  <c r="AGX226" i="1"/>
  <c r="AHA91" i="1"/>
  <c r="AHI135" i="1"/>
  <c r="AHD65" i="1"/>
  <c r="AHD132" i="1"/>
  <c r="AGL269" i="1"/>
  <c r="AGL327" i="1"/>
  <c r="AGO323" i="1"/>
  <c r="AGO196" i="1"/>
  <c r="AHM242" i="1"/>
  <c r="AHI233" i="1"/>
  <c r="AGU317" i="1"/>
  <c r="AGR320" i="1"/>
  <c r="AHC83" i="1"/>
  <c r="AHD462" i="1"/>
  <c r="AGO434" i="1"/>
  <c r="AHI401" i="1"/>
  <c r="AGR435" i="1"/>
  <c r="AHF398" i="1"/>
  <c r="AHG384" i="1"/>
  <c r="AHO446" i="1"/>
  <c r="AGT414" i="1"/>
  <c r="AGN378" i="1"/>
  <c r="AHF351" i="1"/>
  <c r="AGR424" i="1"/>
  <c r="AGZ384" i="1"/>
  <c r="AGL18" i="1"/>
  <c r="AHF15" i="1"/>
  <c r="AHI422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1" i="1"/>
  <c r="AHO213" i="1"/>
  <c r="AHM331" i="1"/>
  <c r="AHG251" i="1"/>
  <c r="AHG274" i="1"/>
  <c r="AHC294" i="1"/>
  <c r="AGX242" i="1"/>
  <c r="AHD72" i="1"/>
  <c r="AHJ145" i="1"/>
  <c r="AHL197" i="1"/>
  <c r="AHA80" i="1"/>
  <c r="AHI118" i="1"/>
  <c r="AGL248" i="1"/>
  <c r="AGX42" i="1"/>
  <c r="AGU121" i="1"/>
  <c r="AHC155" i="1"/>
  <c r="AGZ257" i="1"/>
  <c r="AGX95" i="1"/>
  <c r="AHC50" i="1"/>
  <c r="AGL253" i="1"/>
  <c r="AHJ295" i="1"/>
  <c r="AGU221" i="1"/>
  <c r="AHG261" i="1"/>
  <c r="AHC241" i="1"/>
  <c r="AGL288" i="1"/>
  <c r="AHO52" i="1"/>
  <c r="AGR32" i="1"/>
  <c r="AGZ434" i="1"/>
  <c r="AGO401" i="1"/>
  <c r="AGW465" i="1"/>
  <c r="AHG434" i="1"/>
  <c r="AGR402" i="1"/>
  <c r="AGU446" i="1"/>
  <c r="AGZ394" i="1"/>
  <c r="AHA380" i="1"/>
  <c r="AGU423" i="1"/>
  <c r="AHG386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29" i="1"/>
  <c r="AHL339" i="1"/>
  <c r="AGZ227" i="1"/>
  <c r="AGU204" i="1"/>
  <c r="AGO269" i="1"/>
  <c r="AGN242" i="1"/>
  <c r="AGX235" i="1"/>
  <c r="AGN265" i="1"/>
  <c r="AGW313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7" i="1"/>
  <c r="AGZ273" i="1"/>
  <c r="AGU293" i="1"/>
  <c r="AHA243" i="1"/>
  <c r="AHL236" i="1"/>
  <c r="AHA266" i="1"/>
  <c r="AGW274" i="1"/>
  <c r="AHC288" i="1"/>
  <c r="AHL36" i="1"/>
  <c r="AGR13" i="1"/>
  <c r="AHD455" i="1"/>
  <c r="AGW463" i="1"/>
  <c r="AHM463" i="1"/>
  <c r="AHF439" i="1"/>
  <c r="AGQ404" i="1"/>
  <c r="AHD450" i="1"/>
  <c r="AGR368" i="1"/>
  <c r="AGU48" i="1"/>
  <c r="AHO51" i="1"/>
  <c r="AHF116" i="1"/>
  <c r="AGU246" i="1"/>
  <c r="AHF92" i="1"/>
  <c r="AHG47" i="1"/>
  <c r="AHD189" i="1"/>
  <c r="AGR95" i="1"/>
  <c r="AGW50" i="1"/>
  <c r="AHC113" i="1"/>
  <c r="AGZ150" i="1"/>
  <c r="AHA202" i="1"/>
  <c r="AHG172" i="1"/>
  <c r="AGU248" i="1"/>
  <c r="AHJ276" i="1"/>
  <c r="AHM294" i="1"/>
  <c r="AGO221" i="1"/>
  <c r="AHA261" i="1"/>
  <c r="AGW241" i="1"/>
  <c r="AHO287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7" i="1"/>
  <c r="AGX289" i="1"/>
  <c r="AHG255" i="1"/>
  <c r="AGZ298" i="1"/>
  <c r="AGX246" i="1"/>
  <c r="AHO326" i="1"/>
  <c r="AGZ69" i="1"/>
  <c r="AHC73" i="1"/>
  <c r="AHJ100" i="1"/>
  <c r="AGU392" i="1"/>
  <c r="AGW371" i="1"/>
  <c r="AHF390" i="1"/>
  <c r="AHF359" i="1"/>
  <c r="AHA347" i="1"/>
  <c r="AGT368" i="1"/>
  <c r="AHM333" i="1"/>
  <c r="AHJ463" i="1"/>
  <c r="AHI443" i="1"/>
  <c r="AGT415" i="1"/>
  <c r="AHO377" i="1"/>
  <c r="AGT365" i="1"/>
  <c r="AGW333" i="1"/>
  <c r="AGR22" i="1"/>
  <c r="AGR443" i="1"/>
  <c r="AGX425" i="1"/>
  <c r="AHL333" i="1"/>
  <c r="AGO426" i="1"/>
  <c r="AGW386" i="1"/>
  <c r="AGX357" i="1"/>
  <c r="AGT41" i="1"/>
  <c r="AGO433" i="1"/>
  <c r="AHC396" i="1"/>
  <c r="AGX382" i="1"/>
  <c r="AGO417" i="1"/>
  <c r="AHI380" i="1"/>
  <c r="AHL443" i="1"/>
  <c r="AHM428" i="1"/>
  <c r="AHO362" i="1"/>
  <c r="AGQ422" i="1"/>
  <c r="AGN405" i="1"/>
  <c r="AHD327" i="1"/>
  <c r="AHF19" i="1"/>
  <c r="AGR50" i="1"/>
  <c r="AHL390" i="1"/>
  <c r="AHL359" i="1"/>
  <c r="AHM347" i="1"/>
  <c r="AHI411" i="1"/>
  <c r="AGZ373" i="1"/>
  <c r="AHO338" i="1"/>
  <c r="AGQ465" i="1"/>
  <c r="AGU355" i="1"/>
  <c r="AHC341" i="1"/>
  <c r="AGO445" i="1"/>
  <c r="AHC412" i="1"/>
  <c r="AGW376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1" i="1"/>
  <c r="AHG218" i="1"/>
  <c r="AGT290" i="1"/>
  <c r="AHC256" i="1"/>
  <c r="AGR299" i="1"/>
  <c r="AGT247" i="1"/>
  <c r="AGZ328" i="1"/>
  <c r="AHF335" i="1"/>
  <c r="AGW417" i="1"/>
  <c r="AGL425" i="1"/>
  <c r="AGX388" i="1"/>
  <c r="AGR371" i="1"/>
  <c r="AHL336" i="1"/>
  <c r="AHI87" i="1"/>
  <c r="AGN458" i="1"/>
  <c r="AGO400" i="1"/>
  <c r="AHG433" i="1"/>
  <c r="AGL397" i="1"/>
  <c r="AGN383" i="1"/>
  <c r="AGU445" i="1"/>
  <c r="AHI412" i="1"/>
  <c r="AHC376" i="1"/>
  <c r="AHM106" i="1"/>
  <c r="AGW72" i="1"/>
  <c r="AGT170" i="1"/>
  <c r="AHJ227" i="1"/>
  <c r="AGU92" i="1"/>
  <c r="AGU186" i="1"/>
  <c r="AHJ94" i="1"/>
  <c r="AHJ188" i="1"/>
  <c r="AHI65" i="1"/>
  <c r="AHL102" i="1"/>
  <c r="AGQ147" i="1"/>
  <c r="AHJ203" i="1"/>
  <c r="AHM204" i="1"/>
  <c r="AHG269" i="1"/>
  <c r="AHC333" i="1"/>
  <c r="AGQ221" i="1"/>
  <c r="AHO319" i="1"/>
  <c r="AGX273" i="1"/>
  <c r="AGX331" i="1"/>
  <c r="AGL274" i="1"/>
  <c r="AHA304" i="1"/>
  <c r="AHM186" i="1"/>
  <c r="AHA64" i="1"/>
  <c r="AHD101" i="1"/>
  <c r="AHL145" i="1"/>
  <c r="AHI202" i="1"/>
  <c r="AGN237" i="1"/>
  <c r="AGU127" i="1"/>
  <c r="AGW104" i="1"/>
  <c r="AGX148" i="1"/>
  <c r="AHM205" i="1"/>
  <c r="AGZ78" i="1"/>
  <c r="AGZ34" i="1"/>
  <c r="AHC176" i="1"/>
  <c r="AGX159" i="1"/>
  <c r="AHA237" i="1"/>
  <c r="AGQ267" i="1"/>
  <c r="AHL274" i="1"/>
  <c r="AGW212" i="1"/>
  <c r="AHI255" i="1"/>
  <c r="AGQ273" i="1"/>
  <c r="AGO326" i="1"/>
  <c r="AHJ267" i="1"/>
  <c r="AGO366" i="1"/>
  <c r="AHM116" i="1"/>
  <c r="AGN358" i="1"/>
  <c r="AGU343" i="1"/>
  <c r="AHM457" i="1"/>
  <c r="AGZ371" i="1"/>
  <c r="AGW359" i="1"/>
  <c r="AHL395" i="1"/>
  <c r="AHD349" i="1"/>
  <c r="AHL41" i="1"/>
  <c r="AGZ45" i="1"/>
  <c r="AGX96" i="1"/>
  <c r="AGQ102" i="1"/>
  <c r="AGQ58" i="1"/>
  <c r="AGN194" i="1"/>
  <c r="AGX249" i="1"/>
  <c r="AGO122" i="1"/>
  <c r="AHJ182" i="1"/>
  <c r="AHD35" i="1"/>
  <c r="AHD124" i="1"/>
  <c r="AGR186" i="1"/>
  <c r="AHC95" i="1"/>
  <c r="AHO53" i="1"/>
  <c r="AHM166" i="1"/>
  <c r="AHF139" i="1"/>
  <c r="AGL225" i="1"/>
  <c r="AHG226" i="1"/>
  <c r="AHA278" i="1"/>
  <c r="AGW298" i="1"/>
  <c r="AHM234" i="1"/>
  <c r="AHI219" i="1"/>
  <c r="AGU291" i="1"/>
  <c r="AGW304" i="1"/>
  <c r="AGT255" i="1"/>
  <c r="AGT288" i="1"/>
  <c r="AGT99" i="1"/>
  <c r="AHF183" i="1"/>
  <c r="AGU94" i="1"/>
  <c r="AHD52" i="1"/>
  <c r="AHF165" i="1"/>
  <c r="AGX138" i="1"/>
  <c r="AGW220" i="1"/>
  <c r="AGR56" i="1"/>
  <c r="AGQ141" i="1"/>
  <c r="AHF230" i="1"/>
  <c r="AGT108" i="1"/>
  <c r="AGT64" i="1"/>
  <c r="AGW200" i="1"/>
  <c r="AGR171" i="1"/>
  <c r="AGU245" i="1"/>
  <c r="AHM276" i="1"/>
  <c r="AGU292" i="1"/>
  <c r="AHI312" i="1"/>
  <c r="AHD305" i="1"/>
  <c r="AHA213" i="1"/>
  <c r="AGR254" i="1"/>
  <c r="AHM281" i="1"/>
  <c r="AHJ224" i="1"/>
  <c r="AHD277" i="1"/>
  <c r="AGL315" i="1"/>
  <c r="AGX79" i="1"/>
  <c r="AHM31" i="1"/>
  <c r="AHJ371" i="1"/>
  <c r="AHA337" i="1"/>
  <c r="AHF358" i="1"/>
  <c r="AHM343" i="1"/>
  <c r="AGZ465" i="1"/>
  <c r="AGQ355" i="1"/>
  <c r="AHL374" i="1"/>
  <c r="AHM361" i="1"/>
  <c r="AGZ338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7" i="1"/>
  <c r="AHI288" i="1"/>
  <c r="AHL254" i="1"/>
  <c r="AHG297" i="1"/>
  <c r="AHI245" i="1"/>
  <c r="AGQ326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0" i="1"/>
  <c r="AHI98" i="1"/>
  <c r="AHD53" i="1"/>
  <c r="AGZ242" i="1"/>
  <c r="AGQ281" i="1"/>
  <c r="AGO303" i="1"/>
  <c r="AGW256" i="1"/>
  <c r="AGL299" i="1"/>
  <c r="AGZ224" i="1"/>
  <c r="AHG244" i="1"/>
  <c r="AGW291" i="1"/>
  <c r="AGU334" i="1"/>
  <c r="AGW302" i="1"/>
  <c r="AGW60" i="1"/>
  <c r="AGQ12" i="1"/>
  <c r="AGR29" i="1"/>
  <c r="AGO460" i="1"/>
  <c r="AHM397" i="1"/>
  <c r="AHC456" i="1"/>
  <c r="AHG447" i="1"/>
  <c r="AGN399" i="1"/>
  <c r="AGR463" i="1"/>
  <c r="AGQ443" i="1"/>
  <c r="AHD414" i="1"/>
  <c r="AGW377" i="1"/>
  <c r="AHD364" i="1"/>
  <c r="AGZ452" i="1"/>
  <c r="AGQ420" i="1"/>
  <c r="AHC383" i="1"/>
  <c r="AHG68" i="1"/>
  <c r="AHL75" i="1"/>
  <c r="AHF51" i="1"/>
  <c r="AHD164" i="1"/>
  <c r="AHC137" i="1"/>
  <c r="AHA105" i="1"/>
  <c r="AHA61" i="1"/>
  <c r="AGX197" i="1"/>
  <c r="AGZ168" i="1"/>
  <c r="AGQ256" i="1"/>
  <c r="AGN108" i="1"/>
  <c r="AGN64" i="1"/>
  <c r="AGQ200" i="1"/>
  <c r="AGL171" i="1"/>
  <c r="AGW38" i="1"/>
  <c r="AHI189" i="1"/>
  <c r="AHO286" i="1"/>
  <c r="AHG304" i="1"/>
  <c r="AGU213" i="1"/>
  <c r="AGL254" i="1"/>
  <c r="AHG281" i="1"/>
  <c r="AHD174" i="1"/>
  <c r="AGZ237" i="1"/>
  <c r="AGU222" i="1"/>
  <c r="AHJ293" i="1"/>
  <c r="AGT285" i="1"/>
  <c r="AGO342" i="1"/>
  <c r="AGQ62" i="1"/>
  <c r="AGN198" i="1"/>
  <c r="AGO169" i="1"/>
  <c r="AGX257" i="1"/>
  <c r="AGO37" i="1"/>
  <c r="AGO188" i="1"/>
  <c r="AHD39" i="1"/>
  <c r="AHG155" i="1"/>
  <c r="AHI191" i="1"/>
  <c r="AHC99" i="1"/>
  <c r="AHM58" i="1"/>
  <c r="AHF143" i="1"/>
  <c r="AHG230" i="1"/>
  <c r="AGW343" i="1"/>
  <c r="AHM238" i="1"/>
  <c r="AHI223" i="1"/>
  <c r="AHC276" i="1"/>
  <c r="AGU295" i="1"/>
  <c r="AHL240" i="1"/>
  <c r="AGR284" i="1"/>
  <c r="AGW308" i="1"/>
  <c r="AHO284" i="1"/>
  <c r="AGW296" i="1"/>
  <c r="AGO96" i="1"/>
  <c r="AGL100" i="1"/>
  <c r="AGO423" i="1"/>
  <c r="AHA386" i="1"/>
  <c r="AHD424" i="1"/>
  <c r="AHL384" i="1"/>
  <c r="AHJ419" i="1"/>
  <c r="AHM402" i="1"/>
  <c r="AHM462" i="1"/>
  <c r="AHD10" i="1"/>
  <c r="AHO380" i="1"/>
  <c r="AHL448" i="1"/>
  <c r="AHO379" i="1"/>
  <c r="AGQ428" i="1"/>
  <c r="AHA374" i="1"/>
  <c r="AHA351" i="1"/>
  <c r="AHD403" i="1"/>
  <c r="AGL54" i="1"/>
  <c r="AGW369" i="1"/>
  <c r="AGN357" i="1"/>
  <c r="AGL392" i="1"/>
  <c r="AGZ370" i="1"/>
  <c r="AHM391" i="1"/>
  <c r="AHM360" i="1"/>
  <c r="AGQ350" i="1"/>
  <c r="AHJ318" i="1"/>
  <c r="AGU11" i="1"/>
  <c r="AHG448" i="1"/>
  <c r="AHC335" i="1"/>
  <c r="AHJ387" i="1"/>
  <c r="AGO359" i="1"/>
  <c r="AGO115" i="1"/>
  <c r="AGQ243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6" i="1"/>
  <c r="AGT293" i="1"/>
  <c r="AGU286" i="1"/>
  <c r="AGX347" i="1"/>
  <c r="AHJ214" i="1"/>
  <c r="AHI406" i="1"/>
  <c r="AGW459" i="1"/>
  <c r="AGR439" i="1"/>
  <c r="AHL407" i="1"/>
  <c r="AHM459" i="1"/>
  <c r="AHF436" i="1"/>
  <c r="AGQ400" i="1"/>
  <c r="AGL386" i="1"/>
  <c r="AGO112" i="1"/>
  <c r="AGN297" i="1"/>
  <c r="AGL287" i="1"/>
  <c r="AGW267" i="1"/>
  <c r="AHG237" i="1"/>
  <c r="AGW244" i="1"/>
  <c r="AGQ294" i="1"/>
  <c r="AGU274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56" i="1"/>
  <c r="AHM450" i="1"/>
  <c r="AHC388" i="1"/>
  <c r="AGQ425" i="1"/>
  <c r="AGO439" i="1"/>
  <c r="AGL409" i="1"/>
  <c r="AHC463" i="1"/>
  <c r="AHD62" i="1"/>
  <c r="AHJ334" i="1"/>
  <c r="AHM366" i="1"/>
  <c r="AGZ379" i="1"/>
  <c r="AHM416" i="1"/>
  <c r="AGT445" i="1"/>
  <c r="AHA465" i="1"/>
  <c r="AGX335" i="1"/>
  <c r="AHM369" i="1"/>
  <c r="AGW361" i="1"/>
  <c r="AGW392" i="1"/>
  <c r="AHJ372" i="1"/>
  <c r="AHO393" i="1"/>
  <c r="AHF97" i="1"/>
  <c r="AHC57" i="1"/>
  <c r="AGR441" i="1"/>
  <c r="AHA400" i="1"/>
  <c r="AHL458" i="1"/>
  <c r="AGN404" i="1"/>
  <c r="AHF405" i="1"/>
  <c r="AHM433" i="1"/>
  <c r="AGO31" i="1"/>
  <c r="AGT279" i="1"/>
  <c r="AHO339" i="1"/>
  <c r="AHD292" i="1"/>
  <c r="AGL246" i="1"/>
  <c r="AHM225" i="1"/>
  <c r="AHI299" i="1"/>
  <c r="AHF280" i="1"/>
  <c r="AGQ253" i="1"/>
  <c r="AGT212" i="1"/>
  <c r="AGN179" i="1"/>
  <c r="AGR209" i="1"/>
  <c r="AGW119" i="1"/>
  <c r="AGX245" i="1"/>
  <c r="AGN56" i="1"/>
  <c r="AGN100" i="1"/>
  <c r="AGQ240" i="1"/>
  <c r="AGZ52" i="1"/>
  <c r="AHA97" i="1"/>
  <c r="AHD156" i="1"/>
  <c r="AHC122" i="1"/>
  <c r="AHF43" i="1"/>
  <c r="AGX365" i="1"/>
  <c r="AGX415" i="1"/>
  <c r="AHO444" i="1"/>
  <c r="AGZ343" i="1"/>
  <c r="AGU356" i="1"/>
  <c r="AGU450" i="1"/>
  <c r="AHD372" i="1"/>
  <c r="AHI393" i="1"/>
  <c r="AHL344" i="1"/>
  <c r="AGR359" i="1"/>
  <c r="AHM394" i="1"/>
  <c r="AGL17" i="1"/>
  <c r="AGQ331" i="1"/>
  <c r="AGN385" i="1"/>
  <c r="AHD421" i="1"/>
  <c r="AGU366" i="1"/>
  <c r="AHJ378" i="1"/>
  <c r="AGU416" i="1"/>
  <c r="AHD444" i="1"/>
  <c r="AHL464" i="1"/>
  <c r="AHG400" i="1"/>
  <c r="AGN433" i="1"/>
  <c r="AGO459" i="1"/>
  <c r="AGX399" i="1"/>
  <c r="AHM27" i="1"/>
  <c r="AHM345" i="1"/>
  <c r="AGX358" i="1"/>
  <c r="AGX452" i="1"/>
  <c r="AHD426" i="1"/>
  <c r="AHI440" i="1"/>
  <c r="AGQ368" i="1"/>
  <c r="AHG354" i="1"/>
  <c r="AGN411" i="1"/>
  <c r="AGQ285" i="1"/>
  <c r="AGU308" i="1"/>
  <c r="AGQ316" i="1"/>
  <c r="AHF295" i="1"/>
  <c r="AGU279" i="1"/>
  <c r="AHF248" i="1"/>
  <c r="AGL322" i="1"/>
  <c r="AGT284" i="1"/>
  <c r="AHD255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48" i="1"/>
  <c r="AHF387" i="1"/>
  <c r="AHD401" i="1"/>
  <c r="AGW437" i="1"/>
  <c r="AGX461" i="1"/>
  <c r="AHC409" i="1"/>
  <c r="AHL440" i="1"/>
  <c r="AHJ460" i="1"/>
  <c r="AGN412" i="1"/>
  <c r="AGZ53" i="1"/>
  <c r="AGN309" i="1"/>
  <c r="AHD406" i="1"/>
  <c r="AGU345" i="1"/>
  <c r="AHD366" i="1"/>
  <c r="AHC339" i="1"/>
  <c r="AGT391" i="1"/>
  <c r="AHD314" i="1"/>
  <c r="AGL261" i="1"/>
  <c r="AGU223" i="1"/>
  <c r="AHM235" i="1"/>
  <c r="AHD283" i="1"/>
  <c r="AGL255" i="1"/>
  <c r="AGW207" i="1"/>
  <c r="AGO306" i="1"/>
  <c r="AGN188" i="1"/>
  <c r="AGL81" i="1"/>
  <c r="AGL168" i="1"/>
  <c r="AHM129" i="1"/>
  <c r="AGN73" i="1"/>
  <c r="AGX251" i="1"/>
  <c r="AGR127" i="1"/>
  <c r="AHA70" i="1"/>
  <c r="AGQ111" i="1"/>
  <c r="AGQ201" i="1"/>
  <c r="AHA141" i="1"/>
  <c r="AGZ166" i="1"/>
  <c r="AGZ50" i="1"/>
  <c r="AHC387" i="1"/>
  <c r="AGQ424" i="1"/>
  <c r="AGW381" i="1"/>
  <c r="AGU395" i="1"/>
  <c r="AGQ447" i="1"/>
  <c r="AGN403" i="1"/>
  <c r="AHC435" i="1"/>
  <c r="AHA454" i="1"/>
  <c r="AHM401" i="1"/>
  <c r="AGU435" i="1"/>
  <c r="AGN30" i="1"/>
  <c r="AHM292" i="1"/>
  <c r="AGR313" i="1"/>
  <c r="AHJ342" i="1"/>
  <c r="AHI356" i="1"/>
  <c r="AHA385" i="1"/>
  <c r="AGT425" i="1"/>
  <c r="AGN333" i="1"/>
  <c r="AHG31" i="1"/>
  <c r="AGZ383" i="1"/>
  <c r="AGX397" i="1"/>
  <c r="AGQ434" i="1"/>
  <c r="AGX339" i="1"/>
  <c r="AGR412" i="1"/>
  <c r="AGW365" i="1"/>
  <c r="AGX398" i="1"/>
  <c r="AGO430" i="1"/>
  <c r="AHM351" i="1"/>
  <c r="AHM374" i="1"/>
  <c r="AGZ59" i="1"/>
  <c r="AGW344" i="1"/>
  <c r="AHO324" i="1"/>
  <c r="AGO335" i="1"/>
  <c r="AGU321" i="1"/>
  <c r="AHI237" i="1"/>
  <c r="AHM246" i="1"/>
  <c r="AGO200" i="1"/>
  <c r="AGN266" i="1"/>
  <c r="AGL331" i="1"/>
  <c r="AGL273" i="1"/>
  <c r="AHC222" i="1"/>
  <c r="AHD69" i="1"/>
  <c r="AGZ196" i="1"/>
  <c r="AHI139" i="1"/>
  <c r="AHA95" i="1"/>
  <c r="AHM193" i="1"/>
  <c r="AGN137" i="1"/>
  <c r="AHO92" i="1"/>
  <c r="AHJ158" i="1"/>
  <c r="AGO178" i="1"/>
  <c r="AGN83" i="1"/>
  <c r="AHG124" i="1"/>
  <c r="AHG369" i="1"/>
  <c r="AHM386" i="1"/>
  <c r="AHA423" i="1"/>
  <c r="AHC408" i="1"/>
  <c r="AHO17" i="1"/>
  <c r="AHG299" i="1"/>
  <c r="AHD341" i="1"/>
  <c r="AHD350" i="1"/>
  <c r="AGL377" i="1"/>
  <c r="AGR413" i="1"/>
  <c r="AHM445" i="1"/>
  <c r="AGR342" i="1"/>
  <c r="AGQ356" i="1"/>
  <c r="AHD339" i="1"/>
  <c r="AHC347" i="1"/>
  <c r="AGX412" i="1"/>
  <c r="AHA349" i="1"/>
  <c r="AHG360" i="1"/>
  <c r="AHG391" i="1"/>
  <c r="AGU46" i="1"/>
  <c r="AGU20" i="1"/>
  <c r="AHD425" i="1"/>
  <c r="AHJ382" i="1"/>
  <c r="AHO396" i="1"/>
  <c r="AHA433" i="1"/>
  <c r="AHG404" i="1"/>
  <c r="AGL456" i="1"/>
  <c r="AGX403" i="1"/>
  <c r="AGQ445" i="1"/>
  <c r="AHG289" i="1"/>
  <c r="AHL269" i="1"/>
  <c r="AHL246" i="1"/>
  <c r="AHI337" i="1"/>
  <c r="AGO327" i="1"/>
  <c r="AHM273" i="1"/>
  <c r="AGQ209" i="1"/>
  <c r="AHJ240" i="1"/>
  <c r="AGQ114" i="1"/>
  <c r="AHM76" i="1"/>
  <c r="AGQ195" i="1"/>
  <c r="AGO143" i="1"/>
  <c r="AGL106" i="1"/>
  <c r="AHC140" i="1"/>
  <c r="AGZ103" i="1"/>
  <c r="AGU235" i="1"/>
  <c r="AGZ164" i="1"/>
  <c r="AGX181" i="1"/>
  <c r="AHA39" i="1"/>
  <c r="AGX83" i="1"/>
  <c r="AHJ385" i="1"/>
  <c r="AGX422" i="1"/>
  <c r="AHF352" i="1"/>
  <c r="AHO364" i="1"/>
  <c r="AHO414" i="1"/>
  <c r="AGW444" i="1"/>
  <c r="AGR399" i="1"/>
  <c r="AHJ400" i="1"/>
  <c r="AGO437" i="1"/>
  <c r="AHO408" i="1"/>
  <c r="AHO369" i="1"/>
  <c r="AGO48" i="1"/>
  <c r="AHJ320" i="1"/>
  <c r="AGL222" i="1"/>
  <c r="AGT271" i="1"/>
  <c r="AHL253" i="1"/>
  <c r="AGW331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05" i="1"/>
  <c r="AGU437" i="1"/>
  <c r="AGT457" i="1"/>
  <c r="AHO365" i="1"/>
  <c r="AGT397" i="1"/>
  <c r="AHG430" i="1"/>
  <c r="AGR379" i="1"/>
  <c r="AGQ419" i="1"/>
  <c r="AHJ449" i="1"/>
  <c r="AHJ380" i="1"/>
  <c r="AGX417" i="1"/>
  <c r="AHM449" i="1"/>
  <c r="AHA98" i="1"/>
  <c r="AHG286" i="1"/>
  <c r="AGQ449" i="1"/>
  <c r="AHA388" i="1"/>
  <c r="AGZ402" i="1"/>
  <c r="AGL438" i="1"/>
  <c r="AGT462" i="1"/>
  <c r="AHG441" i="1"/>
  <c r="AHF461" i="1"/>
  <c r="AGO409" i="1"/>
  <c r="AGZ441" i="1"/>
  <c r="AHM11" i="1"/>
  <c r="AHC399" i="1"/>
  <c r="AGU357" i="1"/>
  <c r="AHF392" i="1"/>
  <c r="AHG348" i="1"/>
  <c r="AGO375" i="1"/>
  <c r="AGU411" i="1"/>
  <c r="AHJ443" i="1"/>
  <c r="AGR364" i="1"/>
  <c r="AHM376" i="1"/>
  <c r="AHC400" i="1"/>
  <c r="AGX291" i="1"/>
  <c r="AHI322" i="1"/>
  <c r="AHM240" i="1"/>
  <c r="AHL292" i="1"/>
  <c r="AGN273" i="1"/>
  <c r="AGN250" i="1"/>
  <c r="AGT330" i="1"/>
  <c r="AGU212" i="1"/>
  <c r="AGW247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05" i="1"/>
  <c r="AHD456" i="1"/>
  <c r="AHL408" i="1"/>
  <c r="AGT441" i="1"/>
  <c r="AHC454" i="1"/>
  <c r="AHJ22" i="1"/>
  <c r="AHM293" i="1"/>
  <c r="AGU350" i="1"/>
  <c r="AGW415" i="1"/>
  <c r="AGT428" i="1"/>
  <c r="AGW335" i="1"/>
  <c r="AHA448" i="1"/>
  <c r="AHA357" i="1"/>
  <c r="AHL392" i="1"/>
  <c r="AGN373" i="1"/>
  <c r="AHJ394" i="1"/>
  <c r="AGZ407" i="1"/>
  <c r="AHO438" i="1"/>
  <c r="AHM458" i="1"/>
  <c r="AHM398" i="1"/>
  <c r="AHL380" i="1"/>
  <c r="AHD420" i="1"/>
  <c r="AHA451" i="1"/>
  <c r="AHA382" i="1"/>
  <c r="AGW423" i="1"/>
  <c r="AHG48" i="1"/>
  <c r="AGU288" i="1"/>
  <c r="AHA295" i="1"/>
  <c r="AHI276" i="1"/>
  <c r="AHO223" i="1"/>
  <c r="AGU176" i="1"/>
  <c r="AHF255" i="1"/>
  <c r="AHO214" i="1"/>
  <c r="AGR306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2" i="1"/>
  <c r="AGN139" i="1"/>
  <c r="AGU166" i="1"/>
  <c r="AGW53" i="1"/>
  <c r="AGW28" i="1"/>
  <c r="AGQ402" i="1"/>
  <c r="AHA435" i="1"/>
  <c r="AHJ349" i="1"/>
  <c r="AGL396" i="1"/>
  <c r="AGW366" i="1"/>
  <c r="AGU378" i="1"/>
  <c r="AGT447" i="1"/>
  <c r="AHM352" i="1"/>
  <c r="AGU379" i="1"/>
  <c r="AHM423" i="1"/>
  <c r="AGW461" i="1"/>
  <c r="AGQ9" i="1"/>
  <c r="AGN293" i="1"/>
  <c r="AHI391" i="1"/>
  <c r="AHG456" i="1"/>
  <c r="AGT395" i="1"/>
  <c r="AGN351" i="1"/>
  <c r="AHJ426" i="1"/>
  <c r="AHL15" i="1"/>
  <c r="AGZ327" i="1"/>
  <c r="AGL308" i="1"/>
  <c r="AGX315" i="1"/>
  <c r="AHL232" i="1"/>
  <c r="AGN241" i="1"/>
  <c r="AHI336" i="1"/>
  <c r="AHC265" i="1"/>
  <c r="AHJ238" i="1"/>
  <c r="AHO157" i="1"/>
  <c r="AGN177" i="1"/>
  <c r="AGO82" i="1"/>
  <c r="AHF123" i="1"/>
  <c r="AHM153" i="1"/>
  <c r="AHM130" i="1"/>
  <c r="AHM63" i="1"/>
  <c r="AGR151" i="1"/>
  <c r="AGR128" i="1"/>
  <c r="AGR61" i="1"/>
  <c r="AHC221" i="1"/>
  <c r="AGR85" i="1"/>
  <c r="AGW47" i="1"/>
  <c r="AHL371" i="1"/>
  <c r="AGW458" i="1"/>
  <c r="AGL454" i="1"/>
  <c r="AGW342" i="1"/>
  <c r="AGL354" i="1"/>
  <c r="AGL448" i="1"/>
  <c r="AHM334" i="1"/>
  <c r="AGO448" i="1"/>
  <c r="AHL71" i="1"/>
  <c r="AHC299" i="1"/>
  <c r="AGZ376" i="1"/>
  <c r="AGO431" i="1"/>
  <c r="AGW336" i="1"/>
  <c r="AHI372" i="1"/>
  <c r="AGU394" i="1"/>
  <c r="AGL364" i="1"/>
  <c r="AHG376" i="1"/>
  <c r="AGL414" i="1"/>
  <c r="AHI462" i="1"/>
  <c r="AHI350" i="1"/>
  <c r="AHL362" i="1"/>
  <c r="AHL412" i="1"/>
  <c r="AGX100" i="1"/>
  <c r="AGQ457" i="1"/>
  <c r="AGO382" i="1"/>
  <c r="AHF418" i="1"/>
  <c r="AGL451" i="1"/>
  <c r="AHM387" i="1"/>
  <c r="AHA424" i="1"/>
  <c r="AGZ438" i="1"/>
  <c r="AHC455" i="1"/>
  <c r="AHJ310" i="1"/>
  <c r="AHJ306" i="1"/>
  <c r="AGZ321" i="1"/>
  <c r="AHD222" i="1"/>
  <c r="AGN335" i="1"/>
  <c r="AGR271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65" i="1"/>
  <c r="AHL377" i="1"/>
  <c r="AHL431" i="1"/>
  <c r="AHJ446" i="1"/>
  <c r="AGQ359" i="1"/>
  <c r="AGT371" i="1"/>
  <c r="AHG457" i="1"/>
  <c r="AGW350" i="1"/>
  <c r="AHF362" i="1"/>
  <c r="AHF412" i="1"/>
  <c r="AGT349" i="1"/>
  <c r="AGU414" i="1"/>
  <c r="AHF37" i="1"/>
  <c r="AHG303" i="1"/>
  <c r="AGQ406" i="1"/>
  <c r="AHA438" i="1"/>
  <c r="AHJ375" i="1"/>
  <c r="AGZ430" i="1"/>
  <c r="AGU382" i="1"/>
  <c r="AHL418" i="1"/>
  <c r="AGR451" i="1"/>
  <c r="AGU383" i="1"/>
  <c r="AHL419" i="1"/>
  <c r="AHJ434" i="1"/>
  <c r="AGT361" i="1"/>
  <c r="AHA373" i="1"/>
  <c r="AGT411" i="1"/>
  <c r="AHJ459" i="1"/>
  <c r="AGW456" i="1"/>
  <c r="AHF355" i="1"/>
  <c r="AHF449" i="1"/>
  <c r="AGX336" i="1"/>
  <c r="AGZ429" i="1"/>
  <c r="AGR35" i="1"/>
  <c r="AGO277" i="1"/>
  <c r="AGZ289" i="1"/>
  <c r="AHJ242" i="1"/>
  <c r="AGL263" i="1"/>
  <c r="AHI222" i="1"/>
  <c r="AHA296" i="1"/>
  <c r="AHO249" i="1"/>
  <c r="AHJ174" i="1"/>
  <c r="AGX204" i="1"/>
  <c r="AGQ152" i="1"/>
  <c r="AGN115" i="1"/>
  <c r="AHM51" i="1"/>
  <c r="AHL96" i="1"/>
  <c r="AGR191" i="1"/>
  <c r="AGR49" i="1"/>
  <c r="AGW94" i="1"/>
  <c r="AGZ249" i="1"/>
  <c r="AGR119" i="1"/>
  <c r="AHM355" i="1"/>
  <c r="AHF384" i="1"/>
  <c r="AGX424" i="1"/>
  <c r="AHM20" i="1"/>
  <c r="AHJ302" i="1"/>
  <c r="AHO350" i="1"/>
  <c r="AGW380" i="1"/>
  <c r="AHG422" i="1"/>
  <c r="AHF381" i="1"/>
  <c r="AGT418" i="1"/>
  <c r="AHF320" i="1"/>
  <c r="AGU339" i="1"/>
  <c r="AGZ323" i="1"/>
  <c r="AGZ267" i="1"/>
  <c r="AGO250" i="1"/>
  <c r="AGT203" i="1"/>
  <c r="AGR327" i="1"/>
  <c r="AGR269" i="1"/>
  <c r="AHJ232" i="1"/>
  <c r="AHL228" i="1"/>
  <c r="AHL170" i="1"/>
  <c r="AHO72" i="1"/>
  <c r="AGW232" i="1"/>
  <c r="AHD199" i="1"/>
  <c r="AHM142" i="1"/>
  <c r="AHF98" i="1"/>
  <c r="AGO197" i="1"/>
  <c r="AGR140" i="1"/>
  <c r="AGQ96" i="1"/>
  <c r="AHJ58" i="1"/>
  <c r="AGL162" i="1"/>
  <c r="AGT181" i="1"/>
  <c r="AGT87" i="1"/>
  <c r="AGN401" i="1"/>
  <c r="AGQ418" i="1"/>
  <c r="AGZ344" i="1"/>
  <c r="AHO358" i="1"/>
  <c r="AGW394" i="1"/>
  <c r="AGR350" i="1"/>
  <c r="AHI376" i="1"/>
  <c r="AHO412" i="1"/>
  <c r="AHA445" i="1"/>
  <c r="AHL365" i="1"/>
  <c r="AGX378" i="1"/>
  <c r="AHL415" i="1"/>
  <c r="AGR444" i="1"/>
  <c r="AGZ464" i="1"/>
  <c r="AGT45" i="1"/>
  <c r="AGT406" i="1"/>
  <c r="AHO441" i="1"/>
  <c r="AGL399" i="1"/>
  <c r="AHI465" i="1"/>
  <c r="AGZ405" i="1"/>
  <c r="AHC422" i="1"/>
  <c r="AHI382" i="1"/>
  <c r="AHA422" i="1"/>
  <c r="AGN71" i="1"/>
  <c r="AHG42" i="1"/>
  <c r="AGO361" i="1"/>
  <c r="AGN374" i="1"/>
  <c r="AGU354" i="1"/>
  <c r="AHD464" i="1"/>
  <c r="AGO343" i="1"/>
  <c r="AHJ357" i="1"/>
  <c r="AHF336" i="1"/>
  <c r="AGL371" i="1"/>
  <c r="AHC446" i="1"/>
  <c r="AGN318" i="1"/>
  <c r="AHD344" i="1"/>
  <c r="AHI271" i="1"/>
  <c r="AGQ337" i="1"/>
  <c r="AGZ326" i="1"/>
  <c r="AGU273" i="1"/>
  <c r="AHA208" i="1"/>
  <c r="AHM286" i="1"/>
  <c r="AGU240" i="1"/>
  <c r="AGZ260" i="1"/>
  <c r="AHA194" i="1"/>
  <c r="AGZ142" i="1"/>
  <c r="AHC105" i="1"/>
  <c r="AGW184" i="1"/>
  <c r="AGT42" i="1"/>
  <c r="AGR87" i="1"/>
  <c r="AHA235" i="1"/>
  <c r="AHF164" i="1"/>
  <c r="AHD181" i="1"/>
  <c r="AHG39" i="1"/>
  <c r="AHD83" i="1"/>
  <c r="AHJ152" i="1"/>
  <c r="AHI108" i="1"/>
  <c r="AHG131" i="1"/>
  <c r="AHA20" i="1"/>
  <c r="AGQ409" i="1"/>
  <c r="AGZ440" i="1"/>
  <c r="AGX460" i="1"/>
  <c r="AGX400" i="1"/>
  <c r="AHA417" i="1"/>
  <c r="AHC382" i="1"/>
  <c r="AGU422" i="1"/>
  <c r="AGL384" i="1"/>
  <c r="AHI420" i="1"/>
  <c r="AGL92" i="1"/>
  <c r="AHL289" i="1"/>
  <c r="AHL369" i="1"/>
  <c r="AHJ390" i="1"/>
  <c r="AGU452" i="1"/>
  <c r="AHD405" i="1"/>
  <c r="AGW441" i="1"/>
  <c r="AGX465" i="1"/>
  <c r="AHA354" i="1"/>
  <c r="AHJ464" i="1"/>
  <c r="AGX458" i="1"/>
  <c r="AHL14" i="1"/>
  <c r="AHG402" i="1"/>
  <c r="AHD419" i="1"/>
  <c r="AHA346" i="1"/>
  <c r="AGZ360" i="1"/>
  <c r="AHG396" i="1"/>
  <c r="AHL351" i="1"/>
  <c r="AGT378" i="1"/>
  <c r="AGZ414" i="1"/>
  <c r="AGL447" i="1"/>
  <c r="AGO380" i="1"/>
  <c r="AHL406" i="1"/>
  <c r="AHF454" i="1"/>
  <c r="AHA222" i="1"/>
  <c r="AGX298" i="1"/>
  <c r="AGX279" i="1"/>
  <c r="AHL251" i="1"/>
  <c r="AGL211" i="1"/>
  <c r="AGU303" i="1"/>
  <c r="AGW281" i="1"/>
  <c r="AGT310" i="1"/>
  <c r="AGW286" i="1"/>
  <c r="AHO242" i="1"/>
  <c r="AHO256" i="1"/>
  <c r="AHL168" i="1"/>
  <c r="AHJ197" i="1"/>
  <c r="AHM61" i="1"/>
  <c r="AHM105" i="1"/>
  <c r="AGL221" i="1"/>
  <c r="AHD138" i="1"/>
  <c r="AHL165" i="1"/>
  <c r="AHJ52" i="1"/>
  <c r="AGO136" i="1"/>
  <c r="AGW163" i="1"/>
  <c r="AGU50" i="1"/>
  <c r="AHO91" i="1"/>
  <c r="AHA180" i="1"/>
  <c r="AHM211" i="1"/>
  <c r="AGR120" i="1"/>
  <c r="AHD375" i="1"/>
  <c r="AGT430" i="1"/>
  <c r="AHA335" i="1"/>
  <c r="AHM371" i="1"/>
  <c r="AGZ393" i="1"/>
  <c r="AGW363" i="1"/>
  <c r="AHL375" i="1"/>
  <c r="AGW413" i="1"/>
  <c r="AHM461" i="1"/>
  <c r="AGT348" i="1"/>
  <c r="AGN362" i="1"/>
  <c r="AHI405" i="1"/>
  <c r="AGZ443" i="1"/>
  <c r="AHD40" i="1"/>
  <c r="AHL321" i="1"/>
  <c r="AHC431" i="1"/>
  <c r="AGN380" i="1"/>
  <c r="AHD342" i="1"/>
  <c r="AHL405" i="1"/>
  <c r="AHL123" i="1"/>
  <c r="AGO244" i="1"/>
  <c r="AGQ296" i="1"/>
  <c r="AGR253" i="1"/>
  <c r="AGZ215" i="1"/>
  <c r="AGO287" i="1"/>
  <c r="AGU258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79" i="1"/>
  <c r="AHG415" i="1"/>
  <c r="AGN432" i="1"/>
  <c r="AHG343" i="1"/>
  <c r="AGZ358" i="1"/>
  <c r="AHL349" i="1"/>
  <c r="AHM414" i="1"/>
  <c r="AGN363" i="1"/>
  <c r="AGN394" i="1"/>
  <c r="AGQ47" i="1"/>
  <c r="AGX22" i="1"/>
  <c r="AHO330" i="1"/>
  <c r="AGR408" i="1"/>
  <c r="AGU425" i="1"/>
  <c r="AGQ366" i="1"/>
  <c r="AGO378" i="1"/>
  <c r="AGN447" i="1"/>
  <c r="AHM383" i="1"/>
  <c r="AHA420" i="1"/>
  <c r="AGZ435" i="1"/>
  <c r="AHI385" i="1"/>
  <c r="AHG399" i="1"/>
  <c r="AGT436" i="1"/>
  <c r="AHA459" i="1"/>
  <c r="AHO9" i="1"/>
  <c r="AGO346" i="1"/>
  <c r="AHI360" i="1"/>
  <c r="AGN337" i="1"/>
  <c r="AGR450" i="1"/>
  <c r="AGN341" i="1"/>
  <c r="AHC354" i="1"/>
  <c r="AHF316" i="1"/>
  <c r="AHF225" i="1"/>
  <c r="AGN255" i="1"/>
  <c r="AGW214" i="1"/>
  <c r="AGZ306" i="1"/>
  <c r="AHA282" i="1"/>
  <c r="AGX313" i="1"/>
  <c r="AGQ293" i="1"/>
  <c r="AHI277" i="1"/>
  <c r="AGQ246" i="1"/>
  <c r="AGN172" i="1"/>
  <c r="AGL201" i="1"/>
  <c r="AGO65" i="1"/>
  <c r="AGO109" i="1"/>
  <c r="AHO141" i="1"/>
  <c r="AGN57" i="1"/>
  <c r="AHA223" i="1"/>
  <c r="AGT139" i="1"/>
  <c r="AHA166" i="1"/>
  <c r="AHC53" i="1"/>
  <c r="AGQ95" i="1"/>
  <c r="AHG184" i="1"/>
  <c r="AHC123" i="1"/>
  <c r="AGU385" i="1"/>
  <c r="AGN425" i="1"/>
  <c r="AHA352" i="1"/>
  <c r="AHL378" i="1"/>
  <c r="AGO415" i="1"/>
  <c r="AHD447" i="1"/>
  <c r="AHC385" i="1"/>
  <c r="AHA399" i="1"/>
  <c r="AGN436" i="1"/>
  <c r="AGU459" i="1"/>
  <c r="AGX402" i="1"/>
  <c r="AHM434" i="1"/>
  <c r="AHL81" i="1"/>
  <c r="AHG318" i="1"/>
  <c r="AGT357" i="1"/>
  <c r="AHC369" i="1"/>
  <c r="AHI407" i="1"/>
  <c r="AHF424" i="1"/>
  <c r="AHG76" i="1"/>
  <c r="AGL381" i="1"/>
  <c r="AHI417" i="1"/>
  <c r="AGR345" i="1"/>
  <c r="AGQ360" i="1"/>
  <c r="AHC351" i="1"/>
  <c r="AGX416" i="1"/>
  <c r="AHA429" i="1"/>
  <c r="AGN454" i="1"/>
  <c r="AHG364" i="1"/>
  <c r="AGO396" i="1"/>
  <c r="AHI438" i="1"/>
  <c r="AGN45" i="1"/>
  <c r="AGO324" i="1"/>
  <c r="AGX286" i="1"/>
  <c r="AHG257" i="1"/>
  <c r="AHL209" i="1"/>
  <c r="AGO309" i="1"/>
  <c r="AGN316" i="1"/>
  <c r="AGR262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78" i="1"/>
  <c r="AGO416" i="1"/>
  <c r="AGX444" i="1"/>
  <c r="AHF464" i="1"/>
  <c r="AHI334" i="1"/>
  <c r="AGO369" i="1"/>
  <c r="AHO348" i="1"/>
  <c r="AHA360" i="1"/>
  <c r="AHA391" i="1"/>
  <c r="AGL372" i="1"/>
  <c r="AGQ393" i="1"/>
  <c r="AHG84" i="1"/>
  <c r="AGO297" i="1"/>
  <c r="AGN370" i="1"/>
  <c r="AGL394" i="1"/>
  <c r="AGX431" i="1"/>
  <c r="AHA405" i="1"/>
  <c r="AHO440" i="1"/>
  <c r="AGN406" i="1"/>
  <c r="AHL19" i="1"/>
  <c r="AHM233" i="1"/>
  <c r="AHC240" i="1"/>
  <c r="AHD323" i="1"/>
  <c r="AGX267" i="1"/>
  <c r="AHO225" i="1"/>
  <c r="AGR338" i="1"/>
  <c r="AHG327" i="1"/>
  <c r="AHC274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2" i="1"/>
  <c r="AHA434" i="1"/>
  <c r="AHG464" i="1"/>
  <c r="AHG405" i="1"/>
  <c r="AGO438" i="1"/>
  <c r="AGW407" i="1"/>
  <c r="AGT424" i="1"/>
  <c r="AGL14" i="1"/>
  <c r="AHI290" i="1"/>
  <c r="AGR339" i="1"/>
  <c r="AHI374" i="1"/>
  <c r="AGL412" i="1"/>
  <c r="AGW354" i="1"/>
  <c r="AHJ369" i="1"/>
  <c r="AHC391" i="1"/>
  <c r="AHC21" i="1"/>
  <c r="AGU404" i="1"/>
  <c r="AHD436" i="1"/>
  <c r="AHI455" i="1"/>
  <c r="AGU364" i="1"/>
  <c r="AHF395" i="1"/>
  <c r="AGN429" i="1"/>
  <c r="AHG377" i="1"/>
  <c r="AGW448" i="1"/>
  <c r="AGW379" i="1"/>
  <c r="AGL420" i="1"/>
  <c r="AHC69" i="1"/>
  <c r="AHA298" i="1"/>
  <c r="AHJ288" i="1"/>
  <c r="AGR242" i="1"/>
  <c r="AHC262" i="1"/>
  <c r="AGQ222" i="1"/>
  <c r="AHI296" i="1"/>
  <c r="AHJ253" i="1"/>
  <c r="AHI301" i="1"/>
  <c r="AHD278" i="1"/>
  <c r="AGU51" i="1"/>
  <c r="AGT96" i="1"/>
  <c r="AGR156" i="1"/>
  <c r="AGQ122" i="1"/>
  <c r="AGT43" i="1"/>
  <c r="AGU250" i="1"/>
  <c r="AGX119" i="1"/>
  <c r="AGT81" i="1"/>
  <c r="AHG198" i="1"/>
  <c r="AHF146" i="1"/>
  <c r="AHI109" i="1"/>
  <c r="AGW129" i="1"/>
  <c r="AGO360" i="1"/>
  <c r="AGO391" i="1"/>
  <c r="AHD369" i="1"/>
  <c r="AGW391" i="1"/>
  <c r="AGR356" i="1"/>
  <c r="AHA368" i="1"/>
  <c r="AGU56" i="1"/>
  <c r="AHA327" i="1"/>
  <c r="AGL338" i="1"/>
  <c r="AHD382" i="1"/>
  <c r="AHI396" i="1"/>
  <c r="AGU433" i="1"/>
  <c r="AHI338" i="1"/>
  <c r="AGR373" i="1"/>
  <c r="AHC411" i="1"/>
  <c r="AHA364" i="1"/>
  <c r="AHO395" i="1"/>
  <c r="AGT429" i="1"/>
  <c r="AGO351" i="1"/>
  <c r="AGO374" i="1"/>
  <c r="AGW91" i="1"/>
  <c r="AGU52" i="1"/>
  <c r="AHF403" i="1"/>
  <c r="AGL436" i="1"/>
  <c r="AGQ455" i="1"/>
  <c r="AGR407" i="1"/>
  <c r="AHI439" i="1"/>
  <c r="AHJ408" i="1"/>
  <c r="AGW312" i="1"/>
  <c r="AHL291" i="1"/>
  <c r="AHA276" i="1"/>
  <c r="AHL244" i="1"/>
  <c r="AHA262" i="1"/>
  <c r="AGR341" i="1"/>
  <c r="AGU299" i="1"/>
  <c r="AHC279" i="1"/>
  <c r="AHI227" i="1"/>
  <c r="AGW348" i="1"/>
  <c r="AGR303" i="1"/>
  <c r="AHA284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05" i="1"/>
  <c r="AGQ441" i="1"/>
  <c r="AGR465" i="1"/>
  <c r="AGW398" i="1"/>
  <c r="AGU432" i="1"/>
  <c r="AHC461" i="1"/>
  <c r="AHD404" i="1"/>
  <c r="AHG421" i="1"/>
  <c r="AHM381" i="1"/>
  <c r="AHD440" i="1"/>
  <c r="AGN59" i="1"/>
  <c r="AHG319" i="1"/>
  <c r="AHO382" i="1"/>
  <c r="AHG350" i="1"/>
  <c r="AGL110" i="1"/>
  <c r="AHM274" i="1"/>
  <c r="AHD329" i="1"/>
  <c r="AHF211" i="1"/>
  <c r="AGO290" i="1"/>
  <c r="AGZ243" i="1"/>
  <c r="AHD263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2" i="1"/>
  <c r="AGT412" i="1"/>
  <c r="AGU341" i="1"/>
  <c r="AHG338" i="1"/>
  <c r="AGZ369" i="1"/>
  <c r="AGX390" i="1"/>
  <c r="AHL451" i="1"/>
  <c r="AHG342" i="1"/>
  <c r="AGN356" i="1"/>
  <c r="AGX391" i="1"/>
  <c r="AGT14" i="1"/>
  <c r="AHO327" i="1"/>
  <c r="AHL381" i="1"/>
  <c r="AGZ418" i="1"/>
  <c r="AHO450" i="1"/>
  <c r="AGQ363" i="1"/>
  <c r="AHF375" i="1"/>
  <c r="AGQ413" i="1"/>
  <c r="AHG461" i="1"/>
  <c r="AHF366" i="1"/>
  <c r="AHF416" i="1"/>
  <c r="AGN446" i="1"/>
  <c r="AGZ454" i="1"/>
  <c r="AGT396" i="1"/>
  <c r="AGR431" i="1"/>
  <c r="AGZ456" i="1"/>
  <c r="AGT355" i="1"/>
  <c r="AGT449" i="1"/>
  <c r="AHL386" i="1"/>
  <c r="AGZ423" i="1"/>
  <c r="AGX437" i="1"/>
  <c r="AHA407" i="1"/>
  <c r="AHM456" i="1"/>
  <c r="AGN314" i="1"/>
  <c r="AGU281" i="1"/>
  <c r="AHI253" i="1"/>
  <c r="AHF302" i="1"/>
  <c r="AHG280" i="1"/>
  <c r="AHD289" i="1"/>
  <c r="AGO218" i="1"/>
  <c r="AGT233" i="1"/>
  <c r="AHF296" i="1"/>
  <c r="AHJ277" i="1"/>
  <c r="AGN225" i="1"/>
  <c r="AHF218" i="1"/>
  <c r="AGL138" i="1"/>
  <c r="AGT165" i="1"/>
  <c r="AGR52" i="1"/>
  <c r="AHL93" i="1"/>
  <c r="AGO184" i="1"/>
  <c r="AGQ123" i="1"/>
  <c r="AHG180" i="1"/>
  <c r="AGX120" i="1"/>
  <c r="AGT246" i="1"/>
  <c r="AGZ56" i="1"/>
  <c r="AGZ100" i="1"/>
  <c r="AHF382" i="1"/>
  <c r="AGT419" i="1"/>
  <c r="AGR434" i="1"/>
  <c r="AGU347" i="1"/>
  <c r="AHD361" i="1"/>
  <c r="AHD411" i="1"/>
  <c r="AGN396" i="1"/>
  <c r="AGL431" i="1"/>
  <c r="AGQ456" i="1"/>
  <c r="AGR366" i="1"/>
  <c r="AHF397" i="1"/>
  <c r="AGQ431" i="1"/>
  <c r="AHO43" i="1"/>
  <c r="AGO456" i="1"/>
  <c r="AGT381" i="1"/>
  <c r="AHJ417" i="1"/>
  <c r="AGW450" i="1"/>
  <c r="AGO387" i="1"/>
  <c r="AHF423" i="1"/>
  <c r="AHD437" i="1"/>
  <c r="AHM388" i="1"/>
  <c r="AHL402" i="1"/>
  <c r="AGX438" i="1"/>
  <c r="AHF462" i="1"/>
  <c r="AHM12" i="1"/>
  <c r="AHD351" i="1"/>
  <c r="AHM363" i="1"/>
  <c r="AHM413" i="1"/>
  <c r="AGU443" i="1"/>
  <c r="AHO342" i="1"/>
  <c r="AHD354" i="1"/>
  <c r="AHD448" i="1"/>
  <c r="AGQ371" i="1"/>
  <c r="AGO392" i="1"/>
  <c r="AGR343" i="1"/>
  <c r="AHG357" i="1"/>
  <c r="AGO393" i="1"/>
  <c r="AGR304" i="1"/>
  <c r="AHL284" i="1"/>
  <c r="AGU305" i="1"/>
  <c r="AGZ286" i="1"/>
  <c r="AGQ189" i="1"/>
  <c r="AGO312" i="1"/>
  <c r="AHI220" i="1"/>
  <c r="AGR233" i="1"/>
  <c r="AGN319" i="1"/>
  <c r="AHG227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2" i="1"/>
  <c r="AGW411" i="1"/>
  <c r="AHF426" i="1"/>
  <c r="AGL369" i="1"/>
  <c r="AHG390" i="1"/>
  <c r="AHA428" i="1"/>
  <c r="AGZ75" i="1"/>
  <c r="AHG372" i="1"/>
  <c r="AHO424" i="1"/>
  <c r="AHM464" i="1"/>
  <c r="AHF357" i="1"/>
  <c r="AHC356" i="1"/>
  <c r="AGU124" i="1"/>
  <c r="AHD280" i="1"/>
  <c r="AHJ228" i="1"/>
  <c r="AHM283" i="1"/>
  <c r="AGR258" i="1"/>
  <c r="AHD309" i="1"/>
  <c r="AHF285" i="1"/>
  <c r="AGW242" i="1"/>
  <c r="AHI316" i="1"/>
  <c r="AGR296" i="1"/>
  <c r="AHM279" i="1"/>
  <c r="AGU249" i="1"/>
  <c r="AGR175" i="1"/>
  <c r="AGW204" i="1"/>
  <c r="AGT68" i="1"/>
  <c r="AGW112" i="1"/>
  <c r="AHD232" i="1"/>
  <c r="AGQ145" i="1"/>
  <c r="AGR60" i="1"/>
  <c r="AGX142" i="1"/>
  <c r="AHF57" i="1"/>
  <c r="AGU98" i="1"/>
  <c r="AHM188" i="1"/>
  <c r="AHG37" i="1"/>
  <c r="AGR372" i="1"/>
  <c r="AGW393" i="1"/>
  <c r="AGQ408" i="1"/>
  <c r="AHJ356" i="1"/>
  <c r="AGQ369" i="1"/>
  <c r="AHO341" i="1"/>
  <c r="AHG355" i="1"/>
  <c r="AGN14" i="1"/>
  <c r="AHG302" i="1"/>
  <c r="AGU400" i="1"/>
  <c r="AGZ458" i="1"/>
  <c r="AHC348" i="1"/>
  <c r="AGU360" i="1"/>
  <c r="AGU391" i="1"/>
  <c r="AHG351" i="1"/>
  <c r="AHG374" i="1"/>
  <c r="AGW428" i="1"/>
  <c r="AGR363" i="1"/>
  <c r="AGW375" i="1"/>
  <c r="AGW429" i="1"/>
  <c r="AGU444" i="1"/>
  <c r="AGO116" i="1"/>
  <c r="AGL403" i="1"/>
  <c r="AHC436" i="1"/>
  <c r="AGZ409" i="1"/>
  <c r="AHC426" i="1"/>
  <c r="AHI386" i="1"/>
  <c r="AGQ439" i="1"/>
  <c r="AHF26" i="1"/>
  <c r="AGR308" i="1"/>
  <c r="AGZ308" i="1"/>
  <c r="AGT315" i="1"/>
  <c r="AHD261" i="1"/>
  <c r="AHM223" i="1"/>
  <c r="AHC236" i="1"/>
  <c r="AHL230" i="1"/>
  <c r="AHL210" i="1"/>
  <c r="AHO146" i="1"/>
  <c r="AHO56" i="1"/>
  <c r="AHF188" i="1"/>
  <c r="AHD81" i="1"/>
  <c r="AHO215" i="1"/>
  <c r="AGQ186" i="1"/>
  <c r="AGO79" i="1"/>
  <c r="AGQ124" i="1"/>
  <c r="AHI250" i="1"/>
  <c r="AGL127" i="1"/>
  <c r="AGU70" i="1"/>
  <c r="AHJ110" i="1"/>
  <c r="AHO398" i="1"/>
  <c r="AGU464" i="1"/>
  <c r="AHI371" i="1"/>
  <c r="AHG392" i="1"/>
  <c r="AGL363" i="1"/>
  <c r="AGQ375" i="1"/>
  <c r="AGQ429" i="1"/>
  <c r="AGO444" i="1"/>
  <c r="AHI349" i="1"/>
  <c r="AGQ376" i="1"/>
  <c r="AGW412" i="1"/>
  <c r="AHL444" i="1"/>
  <c r="AHA309" i="1"/>
  <c r="AGX426" i="1"/>
  <c r="AHC440" i="1"/>
  <c r="AHF399" i="1"/>
  <c r="AGX457" i="1"/>
  <c r="AGR403" i="1"/>
  <c r="AHI436" i="1"/>
  <c r="AHJ404" i="1"/>
  <c r="AHM421" i="1"/>
  <c r="AHI17" i="1"/>
  <c r="AHO394" i="1"/>
  <c r="AHD409" i="1"/>
  <c r="AHA358" i="1"/>
  <c r="AHD370" i="1"/>
  <c r="AGO457" i="1"/>
  <c r="AGR357" i="1"/>
  <c r="AHM341" i="1"/>
  <c r="AHA272" i="1"/>
  <c r="AHM329" i="1"/>
  <c r="AHM271" i="1"/>
  <c r="AGU318" i="1"/>
  <c r="AGZ219" i="1"/>
  <c r="AGW324" i="1"/>
  <c r="AGN268" i="1"/>
  <c r="AGR236" i="1"/>
  <c r="AGW202" i="1"/>
  <c r="AGZ145" i="1"/>
  <c r="AGR101" i="1"/>
  <c r="AGO64" i="1"/>
  <c r="AGW187" i="1"/>
  <c r="AGW93" i="1"/>
  <c r="AHC165" i="1"/>
  <c r="AHD184" i="1"/>
  <c r="AHD90" i="1"/>
  <c r="AHF224" i="1"/>
  <c r="AHI168" i="1"/>
  <c r="AHF70" i="1"/>
  <c r="AGT356" i="1"/>
  <c r="AHD391" i="1"/>
  <c r="AHA408" i="1"/>
  <c r="AHJ439" i="1"/>
  <c r="AHO459" i="1"/>
  <c r="AGL458" i="1"/>
  <c r="AGX435" i="1"/>
  <c r="AHL26" i="1"/>
  <c r="AGO373" i="1"/>
  <c r="AGZ396" i="1"/>
  <c r="AGT369" i="1"/>
  <c r="AGX377" i="1"/>
  <c r="AHI441" i="1"/>
  <c r="AGZ337" i="1"/>
  <c r="AGL292" i="1"/>
  <c r="AHC245" i="1"/>
  <c r="AGU225" i="1"/>
  <c r="AHJ299" i="1"/>
  <c r="AGL257" i="1"/>
  <c r="AHM303" i="1"/>
  <c r="AHO281" i="1"/>
  <c r="AGQ244" i="1"/>
  <c r="AHC54" i="1"/>
  <c r="AGX99" i="1"/>
  <c r="AGX263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2" i="1"/>
  <c r="AHL421" i="1"/>
  <c r="AHI452" i="1"/>
  <c r="AGW349" i="1"/>
  <c r="AHG375" i="1"/>
  <c r="AHM411" i="1"/>
  <c r="AGZ444" i="1"/>
  <c r="AGR382" i="1"/>
  <c r="AGW396" i="1"/>
  <c r="AGT399" i="1"/>
  <c r="AHM447" i="1"/>
  <c r="AHL456" i="1"/>
  <c r="AGT89" i="1"/>
  <c r="AHC315" i="1"/>
  <c r="AGO354" i="1"/>
  <c r="AGX464" i="1"/>
  <c r="AGX404" i="1"/>
  <c r="AHA421" i="1"/>
  <c r="AHC386" i="1"/>
  <c r="AGU426" i="1"/>
  <c r="AGL388" i="1"/>
  <c r="AHI424" i="1"/>
  <c r="AGQ83" i="1"/>
  <c r="AGZ351" i="1"/>
  <c r="AHJ377" i="1"/>
  <c r="AGN414" i="1"/>
  <c r="AHI446" i="1"/>
  <c r="AHO356" i="1"/>
  <c r="AGR348" i="1"/>
  <c r="AGT413" i="1"/>
  <c r="AHC361" i="1"/>
  <c r="AHC392" i="1"/>
  <c r="AGX436" i="1"/>
  <c r="AGR62" i="1"/>
  <c r="AGX294" i="1"/>
  <c r="AHI298" i="1"/>
  <c r="AHM278" i="1"/>
  <c r="AGQ227" i="1"/>
  <c r="AGZ179" i="1"/>
  <c r="AGX302" i="1"/>
  <c r="AHC284" i="1"/>
  <c r="AHJ258" i="1"/>
  <c r="AHC309" i="1"/>
  <c r="AGN218" i="1"/>
  <c r="AGQ134" i="1"/>
  <c r="AGO159" i="1"/>
  <c r="AGL43" i="1"/>
  <c r="AGN261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57" i="1"/>
  <c r="AHA381" i="1"/>
  <c r="AGT421" i="1"/>
  <c r="AGQ452" i="1"/>
  <c r="AHO387" i="1"/>
  <c r="AHC424" i="1"/>
  <c r="AHO388" i="1"/>
  <c r="AHC425" i="1"/>
  <c r="AHA439" i="1"/>
  <c r="AHC34" i="1"/>
  <c r="AHC336" i="1"/>
  <c r="AGT360" i="1"/>
  <c r="AGU396" i="1"/>
  <c r="AHO463" i="1"/>
  <c r="AGL357" i="1"/>
  <c r="AHJ335" i="1"/>
  <c r="AGW370" i="1"/>
  <c r="AHM33" i="1"/>
  <c r="AHD383" i="1"/>
  <c r="AHC423" i="1"/>
  <c r="AHJ350" i="1"/>
  <c r="AGR377" i="1"/>
  <c r="AGX413" i="1"/>
  <c r="AGQ446" i="1"/>
  <c r="AHL383" i="1"/>
  <c r="AHJ397" i="1"/>
  <c r="AHC434" i="1"/>
  <c r="AGO404" i="1"/>
  <c r="AGR452" i="1"/>
  <c r="AGR333" i="1"/>
  <c r="AGQ233" i="1"/>
  <c r="AGQ321" i="1"/>
  <c r="AHD229" i="1"/>
  <c r="AGZ305" i="1"/>
  <c r="AHF213" i="1"/>
  <c r="AHL331" i="1"/>
  <c r="AGX312" i="1"/>
  <c r="AHI225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1" i="1"/>
  <c r="AHD417" i="1"/>
  <c r="AGQ450" i="1"/>
  <c r="AGU362" i="1"/>
  <c r="AGU412" i="1"/>
  <c r="AHL460" i="1"/>
  <c r="AHJ365" i="1"/>
  <c r="AHJ415" i="1"/>
  <c r="AGR445" i="1"/>
  <c r="AGX352" i="1"/>
  <c r="AGT408" i="1"/>
  <c r="AGL108" i="1"/>
  <c r="AGT299" i="1"/>
  <c r="AHO343" i="1"/>
  <c r="AGO413" i="1"/>
  <c r="AHL432" i="1"/>
  <c r="AGL421" i="1"/>
  <c r="AHI450" i="1"/>
  <c r="AHD396" i="1"/>
  <c r="AGO363" i="1"/>
  <c r="AGQ342" i="1"/>
  <c r="AHI415" i="1"/>
  <c r="AHO419" i="1"/>
  <c r="AGL350" i="1"/>
  <c r="AHF450" i="1"/>
  <c r="AHO61" i="1"/>
  <c r="AGZ282" i="1"/>
  <c r="AHM256" i="1"/>
  <c r="AHJ305" i="1"/>
  <c r="AHO292" i="1"/>
  <c r="AGT221" i="1"/>
  <c r="AGX236" i="1"/>
  <c r="AHJ341" i="1"/>
  <c r="AHM299" i="1"/>
  <c r="AGL280" i="1"/>
  <c r="AGR228" i="1"/>
  <c r="AGW141" i="1"/>
  <c r="AGX56" i="1"/>
  <c r="AGN97" i="1"/>
  <c r="AHA188" i="1"/>
  <c r="AGU37" i="1"/>
  <c r="AHM184" i="1"/>
  <c r="AHI123" i="1"/>
  <c r="AHI252" i="1"/>
  <c r="AHG195" i="1"/>
  <c r="AHD59" i="1"/>
  <c r="AHD103" i="1"/>
  <c r="AGT93" i="1"/>
  <c r="AHM390" i="1"/>
  <c r="AHF404" i="1"/>
  <c r="AGN437" i="1"/>
  <c r="AGZ455" i="1"/>
  <c r="AGT388" i="1"/>
  <c r="AGR66" i="1"/>
  <c r="AHJ10" i="1"/>
  <c r="AGO364" i="1"/>
  <c r="AGX395" i="1"/>
  <c r="AHJ428" i="1"/>
  <c r="AHM373" i="1"/>
  <c r="AHI395" i="1"/>
  <c r="AGR360" i="1"/>
  <c r="AHA372" i="1"/>
  <c r="AHO458" i="1"/>
  <c r="AHJ50" i="1"/>
  <c r="AHO406" i="1"/>
  <c r="AGW439" i="1"/>
  <c r="AHF376" i="1"/>
  <c r="AGU431" i="1"/>
  <c r="AGQ383" i="1"/>
  <c r="AHG419" i="1"/>
  <c r="AGN452" i="1"/>
  <c r="AGQ384" i="1"/>
  <c r="AGL430" i="1"/>
  <c r="AHJ303" i="1"/>
  <c r="AGZ329" i="1"/>
  <c r="AGZ311" i="1"/>
  <c r="AGQ220" i="1"/>
  <c r="AGU319" i="1"/>
  <c r="AHM298" i="1"/>
  <c r="AHJ251" i="1"/>
  <c r="AHM302" i="1"/>
  <c r="AHO289" i="1"/>
  <c r="AHO258" i="1"/>
  <c r="AGZ213" i="1"/>
  <c r="AHL184" i="1"/>
  <c r="AHM77" i="1"/>
  <c r="AHL122" i="1"/>
  <c r="AGO249" i="1"/>
  <c r="AHL69" i="1"/>
  <c r="AGO152" i="1"/>
  <c r="AGW67" i="1"/>
  <c r="AHO107" i="1"/>
  <c r="AHG196" i="1"/>
  <c r="AGW138" i="1"/>
  <c r="AGU163" i="1"/>
  <c r="AGR47" i="1"/>
  <c r="AGZ350" i="1"/>
  <c r="AHC397" i="1"/>
  <c r="AHI368" i="1"/>
  <c r="AGU390" i="1"/>
  <c r="AGL360" i="1"/>
  <c r="AGU372" i="1"/>
  <c r="AHI458" i="1"/>
  <c r="AGQ344" i="1"/>
  <c r="AHL358" i="1"/>
  <c r="AHF113" i="1"/>
  <c r="AHL305" i="1"/>
  <c r="AGZ403" i="1"/>
  <c r="AHO435" i="1"/>
  <c r="AHM454" i="1"/>
  <c r="AGZ363" i="1"/>
  <c r="AHA394" i="1"/>
  <c r="AGR428" i="1"/>
  <c r="AHL376" i="1"/>
  <c r="AHA431" i="1"/>
  <c r="AHC366" i="1"/>
  <c r="AHA378" i="1"/>
  <c r="AGZ447" i="1"/>
  <c r="AGW103" i="1"/>
  <c r="AHL370" i="1"/>
  <c r="AGX392" i="1"/>
  <c r="AGW406" i="1"/>
  <c r="AHG438" i="1"/>
  <c r="AHO457" i="1"/>
  <c r="AHJ9" i="1"/>
  <c r="AGZ270" i="1"/>
  <c r="AHA314" i="1"/>
  <c r="AHA260" i="1"/>
  <c r="AHM335" i="1"/>
  <c r="AHM321" i="1"/>
  <c r="AGR238" i="1"/>
  <c r="AHC247" i="1"/>
  <c r="AHL271" i="1"/>
  <c r="AHA254" i="1"/>
  <c r="AGU164" i="1"/>
  <c r="AHC183" i="1"/>
  <c r="AHC89" i="1"/>
  <c r="AHJ223" i="1"/>
  <c r="AGW168" i="1"/>
  <c r="AGT70" i="1"/>
  <c r="AGL219" i="1"/>
  <c r="AHG67" i="1"/>
  <c r="AHG193" i="1"/>
  <c r="AHJ136" i="1"/>
  <c r="AHI92" i="1"/>
  <c r="AHJ40" i="1"/>
  <c r="AHI463" i="1"/>
  <c r="AHI403" i="1"/>
  <c r="AHF420" i="1"/>
  <c r="AHG385" i="1"/>
  <c r="AGZ425" i="1"/>
  <c r="AGW387" i="1"/>
  <c r="AHM417" i="1"/>
  <c r="AGN457" i="1"/>
  <c r="AGU120" i="1"/>
  <c r="AGX360" i="1"/>
  <c r="AGR388" i="1"/>
  <c r="AGL459" i="1"/>
  <c r="AGO398" i="1"/>
  <c r="AGR289" i="1"/>
  <c r="AHD311" i="1"/>
  <c r="AGX318" i="1"/>
  <c r="AGO227" i="1"/>
  <c r="AGZ324" i="1"/>
  <c r="AHM215" i="1"/>
  <c r="AGQ150" i="1"/>
  <c r="AGQ127" i="1"/>
  <c r="AGQ60" i="1"/>
  <c r="AHG220" i="1"/>
  <c r="AHM191" i="1"/>
  <c r="AHL84" i="1"/>
  <c r="AGU189" i="1"/>
  <c r="AGW82" i="1"/>
  <c r="AGX168" i="1"/>
  <c r="AGW130" i="1"/>
  <c r="AGZ73" i="1"/>
  <c r="AGL114" i="1"/>
  <c r="AGL462" i="1"/>
  <c r="AHI383" i="1"/>
  <c r="AGW420" i="1"/>
  <c r="AHF452" i="1"/>
  <c r="AGL426" i="1"/>
  <c r="AGQ440" i="1"/>
  <c r="AGR405" i="1"/>
  <c r="AHM440" i="1"/>
  <c r="AGL465" i="1"/>
  <c r="AGN15" i="1"/>
  <c r="AGZ296" i="1"/>
  <c r="AGZ347" i="1"/>
  <c r="AHJ374" i="1"/>
  <c r="AHI457" i="1"/>
  <c r="AGZ336" i="1"/>
  <c r="AHO370" i="1"/>
  <c r="AHG344" i="1"/>
  <c r="AHC357" i="1"/>
  <c r="AHC451" i="1"/>
  <c r="AGZ49" i="1"/>
  <c r="AGW17" i="1"/>
  <c r="AHL385" i="1"/>
  <c r="AGZ422" i="1"/>
  <c r="AHF379" i="1"/>
  <c r="AGN417" i="1"/>
  <c r="AGZ445" i="1"/>
  <c r="AHG465" i="1"/>
  <c r="AHC401" i="1"/>
  <c r="AHL433" i="1"/>
  <c r="AHO461" i="1"/>
  <c r="AGT400" i="1"/>
  <c r="AHO349" i="1"/>
  <c r="AHD273" i="1"/>
  <c r="AHF317" i="1"/>
  <c r="AHF263" i="1"/>
  <c r="AHJ218" i="1"/>
  <c r="AGL324" i="1"/>
  <c r="AGO268" i="1"/>
  <c r="AHG250" i="1"/>
  <c r="AGL328" i="1"/>
  <c r="AHF257" i="1"/>
  <c r="AHG186" i="1"/>
  <c r="AHG92" i="1"/>
  <c r="AGW230" i="1"/>
  <c r="AHA171" i="1"/>
  <c r="AGX73" i="1"/>
  <c r="AHL224" i="1"/>
  <c r="AHO168" i="1"/>
  <c r="AHL70" i="1"/>
  <c r="AHL196" i="1"/>
  <c r="AGL140" i="1"/>
  <c r="AHM95" i="1"/>
  <c r="AGX50" i="1"/>
  <c r="AGZ375" i="1"/>
  <c r="AHM412" i="1"/>
  <c r="AHA461" i="1"/>
  <c r="AGT459" i="1"/>
  <c r="AHA344" i="1"/>
  <c r="AGW357" i="1"/>
  <c r="AGW451" i="1"/>
  <c r="AGO338" i="1"/>
  <c r="AHJ368" i="1"/>
  <c r="AGT451" i="1"/>
  <c r="AHO121" i="1"/>
  <c r="AHC65" i="1"/>
  <c r="AHD379" i="1"/>
  <c r="AHC419" i="1"/>
  <c r="AGT450" i="1"/>
  <c r="AHA339" i="1"/>
  <c r="AHJ346" i="1"/>
  <c r="AGR374" i="1"/>
  <c r="AHL379" i="1"/>
  <c r="AGU417" i="1"/>
  <c r="AHF445" i="1"/>
  <c r="AHM465" i="1"/>
  <c r="AGN366" i="1"/>
  <c r="AGN416" i="1"/>
  <c r="AGX445" i="1"/>
  <c r="AGO94" i="1"/>
  <c r="AHG333" i="1"/>
  <c r="AGN368" i="1"/>
  <c r="AGT385" i="1"/>
  <c r="AHJ421" i="1"/>
  <c r="AHD441" i="1"/>
  <c r="AHJ413" i="1"/>
  <c r="AHG458" i="1"/>
  <c r="AGL302" i="1"/>
  <c r="AGT344" i="1"/>
  <c r="AHO218" i="1"/>
  <c r="AHA293" i="1"/>
  <c r="AHF273" i="1"/>
  <c r="AHF250" i="1"/>
  <c r="AGZ276" i="1"/>
  <c r="AGN190" i="1"/>
  <c r="AGN48" i="1"/>
  <c r="AGO93" i="1"/>
  <c r="AHD248" i="1"/>
  <c r="AHO118" i="1"/>
  <c r="AGW243" i="1"/>
  <c r="AGU115" i="1"/>
  <c r="AGL78" i="1"/>
  <c r="AHC195" i="1"/>
  <c r="AHA143" i="1"/>
  <c r="AGX106" i="1"/>
  <c r="AGZ388" i="1"/>
  <c r="AGN382" i="1"/>
  <c r="AHD418" i="1"/>
  <c r="AHI433" i="1"/>
  <c r="AHG388" i="1"/>
  <c r="AHF402" i="1"/>
  <c r="AGR438" i="1"/>
  <c r="AGZ462" i="1"/>
  <c r="AHL398" i="1"/>
  <c r="AGN290" i="1"/>
  <c r="AHA338" i="1"/>
  <c r="AHL437" i="1"/>
  <c r="AHJ465" i="1"/>
  <c r="AGT417" i="1"/>
  <c r="AGN313" i="1"/>
  <c r="AHC280" i="1"/>
  <c r="AGU230" i="1"/>
  <c r="AHD182" i="1"/>
  <c r="AHI305" i="1"/>
  <c r="AGR290" i="1"/>
  <c r="AHG312" i="1"/>
  <c r="AGR221" i="1"/>
  <c r="AGZ195" i="1"/>
  <c r="AGU137" i="1"/>
  <c r="AGT162" i="1"/>
  <c r="AGW46" i="1"/>
  <c r="AGL179" i="1"/>
  <c r="AHM209" i="1"/>
  <c r="AGN72" i="1"/>
  <c r="AGQ116" i="1"/>
  <c r="AGO262" i="1"/>
  <c r="AGZ176" i="1"/>
  <c r="AHJ205" i="1"/>
  <c r="AHA69" i="1"/>
  <c r="AHA113" i="1"/>
  <c r="AGU233" i="1"/>
  <c r="AHC145" i="1"/>
  <c r="AHD60" i="1"/>
  <c r="AGR36" i="1"/>
  <c r="AHD352" i="1"/>
  <c r="AGO418" i="1"/>
  <c r="AHI430" i="1"/>
  <c r="AHA455" i="1"/>
  <c r="AHF337" i="1"/>
  <c r="AGX368" i="1"/>
  <c r="AHJ450" i="1"/>
  <c r="AHD345" i="1"/>
  <c r="AHJ359" i="1"/>
  <c r="AHC395" i="1"/>
  <c r="AGX346" i="1"/>
  <c r="AHO373" i="1"/>
  <c r="AGW306" i="1"/>
  <c r="AHF386" i="1"/>
  <c r="AGT423" i="1"/>
  <c r="AGR437" i="1"/>
  <c r="AHD365" i="1"/>
  <c r="AHD415" i="1"/>
  <c r="AGL445" i="1"/>
  <c r="AGN400" i="1"/>
  <c r="AGX433" i="1"/>
  <c r="AHF401" i="1"/>
  <c r="AHI418" i="1"/>
  <c r="AHJ14" i="1"/>
  <c r="AHG370" i="1"/>
  <c r="AHF391" i="1"/>
  <c r="AGZ406" i="1"/>
  <c r="AGW355" i="1"/>
  <c r="AHF465" i="1"/>
  <c r="AGN354" i="1"/>
  <c r="AHM452" i="1"/>
  <c r="AGW329" i="1"/>
  <c r="AHJ304" i="1"/>
  <c r="AGN213" i="1"/>
  <c r="AGT312" i="1"/>
  <c r="AGR319" i="1"/>
  <c r="AHF235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88" i="1"/>
  <c r="AGT402" i="1"/>
  <c r="AHO437" i="1"/>
  <c r="AGN462" i="1"/>
  <c r="AGL352" i="1"/>
  <c r="AGQ417" i="1"/>
  <c r="AGQ430" i="1"/>
  <c r="AHL454" i="1"/>
  <c r="AGZ401" i="1"/>
  <c r="AHC418" i="1"/>
  <c r="AHI378" i="1"/>
  <c r="AHG432" i="1"/>
  <c r="AGR449" i="1"/>
  <c r="AGZ85" i="1"/>
  <c r="AHG46" i="1"/>
  <c r="AHA312" i="1"/>
  <c r="AHI342" i="1"/>
  <c r="AGX354" i="1"/>
  <c r="AGX448" i="1"/>
  <c r="AGN386" i="1"/>
  <c r="AHD422" i="1"/>
  <c r="AHF406" i="1"/>
  <c r="AHI409" i="1"/>
  <c r="AGO441" i="1"/>
  <c r="AGN461" i="1"/>
  <c r="AGZ67" i="1"/>
  <c r="AGU397" i="1"/>
  <c r="AGT458" i="1"/>
  <c r="AGW339" i="1"/>
  <c r="AGO370" i="1"/>
  <c r="AGN391" i="1"/>
  <c r="AHA452" i="1"/>
  <c r="AGN348" i="1"/>
  <c r="AHA361" i="1"/>
  <c r="AGZ374" i="1"/>
  <c r="AGO348" i="1"/>
  <c r="AGW460" i="1"/>
  <c r="AHJ311" i="1"/>
  <c r="AHF268" i="1"/>
  <c r="AHM326" i="1"/>
  <c r="AHO273" i="1"/>
  <c r="AGX256" i="1"/>
  <c r="AGL213" i="1"/>
  <c r="AGR232" i="1"/>
  <c r="AHD287" i="1"/>
  <c r="AHO267" i="1"/>
  <c r="AGW238" i="1"/>
  <c r="AGT160" i="1"/>
  <c r="AGR177" i="1"/>
  <c r="AGU35" i="1"/>
  <c r="AGR79" i="1"/>
  <c r="AHL206" i="1"/>
  <c r="AGT149" i="1"/>
  <c r="AGL105" i="1"/>
  <c r="AGQ128" i="1"/>
  <c r="AHG238" i="1"/>
  <c r="AGX203" i="1"/>
  <c r="AHG146" i="1"/>
  <c r="AGZ102" i="1"/>
  <c r="AGW65" i="1"/>
  <c r="AHI187" i="1"/>
  <c r="AHI93" i="1"/>
  <c r="AGT363" i="1"/>
  <c r="AGT394" i="1"/>
  <c r="AGL428" i="1"/>
  <c r="AHO372" i="1"/>
  <c r="AHC394" i="1"/>
  <c r="AHC359" i="1"/>
  <c r="AHF371" i="1"/>
  <c r="AGU38" i="1"/>
  <c r="AHC416" i="1"/>
  <c r="AGU359" i="1"/>
  <c r="AHC344" i="1"/>
  <c r="AGX384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<sst xmlns="http://schemas.openxmlformats.org/spreadsheetml/2006/main" count="11573" uniqueCount="413">
  <si>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</si>
  <si>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</si>
  <si>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</si>
  <si>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</si>
  <si>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</si>
  <si>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</si>
  <si>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</si>
  <si>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</si>
  <si>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</si>
  <si>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</si>
  <si>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</si>
  <si>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</si>
  <si>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</si>
  <si>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</si>
  <si>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</si>
  <si>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</si>
  <si>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</si>
  <si>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</si>
  <si>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</si>
  <si>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</si>
  <si>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</si>
  <si>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</si>
  <si>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</si>
  <si>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</si>
  <si>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</si>
  <si>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</si>
  <si>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</si>
  <si>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</si>
  <si>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</si>
  <si>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</si>
  <si>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</si>
  <si>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</si>
  <si>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</si>
  <si>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</si>
  <si>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</si>
  <si>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</si>
  <si>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</si>
  <si>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</si>
  <si>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</si>
  <si>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</si>
  <si>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</si>
  <si>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</si>
  <si>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</si>
  <si>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</si>
  <si>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</si>
  <si>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</si>
  <si>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</si>
  <si>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</si>
  <si>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</si>
  <si>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</si>
  <si>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</si>
  <si>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</si>
  <si>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</si>
  <si>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</si>
  <si>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</si>
  <si>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</si>
  <si>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</si>
  <si>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</si>
  <si>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</si>
  <si>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</si>
  <si>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</si>
  <si>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</si>
  <si>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</si>
  <si>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</si>
  <si>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</si>
  <si>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</si>
  <si>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</si>
  <si>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</si>
  <si>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</si>
  <si>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</si>
  <si>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</si>
  <si>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</si>
  <si>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</si>
  <si>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</si>
  <si>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</si>
  <si>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</si>
  <si>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</si>
  <si>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</si>
  <si>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</si>
  <si>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</si>
  <si>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</si>
  <si>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</si>
  <si>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</si>
  <si>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</si>
  <si>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</si>
  <si>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</si>
  <si>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</si>
  <si>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</si>
  <si>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</si>
  <si>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</si>
  <si>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</si>
  <si>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</si>
  <si>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</si>
  <si>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</si>
  <si>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</si>
  <si>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</si>
  <si>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</si>
  <si>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</si>
  <si>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</si>
  <si>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</si>
  <si>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</si>
  <si>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</si>
  <si>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</si>
  <si>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</si>
  <si>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</si>
  <si>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</si>
  <si>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</si>
  <si>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</si>
  <si>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</si>
  <si>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</si>
  <si>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</si>
  <si>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</si>
  <si>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</si>
  <si>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</si>
  <si>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</si>
  <si>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</si>
  <si>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</si>
  <si>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</si>
  <si>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</si>
  <si>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</si>
  <si>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</si>
  <si>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</si>
  <si>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</si>
  <si>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</si>
  <si>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</si>
  <si>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</si>
  <si>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</si>
  <si>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</si>
  <si>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</si>
  <si>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</si>
  <si>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</si>
  <si>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</si>
  <si>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</si>
  <si>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</si>
  <si>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</si>
  <si>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</si>
  <si>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</si>
  <si>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</si>
  <si>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</si>
  <si>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</si>
  <si>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</si>
  <si>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</si>
  <si>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</si>
  <si>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</si>
  <si>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</si>
  <si>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</si>
  <si>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</si>
  <si>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</si>
  <si>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</si>
  <si>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</si>
  <si>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</si>
  <si>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</si>
  <si>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</si>
  <si>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</si>
  <si>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</si>
  <si>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</si>
  <si>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</si>
  <si>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</si>
  <si>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</si>
  <si>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</si>
  <si>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</si>
  <si>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</si>
  <si>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</si>
  <si>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</si>
  <si>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</si>
  <si>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</si>
  <si>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</si>
  <si>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</si>
  <si>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</si>
  <si>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</si>
  <si>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</si>
  <si>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</si>
  <si>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</si>
  <si>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</si>
  <si>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</si>
  <si>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</si>
  <si>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</si>
  <si>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</si>
  <si>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</si>
  <si>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</si>
  <si>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</si>
  <si>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</si>
  <si>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</si>
  <si>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</si>
  <si>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</si>
  <si>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</si>
  <si>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</si>
  <si>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</si>
  <si>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</si>
  <si>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</si>
  <si>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</si>
  <si>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</si>
  <si>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</si>
  <si>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</si>
  <si>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</si>
  <si>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</si>
  <si>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</si>
  <si>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</si>
  <si>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</si>
  <si>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</si>
  <si>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</si>
  <si>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</si>
  <si>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</si>
  <si>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</si>
  <si>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</si>
  <si>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</si>
  <si>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</si>
  <si>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</si>
  <si>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</si>
  <si>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</si>
  <si>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</si>
  <si>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</si>
  <si>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</si>
  <si>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</si>
  <si>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</si>
  <si>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</si>
  <si>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</si>
  <si>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</si>
  <si>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</si>
  <si>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</si>
  <si>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</si>
  <si>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</si>
  <si>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</si>
  <si>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</si>
  <si>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</si>
  <si>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</si>
  <si>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</si>
  <si>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</si>
  <si>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</si>
  <si>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</si>
  <si>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</si>
  <si>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</si>
  <si>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</si>
  <si>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</si>
  <si>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</si>
  <si>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</si>
  <si>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</si>
  <si>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</si>
  <si>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</si>
  <si>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</si>
  <si>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</si>
  <si>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</si>
  <si>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</si>
  <si>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</si>
  <si>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</si>
  <si>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</si>
  <si>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</si>
  <si>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</si>
  <si>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</si>
  <si>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</si>
  <si>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</si>
  <si>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</si>
  <si>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</si>
  <si>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</si>
  <si>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</si>
  <si>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</si>
  <si>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</si>
  <si>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</si>
  <si>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</si>
  <si>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</si>
  <si>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</si>
  <si>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</si>
  <si>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</si>
  <si>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</si>
  <si>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</si>
  <si>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</si>
  <si>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</si>
  <si>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</si>
  <si>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</si>
  <si>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</si>
  <si>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</si>
  <si>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</si>
  <si>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</si>
  <si>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</si>
  <si>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</si>
  <si>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</si>
  <si>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</si>
  <si>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</si>
  <si>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</si>
  <si>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</si>
  <si>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</si>
  <si>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</si>
  <si>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</si>
  <si>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</si>
  <si>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</si>
  <si>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</si>
  <si>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</si>
  <si>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</si>
  <si>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</si>
  <si>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</si>
  <si>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</si>
  <si>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</si>
  <si>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</si>
  <si>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</si>
  <si>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</si>
  <si>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</si>
  <si>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</si>
  <si>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</si>
  <si>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</si>
  <si>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</si>
  <si>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</si>
  <si>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</si>
  <si>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</si>
  <si>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</si>
  <si>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</si>
  <si>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</si>
  <si>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</si>
  <si>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</si>
  <si>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</si>
  <si>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</si>
  <si>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</si>
  <si>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</si>
  <si>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</si>
  <si>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</si>
  <si>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</si>
  <si>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</si>
  <si>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</si>
  <si>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</si>
  <si>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</si>
  <si>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</si>
  <si>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</si>
  <si>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</si>
  <si>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</si>
  <si>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</si>
  <si>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</si>
  <si>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</si>
  <si>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</si>
  <si>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</si>
  <si>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</si>
  <si>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</si>
  <si>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</si>
  <si>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</si>
  <si>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</si>
  <si>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</si>
  <si>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</si>
  <si>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</si>
  <si>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</si>
  <si>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</si>
  <si>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</si>
  <si>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</si>
  <si>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</si>
  <si>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</si>
  <si>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</si>
  <si>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</si>
  <si>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</si>
  <si>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</si>
  <si>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</si>
  <si>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</si>
  <si>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</si>
  <si>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</si>
  <si>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</si>
  <si>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</si>
  <si>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</si>
  <si>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</si>
  <si>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</si>
  <si>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</si>
  <si>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</si>
  <si>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</si>
  <si>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</si>
  <si>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</si>
  <si>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</si>
  <si>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</si>
  <si>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</si>
  <si>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</si>
  <si>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</si>
  <si>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</si>
  <si>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</si>
  <si>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</si>
  <si>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</si>
  <si>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</si>
  <si>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</si>
  <si>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</si>
  <si>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</si>
  <si>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</si>
  <si>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</si>
  <si>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</si>
  <si>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</si>
  <si>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</si>
  <si>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</si>
  <si>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</si>
  <si>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</si>
  <si>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</si>
  <si>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</si>
  <si>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</si>
  <si>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</si>
  <si>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</si>
  <si>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</si>
  <si>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</si>
  <si>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</si>
  <si>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</si>
  <si>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</si>
  <si>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</si>
  <si>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</si>
  <si>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</si>
  <si>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</si>
  <si>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</si>
  <si>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</si>
  <si>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</si>
  <si>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</si>
  <si>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</si>
  <si>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</si>
  <si>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</si>
  <si>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</si>
  <si>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</si>
  <si>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</si>
  <si>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</si>
  <si>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</si>
  <si>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</si>
  <si>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</si>
  <si>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</si>
  <si>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</si>
  <si>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</si>
  <si>
    <t>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</si>
</sst>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6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6"/>
  <sheetViews>
    <sheetView tabSelected="1" workbookViewId="0">
      <pane xSplit="2" ySplit="7" topLeftCell="C308" activePane="bottomRight" state="frozen"/>
      <selection pane="topRight" activeCell="C1" sqref="C1"/>
      <selection pane="bottomLeft" activeCell="A8" sqref="A8"/>
      <selection pane="bottomRight" activeCell="JC320" sqref="JC320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/>
    <col min="204" max="222" width="2.7109375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4" t="s">
        <v>0</v>
      </c>
      <c r="AGG1" s="94"/>
      <c r="AGH1" s="94"/>
      <c r="AGK1" s="5">
        <v>46</v>
      </c>
      <c r="AGL1" s="1" t="s">
        <v>294</v>
      </c>
      <c r="AGM1" s="2" t="s">
        <v>294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82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7">
        <f>IF(ISERROR(INDEX(C3:AFN3,,MATCH(AGK5,C7:AFK7,0))),"",INDEX(C3:AFN3,,MATCH(AGK5,C7:AFK7,0)))</f>
        <v>44144</v>
      </c>
      <c r="AGH2" s="88"/>
      <c r="AGK2" s="5">
        <f ca="1">WEEKNUM(NOW(),1)</f>
        <v>47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93">
        <v>44074</v>
      </c>
      <c r="D3" s="93"/>
      <c r="E3" s="93"/>
      <c r="F3" s="93"/>
      <c r="G3" s="93">
        <f>IF(C3="","",IF(C4="пятница",C3+3,C3+1))</f>
        <v>44075</v>
      </c>
      <c r="H3" s="93"/>
      <c r="I3" s="93"/>
      <c r="J3" s="93"/>
      <c r="K3" s="93">
        <f t="shared" ref="K3" si="0">IF(G3="","",IF(G4="пятница",G3+3,G3+1))</f>
        <v>44076</v>
      </c>
      <c r="L3" s="93"/>
      <c r="M3" s="93"/>
      <c r="N3" s="93"/>
      <c r="O3" s="93">
        <f t="shared" ref="O3" si="1">IF(K3="","",IF(K4="пятница",K3+3,K3+1))</f>
        <v>44077</v>
      </c>
      <c r="P3" s="93"/>
      <c r="Q3" s="93"/>
      <c r="R3" s="93"/>
      <c r="S3" s="93">
        <f t="shared" ref="S3" si="2">IF(O3="","",IF(O4="пятница",O3+3,O3+1))</f>
        <v>44078</v>
      </c>
      <c r="T3" s="93"/>
      <c r="U3" s="93"/>
      <c r="V3" s="93"/>
      <c r="W3" s="93">
        <f t="shared" ref="W3" si="3">IF(S3="","",IF(S4="пятница",S3+3,S3+1))</f>
        <v>44081</v>
      </c>
      <c r="X3" s="93"/>
      <c r="Y3" s="93"/>
      <c r="Z3" s="93"/>
      <c r="AA3" s="93">
        <f t="shared" ref="AA3" si="4">IF(W3="","",IF(W4="пятница",W3+3,W3+1))</f>
        <v>44082</v>
      </c>
      <c r="AB3" s="93"/>
      <c r="AC3" s="93"/>
      <c r="AD3" s="93"/>
      <c r="AE3" s="93">
        <f t="shared" ref="AE3" si="5">IF(AA3="","",IF(AA4="пятница",AA3+3,AA3+1))</f>
        <v>44083</v>
      </c>
      <c r="AF3" s="93"/>
      <c r="AG3" s="93"/>
      <c r="AH3" s="93"/>
      <c r="AI3" s="93">
        <f t="shared" ref="AI3" si="6">IF(AE3="","",IF(AE4="пятница",AE3+3,AE3+1))</f>
        <v>44084</v>
      </c>
      <c r="AJ3" s="93"/>
      <c r="AK3" s="93"/>
      <c r="AL3" s="93"/>
      <c r="AM3" s="93">
        <f t="shared" ref="AM3" si="7">IF(AI3="","",IF(AI4="пятница",AI3+3,AI3+1))</f>
        <v>44085</v>
      </c>
      <c r="AN3" s="93"/>
      <c r="AO3" s="93"/>
      <c r="AP3" s="93"/>
      <c r="AQ3" s="93">
        <f t="shared" ref="AQ3" si="8">IF(AM3="","",IF(AM4="пятница",AM3+3,AM3+1))</f>
        <v>44088</v>
      </c>
      <c r="AR3" s="93"/>
      <c r="AS3" s="93"/>
      <c r="AT3" s="93"/>
      <c r="AU3" s="93">
        <f>IF(AQ3="","",IF(AQ4="пятница",AQ3+3,AQ3+1))</f>
        <v>44089</v>
      </c>
      <c r="AV3" s="93"/>
      <c r="AW3" s="93"/>
      <c r="AX3" s="93"/>
      <c r="AY3" s="93">
        <f t="shared" ref="AY3" si="9">IF(AU3="","",IF(AU4="пятница",AU3+3,AU3+1))</f>
        <v>44090</v>
      </c>
      <c r="AZ3" s="93"/>
      <c r="BA3" s="93"/>
      <c r="BB3" s="93"/>
      <c r="BC3" s="93">
        <f t="shared" ref="BC3" si="10">IF(AY3="","",IF(AY4="пятница",AY3+3,AY3+1))</f>
        <v>44091</v>
      </c>
      <c r="BD3" s="93"/>
      <c r="BE3" s="93"/>
      <c r="BF3" s="93"/>
      <c r="BG3" s="93">
        <f t="shared" ref="BG3" si="11">IF(BC3="","",IF(BC4="пятница",BC3+3,BC3+1))</f>
        <v>44092</v>
      </c>
      <c r="BH3" s="93"/>
      <c r="BI3" s="93"/>
      <c r="BJ3" s="93"/>
      <c r="BK3" s="93">
        <f t="shared" ref="BK3" si="12">IF(BG3="","",IF(BG4="пятница",BG3+3,BG3+1))</f>
        <v>44095</v>
      </c>
      <c r="BL3" s="93"/>
      <c r="BM3" s="93"/>
      <c r="BN3" s="93"/>
      <c r="BO3" s="93">
        <f t="shared" ref="BO3" si="13">IF(BK3="","",IF(BK4="пятница",BK3+3,BK3+1))</f>
        <v>44096</v>
      </c>
      <c r="BP3" s="93"/>
      <c r="BQ3" s="93"/>
      <c r="BR3" s="93"/>
      <c r="BS3" s="93">
        <f t="shared" ref="BS3" si="14">IF(BO3="","",IF(BO4="пятница",BO3+3,BO3+1))</f>
        <v>44097</v>
      </c>
      <c r="BT3" s="93"/>
      <c r="BU3" s="93"/>
      <c r="BV3" s="93"/>
      <c r="BW3" s="93">
        <f t="shared" ref="BW3" si="15">IF(BS3="","",IF(BS4="пятница",BS3+3,BS3+1))</f>
        <v>44098</v>
      </c>
      <c r="BX3" s="93"/>
      <c r="BY3" s="93"/>
      <c r="BZ3" s="93"/>
      <c r="CA3" s="93">
        <f t="shared" ref="CA3" si="16">IF(BW3="","",IF(BW4="пятница",BW3+3,BW3+1))</f>
        <v>44099</v>
      </c>
      <c r="CB3" s="93"/>
      <c r="CC3" s="93"/>
      <c r="CD3" s="93"/>
      <c r="CE3" s="93">
        <f t="shared" ref="CE3" si="17">IF(CA3="","",IF(CA4="пятница",CA3+3,CA3+1))</f>
        <v>44102</v>
      </c>
      <c r="CF3" s="93"/>
      <c r="CG3" s="93"/>
      <c r="CH3" s="93"/>
      <c r="CI3" s="93">
        <f t="shared" ref="CI3" si="18">IF(CE3="","",IF(CE4="пятница",CE3+3,CE3+1))</f>
        <v>44103</v>
      </c>
      <c r="CJ3" s="93"/>
      <c r="CK3" s="93"/>
      <c r="CL3" s="93"/>
      <c r="CM3" s="93">
        <f t="shared" ref="CM3" si="19">IF(CI3="","",IF(CI4="пятница",CI3+3,CI3+1))</f>
        <v>44104</v>
      </c>
      <c r="CN3" s="93"/>
      <c r="CO3" s="93"/>
      <c r="CP3" s="93"/>
      <c r="CQ3" s="93">
        <f t="shared" ref="CQ3" si="20">IF(CM3="","",IF(CM4="пятница",CM3+3,CM3+1))</f>
        <v>44105</v>
      </c>
      <c r="CR3" s="93"/>
      <c r="CS3" s="93"/>
      <c r="CT3" s="93"/>
      <c r="CU3" s="93">
        <f t="shared" ref="CU3" si="21">IF(CQ3="","",IF(CQ4="пятница",CQ3+3,CQ3+1))</f>
        <v>44106</v>
      </c>
      <c r="CV3" s="93"/>
      <c r="CW3" s="93"/>
      <c r="CX3" s="93"/>
      <c r="CY3" s="93">
        <f t="shared" ref="CY3" si="22">IF(CU3="","",IF(CU4="пятница",CU3+3,CU3+1))</f>
        <v>44109</v>
      </c>
      <c r="CZ3" s="93"/>
      <c r="DA3" s="93"/>
      <c r="DB3" s="93"/>
      <c r="DC3" s="93">
        <f t="shared" ref="DC3" si="23">IF(CY3="","",IF(CY4="пятница",CY3+3,CY3+1))</f>
        <v>44110</v>
      </c>
      <c r="DD3" s="93"/>
      <c r="DE3" s="93"/>
      <c r="DF3" s="93"/>
      <c r="DG3" s="93">
        <f t="shared" ref="DG3" si="24">IF(DC3="","",IF(DC4="пятница",DC3+3,DC3+1))</f>
        <v>44111</v>
      </c>
      <c r="DH3" s="93"/>
      <c r="DI3" s="93"/>
      <c r="DJ3" s="93"/>
      <c r="DK3" s="93">
        <f t="shared" ref="DK3" si="25">IF(DG3="","",IF(DG4="пятница",DG3+3,DG3+1))</f>
        <v>44112</v>
      </c>
      <c r="DL3" s="93"/>
      <c r="DM3" s="93"/>
      <c r="DN3" s="93"/>
      <c r="DO3" s="93">
        <f t="shared" ref="DO3" si="26">IF(DK3="","",IF(DK4="пятница",DK3+3,DK3+1))</f>
        <v>44113</v>
      </c>
      <c r="DP3" s="93"/>
      <c r="DQ3" s="93"/>
      <c r="DR3" s="93"/>
      <c r="DS3" s="93">
        <f t="shared" ref="DS3" si="27">IF(DO3="","",IF(DO4="пятница",DO3+3,DO3+1))</f>
        <v>44116</v>
      </c>
      <c r="DT3" s="93"/>
      <c r="DU3" s="93"/>
      <c r="DV3" s="93"/>
      <c r="DW3" s="93">
        <f t="shared" ref="DW3" si="28">IF(DS3="","",IF(DS4="пятница",DS3+3,DS3+1))</f>
        <v>44117</v>
      </c>
      <c r="DX3" s="93"/>
      <c r="DY3" s="93"/>
      <c r="DZ3" s="93"/>
      <c r="EA3" s="93">
        <f t="shared" ref="EA3" si="29">IF(DW3="","",IF(DW4="пятница",DW3+3,DW3+1))</f>
        <v>44118</v>
      </c>
      <c r="EB3" s="93"/>
      <c r="EC3" s="93"/>
      <c r="ED3" s="93"/>
      <c r="EE3" s="93">
        <f t="shared" ref="EE3" si="30">IF(EA3="","",IF(EA4="пятница",EA3+3,EA3+1))</f>
        <v>44119</v>
      </c>
      <c r="EF3" s="93"/>
      <c r="EG3" s="93"/>
      <c r="EH3" s="93"/>
      <c r="EI3" s="93">
        <f t="shared" ref="EI3" si="31">IF(EE3="","",IF(EE4="пятница",EE3+3,EE3+1))</f>
        <v>44120</v>
      </c>
      <c r="EJ3" s="93"/>
      <c r="EK3" s="93"/>
      <c r="EL3" s="93"/>
      <c r="EM3" s="93">
        <f t="shared" ref="EM3" si="32">IF(EI3="","",IF(EI4="пятница",EI3+3,EI3+1))</f>
        <v>44123</v>
      </c>
      <c r="EN3" s="93"/>
      <c r="EO3" s="93"/>
      <c r="EP3" s="93"/>
      <c r="EQ3" s="93">
        <f t="shared" ref="EQ3" si="33">IF(EM3="","",IF(EM4="пятница",EM3+3,EM3+1))</f>
        <v>44124</v>
      </c>
      <c r="ER3" s="93"/>
      <c r="ES3" s="93"/>
      <c r="ET3" s="93"/>
      <c r="EU3" s="93">
        <f t="shared" ref="EU3" si="34">IF(EQ3="","",IF(EQ4="пятница",EQ3+3,EQ3+1))</f>
        <v>44125</v>
      </c>
      <c r="EV3" s="93"/>
      <c r="EW3" s="93"/>
      <c r="EX3" s="93"/>
      <c r="EY3" s="93">
        <f t="shared" ref="EY3" si="35">IF(EU3="","",IF(EU4="пятница",EU3+3,EU3+1))</f>
        <v>44126</v>
      </c>
      <c r="EZ3" s="93"/>
      <c r="FA3" s="93"/>
      <c r="FB3" s="93"/>
      <c r="FC3" s="93">
        <f t="shared" ref="FC3" si="36">IF(EY3="","",IF(EY4="пятница",EY3+3,EY3+1))</f>
        <v>44127</v>
      </c>
      <c r="FD3" s="93"/>
      <c r="FE3" s="93"/>
      <c r="FF3" s="93"/>
      <c r="FG3" s="93">
        <f t="shared" ref="FG3" si="37">IF(FC3="","",IF(FC4="пятница",FC3+3,FC3+1))</f>
        <v>44130</v>
      </c>
      <c r="FH3" s="93"/>
      <c r="FI3" s="93"/>
      <c r="FJ3" s="93"/>
      <c r="FK3" s="93">
        <f t="shared" ref="FK3" si="38">IF(FG3="","",IF(FG4="пятница",FG3+3,FG3+1))</f>
        <v>44131</v>
      </c>
      <c r="FL3" s="93"/>
      <c r="FM3" s="93"/>
      <c r="FN3" s="93"/>
      <c r="FO3" s="93">
        <f t="shared" ref="FO3" si="39">IF(FK3="","",IF(FK4="пятница",FK3+3,FK3+1))</f>
        <v>44132</v>
      </c>
      <c r="FP3" s="93"/>
      <c r="FQ3" s="93"/>
      <c r="FR3" s="93"/>
      <c r="FS3" s="93">
        <f t="shared" ref="FS3" si="40">IF(FO3="","",IF(FO4="пятница",FO3+3,FO3+1))</f>
        <v>44133</v>
      </c>
      <c r="FT3" s="93"/>
      <c r="FU3" s="93"/>
      <c r="FV3" s="93"/>
      <c r="FW3" s="93">
        <f t="shared" ref="FW3" si="41">IF(FS3="","",IF(FS4="пятница",FS3+3,FS3+1))</f>
        <v>44134</v>
      </c>
      <c r="FX3" s="93"/>
      <c r="FY3" s="93"/>
      <c r="FZ3" s="93"/>
      <c r="GA3" s="93">
        <f t="shared" ref="GA3" si="42">IF(FW3="","",IF(FW4="пятница",FW3+3,FW3+1))</f>
        <v>44137</v>
      </c>
      <c r="GB3" s="93"/>
      <c r="GC3" s="93"/>
      <c r="GD3" s="93"/>
      <c r="GE3" s="93">
        <f t="shared" ref="GE3" si="43">IF(GA3="","",IF(GA4="пятница",GA3+3,GA3+1))</f>
        <v>44138</v>
      </c>
      <c r="GF3" s="93"/>
      <c r="GG3" s="93"/>
      <c r="GH3" s="93"/>
      <c r="GI3" s="93">
        <f t="shared" ref="GI3" si="44">IF(GE3="","",IF(GE4="пятница",GE3+3,GE3+1))</f>
        <v>44139</v>
      </c>
      <c r="GJ3" s="93"/>
      <c r="GK3" s="93"/>
      <c r="GL3" s="93"/>
      <c r="GM3" s="93">
        <f t="shared" ref="GM3" si="45">IF(GI3="","",IF(GI4="пятница",GI3+3,GI3+1))</f>
        <v>44140</v>
      </c>
      <c r="GN3" s="93"/>
      <c r="GO3" s="93"/>
      <c r="GP3" s="93"/>
      <c r="GQ3" s="93">
        <f t="shared" ref="GQ3" si="46">IF(GM3="","",IF(GM4="пятница",GM3+3,GM3+1))</f>
        <v>44141</v>
      </c>
      <c r="GR3" s="93"/>
      <c r="GS3" s="93"/>
      <c r="GT3" s="93"/>
      <c r="GU3" s="93">
        <f t="shared" ref="GU3" si="47">IF(GQ3="","",IF(GQ4="пятница",GQ3+3,GQ3+1))</f>
        <v>44144</v>
      </c>
      <c r="GV3" s="93"/>
      <c r="GW3" s="93"/>
      <c r="GX3" s="93"/>
      <c r="GY3" s="93">
        <f t="shared" ref="GY3" si="48">IF(GU3="","",IF(GU4="пятница",GU3+3,GU3+1))</f>
        <v>44145</v>
      </c>
      <c r="GZ3" s="93"/>
      <c r="HA3" s="93"/>
      <c r="HB3" s="93"/>
      <c r="HC3" s="93">
        <f t="shared" ref="HC3" si="49">IF(GY3="","",IF(GY4="пятница",GY3+3,GY3+1))</f>
        <v>44146</v>
      </c>
      <c r="HD3" s="93"/>
      <c r="HE3" s="93"/>
      <c r="HF3" s="93"/>
      <c r="HG3" s="93">
        <f t="shared" ref="HG3" si="50">IF(HC3="","",IF(HC4="пятница",HC3+3,HC3+1))</f>
        <v>44147</v>
      </c>
      <c r="HH3" s="93"/>
      <c r="HI3" s="93"/>
      <c r="HJ3" s="93"/>
      <c r="HK3" s="93">
        <f t="shared" ref="HK3" si="51">IF(HG3="","",IF(HG4="пятница",HG3+3,HG3+1))</f>
        <v>44148</v>
      </c>
      <c r="HL3" s="93"/>
      <c r="HM3" s="93"/>
      <c r="HN3" s="93"/>
      <c r="HO3" s="93">
        <f t="shared" ref="HO3" si="52">IF(HK3="","",IF(HK4="пятница",HK3+3,HK3+1))</f>
        <v>44151</v>
      </c>
      <c r="HP3" s="93"/>
      <c r="HQ3" s="93"/>
      <c r="HR3" s="93"/>
      <c r="HS3" s="93">
        <f t="shared" ref="HS3" si="53">IF(HO3="","",IF(HO4="пятница",HO3+3,HO3+1))</f>
        <v>44152</v>
      </c>
      <c r="HT3" s="93"/>
      <c r="HU3" s="93"/>
      <c r="HV3" s="93"/>
      <c r="HW3" s="93">
        <f t="shared" ref="HW3" si="54">IF(HS3="","",IF(HS4="пятница",HS3+3,HS3+1))</f>
        <v>44153</v>
      </c>
      <c r="HX3" s="93"/>
      <c r="HY3" s="93"/>
      <c r="HZ3" s="93"/>
      <c r="IA3" s="93">
        <f t="shared" ref="IA3" si="55">IF(HW3="","",IF(HW4="пятница",HW3+3,HW3+1))</f>
        <v>44154</v>
      </c>
      <c r="IB3" s="93"/>
      <c r="IC3" s="93"/>
      <c r="ID3" s="93"/>
      <c r="IE3" s="93">
        <f t="shared" ref="IE3" si="56">IF(IA3="","",IF(IA4="пятница",IA3+3,IA3+1))</f>
        <v>44155</v>
      </c>
      <c r="IF3" s="93"/>
      <c r="IG3" s="93"/>
      <c r="IH3" s="93"/>
      <c r="II3" s="93">
        <f t="shared" ref="II3" si="57">IF(IE3="","",IF(IE4="пятница",IE3+3,IE3+1))</f>
        <v>44158</v>
      </c>
      <c r="IJ3" s="93"/>
      <c r="IK3" s="93"/>
      <c r="IL3" s="93"/>
      <c r="IM3" s="93">
        <f t="shared" ref="IM3" si="58">IF(II3="","",IF(II4="пятница",II3+3,II3+1))</f>
        <v>44159</v>
      </c>
      <c r="IN3" s="93"/>
      <c r="IO3" s="93"/>
      <c r="IP3" s="93"/>
      <c r="IQ3" s="93">
        <f t="shared" ref="IQ3" si="59">IF(IM3="","",IF(IM4="пятница",IM3+3,IM3+1))</f>
        <v>44160</v>
      </c>
      <c r="IR3" s="93"/>
      <c r="IS3" s="93"/>
      <c r="IT3" s="93"/>
      <c r="IU3" s="93">
        <f t="shared" ref="IU3" si="60">IF(IQ3="","",IF(IQ4="пятница",IQ3+3,IQ3+1))</f>
        <v>44161</v>
      </c>
      <c r="IV3" s="93"/>
      <c r="IW3" s="93"/>
      <c r="IX3" s="93"/>
      <c r="IY3" s="93">
        <f t="shared" ref="IY3" si="61">IF(IU3="","",IF(IU4="пятница",IU3+3,IU3+1))</f>
        <v>44162</v>
      </c>
      <c r="IZ3" s="93"/>
      <c r="JA3" s="93"/>
      <c r="JB3" s="93"/>
      <c r="JC3" s="93">
        <f t="shared" ref="JC3" si="62">IF(IY3="","",IF(IY4="пятница",IY3+3,IY3+1))</f>
        <v>44165</v>
      </c>
      <c r="JD3" s="93"/>
      <c r="JE3" s="93"/>
      <c r="JF3" s="93"/>
      <c r="JG3" s="93">
        <f t="shared" ref="JG3" si="63">IF(JC3="","",IF(JC4="пятница",JC3+3,JC3+1))</f>
        <v>44166</v>
      </c>
      <c r="JH3" s="93"/>
      <c r="JI3" s="93"/>
      <c r="JJ3" s="93"/>
      <c r="JK3" s="93">
        <f t="shared" ref="JK3" si="64">IF(JG3="","",IF(JG4="пятница",JG3+3,JG3+1))</f>
        <v>44167</v>
      </c>
      <c r="JL3" s="93"/>
      <c r="JM3" s="93"/>
      <c r="JN3" s="93"/>
      <c r="JO3" s="93">
        <f t="shared" ref="JO3" si="65">IF(JK3="","",IF(JK4="пятница",JK3+3,JK3+1))</f>
        <v>44168</v>
      </c>
      <c r="JP3" s="93"/>
      <c r="JQ3" s="93"/>
      <c r="JR3" s="93"/>
      <c r="JS3" s="93">
        <f t="shared" ref="JS3" si="66">IF(JO3="","",IF(JO4="пятница",JO3+3,JO3+1))</f>
        <v>44169</v>
      </c>
      <c r="JT3" s="93"/>
      <c r="JU3" s="93"/>
      <c r="JV3" s="93"/>
      <c r="JW3" s="93">
        <f t="shared" ref="JW3" si="67">IF(JS3="","",IF(JS4="пятница",JS3+3,JS3+1))</f>
        <v>44172</v>
      </c>
      <c r="JX3" s="93"/>
      <c r="JY3" s="93"/>
      <c r="JZ3" s="93"/>
      <c r="KA3" s="93">
        <f t="shared" ref="KA3" si="68">IF(JW3="","",IF(JW4="пятница",JW3+3,JW3+1))</f>
        <v>44173</v>
      </c>
      <c r="KB3" s="93"/>
      <c r="KC3" s="93"/>
      <c r="KD3" s="93"/>
      <c r="KE3" s="93">
        <f t="shared" ref="KE3" si="69">IF(KA3="","",IF(KA4="пятница",KA3+3,KA3+1))</f>
        <v>44174</v>
      </c>
      <c r="KF3" s="93"/>
      <c r="KG3" s="93"/>
      <c r="KH3" s="93"/>
      <c r="KI3" s="93">
        <f t="shared" ref="KI3" si="70">IF(KE3="","",IF(KE4="пятница",KE3+3,KE3+1))</f>
        <v>44175</v>
      </c>
      <c r="KJ3" s="93"/>
      <c r="KK3" s="93"/>
      <c r="KL3" s="93"/>
      <c r="KM3" s="93">
        <f t="shared" ref="KM3" si="71">IF(KI3="","",IF(KI4="пятница",KI3+3,KI3+1))</f>
        <v>44176</v>
      </c>
      <c r="KN3" s="93"/>
      <c r="KO3" s="93"/>
      <c r="KP3" s="93"/>
      <c r="KQ3" s="93">
        <f t="shared" ref="KQ3" si="72">IF(KM3="","",IF(KM4="пятница",KM3+3,KM3+1))</f>
        <v>44179</v>
      </c>
      <c r="KR3" s="93"/>
      <c r="KS3" s="93"/>
      <c r="KT3" s="93"/>
      <c r="KU3" s="93">
        <f t="shared" ref="KU3" si="73">IF(KQ3="","",IF(KQ4="пятница",KQ3+3,KQ3+1))</f>
        <v>44180</v>
      </c>
      <c r="KV3" s="93"/>
      <c r="KW3" s="93"/>
      <c r="KX3" s="93"/>
      <c r="KY3" s="93">
        <f t="shared" ref="KY3" si="74">IF(KU3="","",IF(KU4="пятница",KU3+3,KU3+1))</f>
        <v>44181</v>
      </c>
      <c r="KZ3" s="93"/>
      <c r="LA3" s="93"/>
      <c r="LB3" s="93"/>
      <c r="LC3" s="93">
        <f t="shared" ref="LC3" si="75">IF(KY3="","",IF(KY4="пятница",KY3+3,KY3+1))</f>
        <v>44182</v>
      </c>
      <c r="LD3" s="93"/>
      <c r="LE3" s="93"/>
      <c r="LF3" s="93"/>
      <c r="LG3" s="93">
        <f t="shared" ref="LG3" si="76">IF(LC3="","",IF(LC4="пятница",LC3+3,LC3+1))</f>
        <v>44183</v>
      </c>
      <c r="LH3" s="93"/>
      <c r="LI3" s="93"/>
      <c r="LJ3" s="93"/>
      <c r="LK3" s="93">
        <f t="shared" ref="LK3" si="77">IF(LG3="","",IF(LG4="пятница",LG3+3,LG3+1))</f>
        <v>44186</v>
      </c>
      <c r="LL3" s="93"/>
      <c r="LM3" s="93"/>
      <c r="LN3" s="93"/>
      <c r="LO3" s="93">
        <f t="shared" ref="LO3" si="78">IF(LK3="","",IF(LK4="пятница",LK3+3,LK3+1))</f>
        <v>44187</v>
      </c>
      <c r="LP3" s="93"/>
      <c r="LQ3" s="93"/>
      <c r="LR3" s="93"/>
      <c r="LS3" s="93">
        <f t="shared" ref="LS3" si="79">IF(LO3="","",IF(LO4="пятница",LO3+3,LO3+1))</f>
        <v>44188</v>
      </c>
      <c r="LT3" s="93"/>
      <c r="LU3" s="93"/>
      <c r="LV3" s="93"/>
      <c r="LW3" s="93">
        <f t="shared" ref="LW3" si="80">IF(LS3="","",IF(LS4="пятница",LS3+3,LS3+1))</f>
        <v>44189</v>
      </c>
      <c r="LX3" s="93"/>
      <c r="LY3" s="93"/>
      <c r="LZ3" s="93"/>
      <c r="MA3" s="93">
        <f t="shared" ref="MA3" si="81">IF(LW3="","",IF(LW4="пятница",LW3+3,LW3+1))</f>
        <v>44190</v>
      </c>
      <c r="MB3" s="93"/>
      <c r="MC3" s="93"/>
      <c r="MD3" s="93"/>
      <c r="ME3" s="93">
        <f t="shared" ref="ME3" si="82">IF(MA3="","",IF(MA4="пятница",MA3+3,MA3+1))</f>
        <v>44193</v>
      </c>
      <c r="MF3" s="93"/>
      <c r="MG3" s="93"/>
      <c r="MH3" s="93"/>
      <c r="MI3" s="93">
        <f t="shared" ref="MI3" si="83">IF(ME3="","",IF(ME4="пятница",ME3+3,ME3+1))</f>
        <v>44194</v>
      </c>
      <c r="MJ3" s="93"/>
      <c r="MK3" s="93"/>
      <c r="ML3" s="93"/>
      <c r="MM3" s="93">
        <f t="shared" ref="MM3" si="84">IF(MI3="","",IF(MI4="пятница",MI3+3,MI3+1))</f>
        <v>44195</v>
      </c>
      <c r="MN3" s="93"/>
      <c r="MO3" s="93"/>
      <c r="MP3" s="93"/>
      <c r="MQ3" s="93">
        <f t="shared" ref="MQ3" si="85">IF(MM3="","",IF(MM4="пятница",MM3+3,MM3+1))</f>
        <v>44196</v>
      </c>
      <c r="MR3" s="93"/>
      <c r="MS3" s="93"/>
      <c r="MT3" s="93"/>
      <c r="MU3" s="93">
        <f t="shared" ref="MU3" si="86">IF(MQ3="","",IF(MQ4="пятница",MQ3+3,MQ3+1))</f>
        <v>44197</v>
      </c>
      <c r="MV3" s="93"/>
      <c r="MW3" s="93"/>
      <c r="MX3" s="93"/>
      <c r="MY3" s="93">
        <f t="shared" ref="MY3" si="87">IF(MU3="","",IF(MU4="пятница",MU3+3,MU3+1))</f>
        <v>44200</v>
      </c>
      <c r="MZ3" s="93"/>
      <c r="NA3" s="93"/>
      <c r="NB3" s="93"/>
      <c r="NC3" s="93">
        <f t="shared" ref="NC3" si="88">IF(MY3="","",IF(MY4="пятница",MY3+3,MY3+1))</f>
        <v>44201</v>
      </c>
      <c r="ND3" s="93"/>
      <c r="NE3" s="93"/>
      <c r="NF3" s="93"/>
      <c r="NG3" s="93">
        <f t="shared" ref="NG3" si="89">IF(NC3="","",IF(NC4="пятница",NC3+3,NC3+1))</f>
        <v>44202</v>
      </c>
      <c r="NH3" s="93"/>
      <c r="NI3" s="93"/>
      <c r="NJ3" s="93"/>
      <c r="NK3" s="93">
        <f t="shared" ref="NK3" si="90">IF(NG3="","",IF(NG4="пятница",NG3+3,NG3+1))</f>
        <v>44203</v>
      </c>
      <c r="NL3" s="93"/>
      <c r="NM3" s="93"/>
      <c r="NN3" s="93"/>
      <c r="NO3" s="93">
        <f t="shared" ref="NO3" si="91">IF(NK3="","",IF(NK4="пятница",NK3+3,NK3+1))</f>
        <v>44204</v>
      </c>
      <c r="NP3" s="93"/>
      <c r="NQ3" s="93"/>
      <c r="NR3" s="93"/>
      <c r="NS3" s="93">
        <f t="shared" ref="NS3" si="92">IF(NO3="","",IF(NO4="пятница",NO3+3,NO3+1))</f>
        <v>44207</v>
      </c>
      <c r="NT3" s="93"/>
      <c r="NU3" s="93"/>
      <c r="NV3" s="93"/>
      <c r="NW3" s="93">
        <f t="shared" ref="NW3" si="93">IF(NS3="","",IF(NS4="пятница",NS3+3,NS3+1))</f>
        <v>44208</v>
      </c>
      <c r="NX3" s="93"/>
      <c r="NY3" s="93"/>
      <c r="NZ3" s="93"/>
      <c r="OA3" s="93">
        <f t="shared" ref="OA3" si="94">IF(NW3="","",IF(NW4="пятница",NW3+3,NW3+1))</f>
        <v>44209</v>
      </c>
      <c r="OB3" s="93"/>
      <c r="OC3" s="93"/>
      <c r="OD3" s="93"/>
      <c r="OE3" s="93">
        <f t="shared" ref="OE3" si="95">IF(OA3="","",IF(OA4="пятница",OA3+3,OA3+1))</f>
        <v>44210</v>
      </c>
      <c r="OF3" s="93"/>
      <c r="OG3" s="93"/>
      <c r="OH3" s="93"/>
      <c r="OI3" s="93">
        <f t="shared" ref="OI3" si="96">IF(OE3="","",IF(OE4="пятница",OE3+3,OE3+1))</f>
        <v>44211</v>
      </c>
      <c r="OJ3" s="93"/>
      <c r="OK3" s="93"/>
      <c r="OL3" s="93"/>
      <c r="OM3" s="93">
        <f t="shared" ref="OM3" si="97">IF(OI3="","",IF(OI4="пятница",OI3+3,OI3+1))</f>
        <v>44214</v>
      </c>
      <c r="ON3" s="93"/>
      <c r="OO3" s="93"/>
      <c r="OP3" s="93"/>
      <c r="OQ3" s="93">
        <f t="shared" ref="OQ3" si="98">IF(OM3="","",IF(OM4="пятница",OM3+3,OM3+1))</f>
        <v>44215</v>
      </c>
      <c r="OR3" s="93"/>
      <c r="OS3" s="93"/>
      <c r="OT3" s="93"/>
      <c r="OU3" s="93">
        <f t="shared" ref="OU3" si="99">IF(OQ3="","",IF(OQ4="пятница",OQ3+3,OQ3+1))</f>
        <v>44216</v>
      </c>
      <c r="OV3" s="93"/>
      <c r="OW3" s="93"/>
      <c r="OX3" s="93"/>
      <c r="OY3" s="93">
        <f t="shared" ref="OY3" si="100">IF(OU3="","",IF(OU4="пятница",OU3+3,OU3+1))</f>
        <v>44217</v>
      </c>
      <c r="OZ3" s="93"/>
      <c r="PA3" s="93"/>
      <c r="PB3" s="93"/>
      <c r="PC3" s="93">
        <f t="shared" ref="PC3" si="101">IF(OY3="","",IF(OY4="пятница",OY3+3,OY3+1))</f>
        <v>44218</v>
      </c>
      <c r="PD3" s="93"/>
      <c r="PE3" s="93"/>
      <c r="PF3" s="93"/>
      <c r="PG3" s="93">
        <f t="shared" ref="PG3" si="102">IF(PC3="","",IF(PC4="пятница",PC3+3,PC3+1))</f>
        <v>44221</v>
      </c>
      <c r="PH3" s="93"/>
      <c r="PI3" s="93"/>
      <c r="PJ3" s="93"/>
      <c r="PK3" s="93">
        <f t="shared" ref="PK3" si="103">IF(PG3="","",IF(PG4="пятница",PG3+3,PG3+1))</f>
        <v>44222</v>
      </c>
      <c r="PL3" s="93"/>
      <c r="PM3" s="93"/>
      <c r="PN3" s="93"/>
      <c r="PO3" s="93">
        <f t="shared" ref="PO3" si="104">IF(PK3="","",IF(PK4="пятница",PK3+3,PK3+1))</f>
        <v>44223</v>
      </c>
      <c r="PP3" s="93"/>
      <c r="PQ3" s="93"/>
      <c r="PR3" s="93"/>
      <c r="PS3" s="93">
        <f t="shared" ref="PS3" si="105">IF(PO3="","",IF(PO4="пятница",PO3+3,PO3+1))</f>
        <v>44224</v>
      </c>
      <c r="PT3" s="93"/>
      <c r="PU3" s="93"/>
      <c r="PV3" s="93"/>
      <c r="PW3" s="93">
        <f t="shared" ref="PW3" si="106">IF(PS3="","",IF(PS4="пятница",PS3+3,PS3+1))</f>
        <v>44225</v>
      </c>
      <c r="PX3" s="93"/>
      <c r="PY3" s="93"/>
      <c r="PZ3" s="93"/>
      <c r="QA3" s="93">
        <f t="shared" ref="QA3" si="107">IF(PW3="","",IF(PW4="пятница",PW3+3,PW3+1))</f>
        <v>44228</v>
      </c>
      <c r="QB3" s="93"/>
      <c r="QC3" s="93"/>
      <c r="QD3" s="93"/>
      <c r="QE3" s="93">
        <f t="shared" ref="QE3" si="108">IF(QA3="","",IF(QA4="пятница",QA3+3,QA3+1))</f>
        <v>44229</v>
      </c>
      <c r="QF3" s="93"/>
      <c r="QG3" s="93"/>
      <c r="QH3" s="93"/>
      <c r="QI3" s="93">
        <f t="shared" ref="QI3" si="109">IF(QE3="","",IF(QE4="пятница",QE3+3,QE3+1))</f>
        <v>44230</v>
      </c>
      <c r="QJ3" s="93"/>
      <c r="QK3" s="93"/>
      <c r="QL3" s="93"/>
      <c r="QM3" s="93">
        <f t="shared" ref="QM3" si="110">IF(QI3="","",IF(QI4="пятница",QI3+3,QI3+1))</f>
        <v>44231</v>
      </c>
      <c r="QN3" s="93"/>
      <c r="QO3" s="93"/>
      <c r="QP3" s="93"/>
      <c r="QQ3" s="93">
        <f t="shared" ref="QQ3" si="111">IF(QM3="","",IF(QM4="пятница",QM3+3,QM3+1))</f>
        <v>44232</v>
      </c>
      <c r="QR3" s="93"/>
      <c r="QS3" s="93"/>
      <c r="QT3" s="93"/>
      <c r="QU3" s="93">
        <f t="shared" ref="QU3" si="112">IF(QQ3="","",IF(QQ4="пятница",QQ3+3,QQ3+1))</f>
        <v>44235</v>
      </c>
      <c r="QV3" s="93"/>
      <c r="QW3" s="93"/>
      <c r="QX3" s="93"/>
      <c r="QY3" s="93">
        <f t="shared" ref="QY3" si="113">IF(QU3="","",IF(QU4="пятница",QU3+3,QU3+1))</f>
        <v>44236</v>
      </c>
      <c r="QZ3" s="93"/>
      <c r="RA3" s="93"/>
      <c r="RB3" s="93"/>
      <c r="RC3" s="93">
        <f t="shared" ref="RC3" si="114">IF(QY3="","",IF(QY4="пятница",QY3+3,QY3+1))</f>
        <v>44237</v>
      </c>
      <c r="RD3" s="93"/>
      <c r="RE3" s="93"/>
      <c r="RF3" s="93"/>
      <c r="RG3" s="93">
        <f t="shared" ref="RG3" si="115">IF(RC3="","",IF(RC4="пятница",RC3+3,RC3+1))</f>
        <v>44238</v>
      </c>
      <c r="RH3" s="93"/>
      <c r="RI3" s="93"/>
      <c r="RJ3" s="93"/>
      <c r="RK3" s="93">
        <f t="shared" ref="RK3" si="116">IF(RG3="","",IF(RG4="пятница",RG3+3,RG3+1))</f>
        <v>44239</v>
      </c>
      <c r="RL3" s="93"/>
      <c r="RM3" s="93"/>
      <c r="RN3" s="93"/>
      <c r="RO3" s="93">
        <f t="shared" ref="RO3" si="117">IF(RK3="","",IF(RK4="пятница",RK3+3,RK3+1))</f>
        <v>44242</v>
      </c>
      <c r="RP3" s="93"/>
      <c r="RQ3" s="93"/>
      <c r="RR3" s="93"/>
      <c r="RS3" s="93">
        <f t="shared" ref="RS3" si="118">IF(RO3="","",IF(RO4="пятница",RO3+3,RO3+1))</f>
        <v>44243</v>
      </c>
      <c r="RT3" s="93"/>
      <c r="RU3" s="93"/>
      <c r="RV3" s="93"/>
      <c r="RW3" s="93">
        <f t="shared" ref="RW3" si="119">IF(RS3="","",IF(RS4="пятница",RS3+3,RS3+1))</f>
        <v>44244</v>
      </c>
      <c r="RX3" s="93"/>
      <c r="RY3" s="93"/>
      <c r="RZ3" s="93"/>
      <c r="SA3" s="93">
        <f t="shared" ref="SA3" si="120">IF(RW3="","",IF(RW4="пятница",RW3+3,RW3+1))</f>
        <v>44245</v>
      </c>
      <c r="SB3" s="93"/>
      <c r="SC3" s="93"/>
      <c r="SD3" s="93"/>
      <c r="SE3" s="93">
        <f t="shared" ref="SE3" si="121">IF(SA3="","",IF(SA4="пятница",SA3+3,SA3+1))</f>
        <v>44246</v>
      </c>
      <c r="SF3" s="93"/>
      <c r="SG3" s="93"/>
      <c r="SH3" s="93"/>
      <c r="SI3" s="93">
        <f t="shared" ref="SI3" si="122">IF(SE3="","",IF(SE4="пятница",SE3+3,SE3+1))</f>
        <v>44249</v>
      </c>
      <c r="SJ3" s="93"/>
      <c r="SK3" s="93"/>
      <c r="SL3" s="93"/>
      <c r="SM3" s="93">
        <f t="shared" ref="SM3" si="123">IF(SI3="","",IF(SI4="пятница",SI3+3,SI3+1))</f>
        <v>44250</v>
      </c>
      <c r="SN3" s="93"/>
      <c r="SO3" s="93"/>
      <c r="SP3" s="93"/>
      <c r="SQ3" s="93">
        <f t="shared" ref="SQ3" si="124">IF(SM3="","",IF(SM4="пятница",SM3+3,SM3+1))</f>
        <v>44251</v>
      </c>
      <c r="SR3" s="93"/>
      <c r="SS3" s="93"/>
      <c r="ST3" s="93"/>
      <c r="SU3" s="93">
        <f t="shared" ref="SU3" si="125">IF(SQ3="","",IF(SQ4="пятница",SQ3+3,SQ3+1))</f>
        <v>44252</v>
      </c>
      <c r="SV3" s="93"/>
      <c r="SW3" s="93"/>
      <c r="SX3" s="93"/>
      <c r="SY3" s="93">
        <f t="shared" ref="SY3" si="126">IF(SU3="","",IF(SU4="пятница",SU3+3,SU3+1))</f>
        <v>44253</v>
      </c>
      <c r="SZ3" s="93"/>
      <c r="TA3" s="93"/>
      <c r="TB3" s="93"/>
      <c r="TC3" s="93">
        <f t="shared" ref="TC3" si="127">IF(SY3="","",IF(SY4="пятница",SY3+3,SY3+1))</f>
        <v>44256</v>
      </c>
      <c r="TD3" s="93"/>
      <c r="TE3" s="93"/>
      <c r="TF3" s="93"/>
      <c r="TG3" s="93">
        <f t="shared" ref="TG3" si="128">IF(TC3="","",IF(TC4="пятница",TC3+3,TC3+1))</f>
        <v>44257</v>
      </c>
      <c r="TH3" s="93"/>
      <c r="TI3" s="93"/>
      <c r="TJ3" s="93"/>
      <c r="TK3" s="93">
        <f t="shared" ref="TK3" si="129">IF(TG3="","",IF(TG4="пятница",TG3+3,TG3+1))</f>
        <v>44258</v>
      </c>
      <c r="TL3" s="93"/>
      <c r="TM3" s="93"/>
      <c r="TN3" s="93"/>
      <c r="TO3" s="93">
        <f t="shared" ref="TO3" si="130">IF(TK3="","",IF(TK4="пятница",TK3+3,TK3+1))</f>
        <v>44259</v>
      </c>
      <c r="TP3" s="93"/>
      <c r="TQ3" s="93"/>
      <c r="TR3" s="93"/>
      <c r="TS3" s="93">
        <f t="shared" ref="TS3" si="131">IF(TO3="","",IF(TO4="пятница",TO3+3,TO3+1))</f>
        <v>44260</v>
      </c>
      <c r="TT3" s="93"/>
      <c r="TU3" s="93"/>
      <c r="TV3" s="93"/>
      <c r="TW3" s="93">
        <f t="shared" ref="TW3" si="132">IF(TS3="","",IF(TS4="пятница",TS3+3,TS3+1))</f>
        <v>44263</v>
      </c>
      <c r="TX3" s="93"/>
      <c r="TY3" s="93"/>
      <c r="TZ3" s="93"/>
      <c r="UA3" s="93">
        <f t="shared" ref="UA3" si="133">IF(TW3="","",IF(TW4="пятница",TW3+3,TW3+1))</f>
        <v>44264</v>
      </c>
      <c r="UB3" s="93"/>
      <c r="UC3" s="93"/>
      <c r="UD3" s="93"/>
      <c r="UE3" s="93">
        <f t="shared" ref="UE3" si="134">IF(UA3="","",IF(UA4="пятница",UA3+3,UA3+1))</f>
        <v>44265</v>
      </c>
      <c r="UF3" s="93"/>
      <c r="UG3" s="93"/>
      <c r="UH3" s="93"/>
      <c r="UI3" s="93">
        <f t="shared" ref="UI3" si="135">IF(UE3="","",IF(UE4="пятница",UE3+3,UE3+1))</f>
        <v>44266</v>
      </c>
      <c r="UJ3" s="93"/>
      <c r="UK3" s="93"/>
      <c r="UL3" s="93"/>
      <c r="UM3" s="93">
        <f t="shared" ref="UM3" si="136">IF(UI3="","",IF(UI4="пятница",UI3+3,UI3+1))</f>
        <v>44267</v>
      </c>
      <c r="UN3" s="93"/>
      <c r="UO3" s="93"/>
      <c r="UP3" s="93"/>
      <c r="UQ3" s="93">
        <f t="shared" ref="UQ3" si="137">IF(UM3="","",IF(UM4="пятница",UM3+3,UM3+1))</f>
        <v>44270</v>
      </c>
      <c r="UR3" s="93"/>
      <c r="US3" s="93"/>
      <c r="UT3" s="93"/>
      <c r="UU3" s="93">
        <f t="shared" ref="UU3" si="138">IF(UQ3="","",IF(UQ4="пятница",UQ3+3,UQ3+1))</f>
        <v>44271</v>
      </c>
      <c r="UV3" s="93"/>
      <c r="UW3" s="93"/>
      <c r="UX3" s="93"/>
      <c r="UY3" s="93">
        <f t="shared" ref="UY3" si="139">IF(UU3="","",IF(UU4="пятница",UU3+3,UU3+1))</f>
        <v>44272</v>
      </c>
      <c r="UZ3" s="93"/>
      <c r="VA3" s="93"/>
      <c r="VB3" s="93"/>
      <c r="VC3" s="93">
        <f t="shared" ref="VC3" si="140">IF(UY3="","",IF(UY4="пятница",UY3+3,UY3+1))</f>
        <v>44273</v>
      </c>
      <c r="VD3" s="93"/>
      <c r="VE3" s="93"/>
      <c r="VF3" s="93"/>
      <c r="VG3" s="93">
        <f t="shared" ref="VG3" si="141">IF(VC3="","",IF(VC4="пятница",VC3+3,VC3+1))</f>
        <v>44274</v>
      </c>
      <c r="VH3" s="93"/>
      <c r="VI3" s="93"/>
      <c r="VJ3" s="93"/>
      <c r="VK3" s="93">
        <f t="shared" ref="VK3" si="142">IF(VG3="","",IF(VG4="пятница",VG3+3,VG3+1))</f>
        <v>44277</v>
      </c>
      <c r="VL3" s="93"/>
      <c r="VM3" s="93"/>
      <c r="VN3" s="93"/>
      <c r="VO3" s="93">
        <f t="shared" ref="VO3" si="143">IF(VK3="","",IF(VK4="пятница",VK3+3,VK3+1))</f>
        <v>44278</v>
      </c>
      <c r="VP3" s="93"/>
      <c r="VQ3" s="93"/>
      <c r="VR3" s="93"/>
      <c r="VS3" s="93">
        <f t="shared" ref="VS3" si="144">IF(VO3="","",IF(VO4="пятница",VO3+3,VO3+1))</f>
        <v>44279</v>
      </c>
      <c r="VT3" s="93"/>
      <c r="VU3" s="93"/>
      <c r="VV3" s="93"/>
      <c r="VW3" s="93">
        <f t="shared" ref="VW3" si="145">IF(VS3="","",IF(VS4="пятница",VS3+3,VS3+1))</f>
        <v>44280</v>
      </c>
      <c r="VX3" s="93"/>
      <c r="VY3" s="93"/>
      <c r="VZ3" s="93"/>
      <c r="WA3" s="93">
        <f t="shared" ref="WA3" si="146">IF(VW3="","",IF(VW4="пятница",VW3+3,VW3+1))</f>
        <v>44281</v>
      </c>
      <c r="WB3" s="93"/>
      <c r="WC3" s="93"/>
      <c r="WD3" s="93"/>
      <c r="WE3" s="93">
        <f t="shared" ref="WE3" si="147">IF(WA3="","",IF(WA4="пятница",WA3+3,WA3+1))</f>
        <v>44284</v>
      </c>
      <c r="WF3" s="93"/>
      <c r="WG3" s="93"/>
      <c r="WH3" s="93"/>
      <c r="WI3" s="93">
        <f t="shared" ref="WI3" si="148">IF(WE3="","",IF(WE4="пятница",WE3+3,WE3+1))</f>
        <v>44285</v>
      </c>
      <c r="WJ3" s="93"/>
      <c r="WK3" s="93"/>
      <c r="WL3" s="93"/>
      <c r="WM3" s="93">
        <f t="shared" ref="WM3" si="149">IF(WI3="","",IF(WI4="пятница",WI3+3,WI3+1))</f>
        <v>44286</v>
      </c>
      <c r="WN3" s="93"/>
      <c r="WO3" s="93"/>
      <c r="WP3" s="93"/>
      <c r="WQ3" s="93">
        <f t="shared" ref="WQ3" si="150">IF(WM3="","",IF(WM4="пятница",WM3+3,WM3+1))</f>
        <v>44287</v>
      </c>
      <c r="WR3" s="93"/>
      <c r="WS3" s="93"/>
      <c r="WT3" s="93"/>
      <c r="WU3" s="93">
        <f t="shared" ref="WU3" si="151">IF(WQ3="","",IF(WQ4="пятница",WQ3+3,WQ3+1))</f>
        <v>44288</v>
      </c>
      <c r="WV3" s="93"/>
      <c r="WW3" s="93"/>
      <c r="WX3" s="93"/>
      <c r="WY3" s="93">
        <f t="shared" ref="WY3" si="152">IF(WU3="","",IF(WU4="пятница",WU3+3,WU3+1))</f>
        <v>44291</v>
      </c>
      <c r="WZ3" s="93"/>
      <c r="XA3" s="93"/>
      <c r="XB3" s="93"/>
      <c r="XC3" s="93">
        <f t="shared" ref="XC3" si="153">IF(WY3="","",IF(WY4="пятница",WY3+3,WY3+1))</f>
        <v>44292</v>
      </c>
      <c r="XD3" s="93"/>
      <c r="XE3" s="93"/>
      <c r="XF3" s="93"/>
      <c r="XG3" s="93">
        <f t="shared" ref="XG3" si="154">IF(XC3="","",IF(XC4="пятница",XC3+3,XC3+1))</f>
        <v>44293</v>
      </c>
      <c r="XH3" s="93"/>
      <c r="XI3" s="93"/>
      <c r="XJ3" s="93"/>
      <c r="XK3" s="93">
        <f t="shared" ref="XK3" si="155">IF(XG3="","",IF(XG4="пятница",XG3+3,XG3+1))</f>
        <v>44294</v>
      </c>
      <c r="XL3" s="93"/>
      <c r="XM3" s="93"/>
      <c r="XN3" s="93"/>
      <c r="XO3" s="93">
        <f t="shared" ref="XO3" si="156">IF(XK3="","",IF(XK4="пятница",XK3+3,XK3+1))</f>
        <v>44295</v>
      </c>
      <c r="XP3" s="93"/>
      <c r="XQ3" s="93"/>
      <c r="XR3" s="93"/>
      <c r="XS3" s="93">
        <f t="shared" ref="XS3" si="157">IF(XO3="","",IF(XO4="пятница",XO3+3,XO3+1))</f>
        <v>44298</v>
      </c>
      <c r="XT3" s="93"/>
      <c r="XU3" s="93"/>
      <c r="XV3" s="93"/>
      <c r="XW3" s="93">
        <f t="shared" ref="XW3" si="158">IF(XS3="","",IF(XS4="пятница",XS3+3,XS3+1))</f>
        <v>44299</v>
      </c>
      <c r="XX3" s="93"/>
      <c r="XY3" s="93"/>
      <c r="XZ3" s="93"/>
      <c r="YA3" s="93">
        <f t="shared" ref="YA3" si="159">IF(XW3="","",IF(XW4="пятница",XW3+3,XW3+1))</f>
        <v>44300</v>
      </c>
      <c r="YB3" s="93"/>
      <c r="YC3" s="93"/>
      <c r="YD3" s="93"/>
      <c r="YE3" s="93">
        <f t="shared" ref="YE3" si="160">IF(YA3="","",IF(YA4="пятница",YA3+3,YA3+1))</f>
        <v>44301</v>
      </c>
      <c r="YF3" s="93"/>
      <c r="YG3" s="93"/>
      <c r="YH3" s="93"/>
      <c r="YI3" s="93">
        <f t="shared" ref="YI3" si="161">IF(YE3="","",IF(YE4="пятница",YE3+3,YE3+1))</f>
        <v>44302</v>
      </c>
      <c r="YJ3" s="93"/>
      <c r="YK3" s="93"/>
      <c r="YL3" s="93"/>
      <c r="YM3" s="93">
        <f t="shared" ref="YM3" si="162">IF(YI3="","",IF(YI4="пятница",YI3+3,YI3+1))</f>
        <v>44305</v>
      </c>
      <c r="YN3" s="93"/>
      <c r="YO3" s="93"/>
      <c r="YP3" s="93"/>
      <c r="YQ3" s="93">
        <f t="shared" ref="YQ3" si="163">IF(YM3="","",IF(YM4="пятница",YM3+3,YM3+1))</f>
        <v>44306</v>
      </c>
      <c r="YR3" s="93"/>
      <c r="YS3" s="93"/>
      <c r="YT3" s="93"/>
      <c r="YU3" s="93">
        <f t="shared" ref="YU3" si="164">IF(YQ3="","",IF(YQ4="пятница",YQ3+3,YQ3+1))</f>
        <v>44307</v>
      </c>
      <c r="YV3" s="93"/>
      <c r="YW3" s="93"/>
      <c r="YX3" s="93"/>
      <c r="YY3" s="93">
        <f t="shared" ref="YY3" si="165">IF(YU3="","",IF(YU4="пятница",YU3+3,YU3+1))</f>
        <v>44308</v>
      </c>
      <c r="YZ3" s="93"/>
      <c r="ZA3" s="93"/>
      <c r="ZB3" s="93"/>
      <c r="ZC3" s="93">
        <f t="shared" ref="ZC3" si="166">IF(YY3="","",IF(YY4="пятница",YY3+3,YY3+1))</f>
        <v>44309</v>
      </c>
      <c r="ZD3" s="93"/>
      <c r="ZE3" s="93"/>
      <c r="ZF3" s="93"/>
      <c r="ZG3" s="93">
        <f t="shared" ref="ZG3" si="167">IF(ZC3="","",IF(ZC4="пятница",ZC3+3,ZC3+1))</f>
        <v>44312</v>
      </c>
      <c r="ZH3" s="93"/>
      <c r="ZI3" s="93"/>
      <c r="ZJ3" s="93"/>
      <c r="ZK3" s="93">
        <f t="shared" ref="ZK3" si="168">IF(ZG3="","",IF(ZG4="пятница",ZG3+3,ZG3+1))</f>
        <v>44313</v>
      </c>
      <c r="ZL3" s="93"/>
      <c r="ZM3" s="93"/>
      <c r="ZN3" s="93"/>
      <c r="ZO3" s="93">
        <f t="shared" ref="ZO3" si="169">IF(ZK3="","",IF(ZK4="пятница",ZK3+3,ZK3+1))</f>
        <v>44314</v>
      </c>
      <c r="ZP3" s="93"/>
      <c r="ZQ3" s="93"/>
      <c r="ZR3" s="93"/>
      <c r="ZS3" s="93">
        <f t="shared" ref="ZS3" si="170">IF(ZO3="","",IF(ZO4="пятница",ZO3+3,ZO3+1))</f>
        <v>44315</v>
      </c>
      <c r="ZT3" s="93"/>
      <c r="ZU3" s="93"/>
      <c r="ZV3" s="93"/>
      <c r="ZW3" s="93">
        <f t="shared" ref="ZW3" si="171">IF(ZS3="","",IF(ZS4="пятница",ZS3+3,ZS3+1))</f>
        <v>44316</v>
      </c>
      <c r="ZX3" s="93"/>
      <c r="ZY3" s="93"/>
      <c r="ZZ3" s="93"/>
      <c r="AAA3" s="93">
        <f t="shared" ref="AAA3" si="172">IF(ZW3="","",IF(ZW4="пятница",ZW3+3,ZW3+1))</f>
        <v>44319</v>
      </c>
      <c r="AAB3" s="93"/>
      <c r="AAC3" s="93"/>
      <c r="AAD3" s="93"/>
      <c r="AAE3" s="93">
        <f t="shared" ref="AAE3" si="173">IF(AAA3="","",IF(AAA4="пятница",AAA3+3,AAA3+1))</f>
        <v>44320</v>
      </c>
      <c r="AAF3" s="93"/>
      <c r="AAG3" s="93"/>
      <c r="AAH3" s="93"/>
      <c r="AAI3" s="93">
        <f t="shared" ref="AAI3" si="174">IF(AAE3="","",IF(AAE4="пятница",AAE3+3,AAE3+1))</f>
        <v>44321</v>
      </c>
      <c r="AAJ3" s="93"/>
      <c r="AAK3" s="93"/>
      <c r="AAL3" s="93"/>
      <c r="AAM3" s="93">
        <f t="shared" ref="AAM3" si="175">IF(AAI3="","",IF(AAI4="пятница",AAI3+3,AAI3+1))</f>
        <v>44322</v>
      </c>
      <c r="AAN3" s="93"/>
      <c r="AAO3" s="93"/>
      <c r="AAP3" s="93"/>
      <c r="AAQ3" s="93">
        <f t="shared" ref="AAQ3" si="176">IF(AAM3="","",IF(AAM4="пятница",AAM3+3,AAM3+1))</f>
        <v>44323</v>
      </c>
      <c r="AAR3" s="93"/>
      <c r="AAS3" s="93"/>
      <c r="AAT3" s="93"/>
      <c r="AAU3" s="93">
        <f t="shared" ref="AAU3" si="177">IF(AAQ3="","",IF(AAQ4="пятница",AAQ3+3,AAQ3+1))</f>
        <v>44326</v>
      </c>
      <c r="AAV3" s="93"/>
      <c r="AAW3" s="93"/>
      <c r="AAX3" s="93"/>
      <c r="AAY3" s="93">
        <f t="shared" ref="AAY3" si="178">IF(AAU3="","",IF(AAU4="пятница",AAU3+3,AAU3+1))</f>
        <v>44327</v>
      </c>
      <c r="AAZ3" s="93"/>
      <c r="ABA3" s="93"/>
      <c r="ABB3" s="93"/>
      <c r="ABC3" s="93">
        <f t="shared" ref="ABC3" si="179">IF(AAY3="","",IF(AAY4="пятница",AAY3+3,AAY3+1))</f>
        <v>44328</v>
      </c>
      <c r="ABD3" s="93"/>
      <c r="ABE3" s="93"/>
      <c r="ABF3" s="93"/>
      <c r="ABG3" s="93">
        <f t="shared" ref="ABG3" si="180">IF(ABC3="","",IF(ABC4="пятница",ABC3+3,ABC3+1))</f>
        <v>44329</v>
      </c>
      <c r="ABH3" s="93"/>
      <c r="ABI3" s="93"/>
      <c r="ABJ3" s="93"/>
      <c r="ABK3" s="93">
        <f t="shared" ref="ABK3" si="181">IF(ABG3="","",IF(ABG4="пятница",ABG3+3,ABG3+1))</f>
        <v>44330</v>
      </c>
      <c r="ABL3" s="93"/>
      <c r="ABM3" s="93"/>
      <c r="ABN3" s="93"/>
      <c r="ABO3" s="93">
        <f t="shared" ref="ABO3" si="182">IF(ABK3="","",IF(ABK4="пятница",ABK3+3,ABK3+1))</f>
        <v>44333</v>
      </c>
      <c r="ABP3" s="93"/>
      <c r="ABQ3" s="93"/>
      <c r="ABR3" s="93"/>
      <c r="ABS3" s="93">
        <f t="shared" ref="ABS3" si="183">IF(ABO3="","",IF(ABO4="пятница",ABO3+3,ABO3+1))</f>
        <v>44334</v>
      </c>
      <c r="ABT3" s="93"/>
      <c r="ABU3" s="93"/>
      <c r="ABV3" s="93"/>
      <c r="ABW3" s="93">
        <f t="shared" ref="ABW3" si="184">IF(ABS3="","",IF(ABS4="пятница",ABS3+3,ABS3+1))</f>
        <v>44335</v>
      </c>
      <c r="ABX3" s="93"/>
      <c r="ABY3" s="93"/>
      <c r="ABZ3" s="93"/>
      <c r="ACA3" s="93">
        <f t="shared" ref="ACA3" si="185">IF(ABW3="","",IF(ABW4="пятница",ABW3+3,ABW3+1))</f>
        <v>44336</v>
      </c>
      <c r="ACB3" s="93"/>
      <c r="ACC3" s="93"/>
      <c r="ACD3" s="93"/>
      <c r="ACE3" s="93">
        <f t="shared" ref="ACE3" si="186">IF(ACA3="","",IF(ACA4="пятница",ACA3+3,ACA3+1))</f>
        <v>44337</v>
      </c>
      <c r="ACF3" s="93"/>
      <c r="ACG3" s="93"/>
      <c r="ACH3" s="93"/>
      <c r="ACI3" s="93">
        <f t="shared" ref="ACI3" si="187">IF(ACE3="","",IF(ACE4="пятница",ACE3+3,ACE3+1))</f>
        <v>44340</v>
      </c>
      <c r="ACJ3" s="93"/>
      <c r="ACK3" s="93"/>
      <c r="ACL3" s="93"/>
      <c r="ACM3" s="93">
        <f t="shared" ref="ACM3" si="188">IF(ACI3="","",IF(ACI4="пятница",ACI3+3,ACI3+1))</f>
        <v>44341</v>
      </c>
      <c r="ACN3" s="93"/>
      <c r="ACO3" s="93"/>
      <c r="ACP3" s="93"/>
      <c r="ACQ3" s="93">
        <f t="shared" ref="ACQ3" si="189">IF(ACM3="","",IF(ACM4="пятница",ACM3+3,ACM3+1))</f>
        <v>44342</v>
      </c>
      <c r="ACR3" s="93"/>
      <c r="ACS3" s="93"/>
      <c r="ACT3" s="93"/>
      <c r="ACU3" s="93">
        <f t="shared" ref="ACU3" si="190">IF(ACQ3="","",IF(ACQ4="пятница",ACQ3+3,ACQ3+1))</f>
        <v>44343</v>
      </c>
      <c r="ACV3" s="93"/>
      <c r="ACW3" s="93"/>
      <c r="ACX3" s="93"/>
      <c r="ACY3" s="93">
        <f t="shared" ref="ACY3" si="191">IF(ACU3="","",IF(ACU4="пятница",ACU3+3,ACU3+1))</f>
        <v>44344</v>
      </c>
      <c r="ACZ3" s="93"/>
      <c r="ADA3" s="93"/>
      <c r="ADB3" s="93"/>
      <c r="ADC3" s="93">
        <f t="shared" ref="ADC3" si="192">IF(ACY3="","",IF(ACY4="пятница",ACY3+3,ACY3+1))</f>
        <v>44347</v>
      </c>
      <c r="ADD3" s="93"/>
      <c r="ADE3" s="93"/>
      <c r="ADF3" s="93"/>
      <c r="ADG3" s="93">
        <f t="shared" ref="ADG3" si="193">IF(ADC3="","",IF(ADC4="пятница",ADC3+3,ADC3+1))</f>
        <v>44348</v>
      </c>
      <c r="ADH3" s="93"/>
      <c r="ADI3" s="93"/>
      <c r="ADJ3" s="93"/>
      <c r="ADK3" s="93">
        <f t="shared" ref="ADK3" si="194">IF(ADG3="","",IF(ADG4="пятница",ADG3+3,ADG3+1))</f>
        <v>44349</v>
      </c>
      <c r="ADL3" s="93"/>
      <c r="ADM3" s="93"/>
      <c r="ADN3" s="93"/>
      <c r="ADO3" s="93">
        <f t="shared" ref="ADO3" si="195">IF(ADK3="","",IF(ADK4="пятница",ADK3+3,ADK3+1))</f>
        <v>44350</v>
      </c>
      <c r="ADP3" s="93"/>
      <c r="ADQ3" s="93"/>
      <c r="ADR3" s="93"/>
      <c r="ADS3" s="93">
        <f t="shared" ref="ADS3" si="196">IF(ADO3="","",IF(ADO4="пятница",ADO3+3,ADO3+1))</f>
        <v>44351</v>
      </c>
      <c r="ADT3" s="93"/>
      <c r="ADU3" s="93"/>
      <c r="ADV3" s="93"/>
      <c r="ADW3" s="93">
        <f t="shared" ref="ADW3" si="197">IF(ADS3="","",IF(ADS4="пятница",ADS3+3,ADS3+1))</f>
        <v>44354</v>
      </c>
      <c r="ADX3" s="93"/>
      <c r="ADY3" s="93"/>
      <c r="ADZ3" s="93"/>
      <c r="AEA3" s="93">
        <f t="shared" ref="AEA3" si="198">IF(ADW3="","",IF(ADW4="пятница",ADW3+3,ADW3+1))</f>
        <v>44355</v>
      </c>
      <c r="AEB3" s="93"/>
      <c r="AEC3" s="93"/>
      <c r="AED3" s="93"/>
      <c r="AEE3" s="93">
        <f t="shared" ref="AEE3" si="199">IF(AEA3="","",IF(AEA4="пятница",AEA3+3,AEA3+1))</f>
        <v>44356</v>
      </c>
      <c r="AEF3" s="93"/>
      <c r="AEG3" s="93"/>
      <c r="AEH3" s="93"/>
      <c r="AEI3" s="93">
        <f t="shared" ref="AEI3" si="200">IF(AEE3="","",IF(AEE4="пятница",AEE3+3,AEE3+1))</f>
        <v>44357</v>
      </c>
      <c r="AEJ3" s="93"/>
      <c r="AEK3" s="93"/>
      <c r="AEL3" s="93"/>
      <c r="AEM3" s="93">
        <f t="shared" ref="AEM3" si="201">IF(AEI3="","",IF(AEI4="пятница",AEI3+3,AEI3+1))</f>
        <v>44358</v>
      </c>
      <c r="AEN3" s="93"/>
      <c r="AEO3" s="93"/>
      <c r="AEP3" s="93"/>
      <c r="AEQ3" s="93">
        <f t="shared" ref="AEQ3" si="202">IF(AEM3="","",IF(AEM4="пятница",AEM3+3,AEM3+1))</f>
        <v>44361</v>
      </c>
      <c r="AER3" s="93"/>
      <c r="AES3" s="93"/>
      <c r="AET3" s="93"/>
      <c r="AEU3" s="93">
        <f t="shared" ref="AEU3" si="203">IF(AEQ3="","",IF(AEQ4="пятница",AEQ3+3,AEQ3+1))</f>
        <v>44362</v>
      </c>
      <c r="AEV3" s="93"/>
      <c r="AEW3" s="93"/>
      <c r="AEX3" s="93"/>
      <c r="AEY3" s="93">
        <f t="shared" ref="AEY3" si="204">IF(AEU3="","",IF(AEU4="пятница",AEU3+3,AEU3+1))</f>
        <v>44363</v>
      </c>
      <c r="AEZ3" s="93"/>
      <c r="AFA3" s="93"/>
      <c r="AFB3" s="93"/>
      <c r="AFC3" s="93">
        <f t="shared" ref="AFC3" si="205">IF(AEY3="","",IF(AEY4="пятница",AEY3+3,AEY3+1))</f>
        <v>44364</v>
      </c>
      <c r="AFD3" s="93"/>
      <c r="AFE3" s="93"/>
      <c r="AFF3" s="93"/>
      <c r="AFG3" s="93">
        <f t="shared" ref="AFG3" si="206">IF(AFC3="","",IF(AFC4="пятница",AFC3+3,AFC3+1))</f>
        <v>44365</v>
      </c>
      <c r="AFH3" s="93"/>
      <c r="AFI3" s="93"/>
      <c r="AFJ3" s="93"/>
      <c r="AFK3" s="93">
        <f t="shared" ref="AFK3" si="207">IF(AFG3="","",IF(AFG4="пятница",AFG3+3,AFG3+1))</f>
        <v>44368</v>
      </c>
      <c r="AFL3" s="93"/>
      <c r="AFM3" s="93"/>
      <c r="AFN3" s="93"/>
      <c r="AFO3" s="93">
        <f t="shared" ref="AFO3" si="208">IF(AFK3="","",IF(AFK4="пятница",AFK3+3,AFK3+1))</f>
        <v>44369</v>
      </c>
      <c r="AFP3" s="93"/>
      <c r="AFQ3" s="93"/>
      <c r="AFR3" s="93"/>
      <c r="AFS3" s="93">
        <f t="shared" ref="AFS3" si="209">IF(AFO3="","",IF(AFO4="пятница",AFO3+3,AFO3+1))</f>
        <v>44370</v>
      </c>
      <c r="AFT3" s="93"/>
      <c r="AFU3" s="93"/>
      <c r="AFV3" s="93"/>
      <c r="AFW3" s="93">
        <f t="shared" ref="AFW3" si="210">IF(AFS3="","",IF(AFS4="пятница",AFS3+3,AFS3+1))</f>
        <v>44371</v>
      </c>
      <c r="AFX3" s="93"/>
      <c r="AFY3" s="93"/>
      <c r="AFZ3" s="93"/>
      <c r="AGA3" s="93">
        <f t="shared" ref="AGA3" si="211">IF(AFW3="","",IF(AFW4="пятница",AFW3+3,AFW3+1))</f>
        <v>44372</v>
      </c>
      <c r="AGB3" s="93"/>
      <c r="AGC3" s="93"/>
      <c r="AGD3" s="93"/>
      <c r="AGF3" s="16" t="s">
        <v>4</v>
      </c>
      <c r="AGG3" s="87">
        <f>IF(AGG2="","",AGG2+4)</f>
        <v>44148</v>
      </c>
      <c r="AGH3" s="88"/>
      <c r="AGK3" s="19">
        <f ca="1">WEEKDAY(NOW(),2)</f>
        <v>1</v>
      </c>
      <c r="AGL3" s="84" t="s">
        <v>5</v>
      </c>
      <c r="AGM3" s="85" t="s">
        <v>5</v>
      </c>
      <c r="AGN3" s="86"/>
      <c r="AGO3" s="84" t="s">
        <v>6</v>
      </c>
      <c r="AGP3" s="85" t="s">
        <v>6</v>
      </c>
      <c r="AGQ3" s="86"/>
      <c r="AGR3" s="84" t="s">
        <v>7</v>
      </c>
      <c r="AGS3" s="85" t="s">
        <v>7</v>
      </c>
      <c r="AGT3" s="86"/>
      <c r="AGU3" s="84" t="s">
        <v>8</v>
      </c>
      <c r="AGV3" s="85" t="s">
        <v>8</v>
      </c>
      <c r="AGW3" s="86"/>
      <c r="AGX3" s="84" t="s">
        <v>9</v>
      </c>
      <c r="AGY3" s="85" t="s">
        <v>9</v>
      </c>
      <c r="AGZ3" s="86"/>
      <c r="AHA3" s="84" t="s">
        <v>10</v>
      </c>
      <c r="AHB3" s="85" t="s">
        <v>10</v>
      </c>
      <c r="AHC3" s="86"/>
      <c r="AHD3" s="84" t="s">
        <v>11</v>
      </c>
      <c r="AHE3" s="85" t="s">
        <v>11</v>
      </c>
      <c r="AHF3" s="86"/>
      <c r="AHG3" s="84" t="s">
        <v>12</v>
      </c>
      <c r="AHH3" s="85" t="s">
        <v>12</v>
      </c>
      <c r="AHI3" s="86"/>
      <c r="AHJ3" s="84" t="s">
        <v>13</v>
      </c>
      <c r="AHK3" s="85" t="s">
        <v>13</v>
      </c>
      <c r="AHL3" s="86"/>
      <c r="AHM3" s="84" t="s">
        <v>14</v>
      </c>
      <c r="AHN3" s="85" t="s">
        <v>14</v>
      </c>
      <c r="AHO3" s="86"/>
    </row>
    <row r="4" spans="1:918" s="20" customFormat="1" ht="15" customHeight="1" x14ac:dyDescent="0.25">
      <c r="B4" s="18" t="s">
        <v>15</v>
      </c>
      <c r="C4" s="92" t="str">
        <f>IF(C3="","",CHOOSE(WEEKDAY(C3,2),"понедельник","вторник","среда","четверг","пятница","суббота","воскресенье"))</f>
        <v>понедельник</v>
      </c>
      <c r="D4" s="92"/>
      <c r="E4" s="92"/>
      <c r="F4" s="92"/>
      <c r="G4" s="92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2"/>
      <c r="I4" s="92"/>
      <c r="J4" s="92"/>
      <c r="K4" s="92" t="str">
        <f t="shared" ref="K4" si="213">IF(K3="","",CHOOSE(WEEKDAY(K3,2),"понедельник","вторник","среда","четверг","пятница","суббота","воскресенье"))</f>
        <v>среда</v>
      </c>
      <c r="L4" s="92"/>
      <c r="M4" s="92"/>
      <c r="N4" s="92"/>
      <c r="O4" s="92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2"/>
      <c r="Q4" s="92"/>
      <c r="R4" s="92"/>
      <c r="S4" s="92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2"/>
      <c r="U4" s="92"/>
      <c r="V4" s="92"/>
      <c r="W4" s="92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2"/>
      <c r="Y4" s="92"/>
      <c r="Z4" s="92"/>
      <c r="AA4" s="92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2"/>
      <c r="AC4" s="92"/>
      <c r="AD4" s="92"/>
      <c r="AE4" s="92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2"/>
      <c r="AG4" s="92"/>
      <c r="AH4" s="92"/>
      <c r="AI4" s="92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2"/>
      <c r="AK4" s="92"/>
      <c r="AL4" s="92"/>
      <c r="AM4" s="92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2"/>
      <c r="AO4" s="92"/>
      <c r="AP4" s="92"/>
      <c r="AQ4" s="92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2"/>
      <c r="AS4" s="92"/>
      <c r="AT4" s="92"/>
      <c r="AU4" s="92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2"/>
      <c r="AW4" s="92"/>
      <c r="AX4" s="92"/>
      <c r="AY4" s="92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2"/>
      <c r="BA4" s="92"/>
      <c r="BB4" s="92"/>
      <c r="BC4" s="92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2"/>
      <c r="BE4" s="92"/>
      <c r="BF4" s="92"/>
      <c r="BG4" s="92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2"/>
      <c r="BI4" s="92"/>
      <c r="BJ4" s="92"/>
      <c r="BK4" s="92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2"/>
      <c r="BM4" s="92"/>
      <c r="BN4" s="92"/>
      <c r="BO4" s="92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2"/>
      <c r="BQ4" s="92"/>
      <c r="BR4" s="92"/>
      <c r="BS4" s="92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2"/>
      <c r="BU4" s="92"/>
      <c r="BV4" s="92"/>
      <c r="BW4" s="92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2"/>
      <c r="BY4" s="92"/>
      <c r="BZ4" s="92"/>
      <c r="CA4" s="92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2"/>
      <c r="CC4" s="92"/>
      <c r="CD4" s="92"/>
      <c r="CE4" s="92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2"/>
      <c r="CG4" s="92"/>
      <c r="CH4" s="92"/>
      <c r="CI4" s="92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2"/>
      <c r="CK4" s="92"/>
      <c r="CL4" s="92"/>
      <c r="CM4" s="92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2"/>
      <c r="CO4" s="92"/>
      <c r="CP4" s="92"/>
      <c r="CQ4" s="92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2"/>
      <c r="CS4" s="92"/>
      <c r="CT4" s="92"/>
      <c r="CU4" s="92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2"/>
      <c r="CW4" s="92"/>
      <c r="CX4" s="92"/>
      <c r="CY4" s="92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2"/>
      <c r="DA4" s="92"/>
      <c r="DB4" s="92"/>
      <c r="DC4" s="92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2"/>
      <c r="DE4" s="92"/>
      <c r="DF4" s="92"/>
      <c r="DG4" s="92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2"/>
      <c r="DI4" s="92"/>
      <c r="DJ4" s="92"/>
      <c r="DK4" s="92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2"/>
      <c r="DM4" s="92"/>
      <c r="DN4" s="92"/>
      <c r="DO4" s="92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2"/>
      <c r="DQ4" s="92"/>
      <c r="DR4" s="92"/>
      <c r="DS4" s="92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2"/>
      <c r="DU4" s="92"/>
      <c r="DV4" s="92"/>
      <c r="DW4" s="92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2"/>
      <c r="DY4" s="92"/>
      <c r="DZ4" s="92"/>
      <c r="EA4" s="92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2"/>
      <c r="EC4" s="92"/>
      <c r="ED4" s="92"/>
      <c r="EE4" s="92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2"/>
      <c r="EG4" s="92"/>
      <c r="EH4" s="92"/>
      <c r="EI4" s="92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2"/>
      <c r="EK4" s="92"/>
      <c r="EL4" s="92"/>
      <c r="EM4" s="92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2"/>
      <c r="EO4" s="92"/>
      <c r="EP4" s="92"/>
      <c r="EQ4" s="92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2"/>
      <c r="ES4" s="92"/>
      <c r="ET4" s="92"/>
      <c r="EU4" s="92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2"/>
      <c r="EW4" s="92"/>
      <c r="EX4" s="92"/>
      <c r="EY4" s="92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2"/>
      <c r="FA4" s="92"/>
      <c r="FB4" s="92"/>
      <c r="FC4" s="92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2"/>
      <c r="FE4" s="92"/>
      <c r="FF4" s="92"/>
      <c r="FG4" s="92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2"/>
      <c r="FI4" s="92"/>
      <c r="FJ4" s="92"/>
      <c r="FK4" s="92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2"/>
      <c r="FM4" s="92"/>
      <c r="FN4" s="92"/>
      <c r="FO4" s="92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2"/>
      <c r="FQ4" s="92"/>
      <c r="FR4" s="92"/>
      <c r="FS4" s="92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2"/>
      <c r="FU4" s="92"/>
      <c r="FV4" s="92"/>
      <c r="FW4" s="92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2"/>
      <c r="FY4" s="92"/>
      <c r="FZ4" s="92"/>
      <c r="GA4" s="92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2"/>
      <c r="GC4" s="92"/>
      <c r="GD4" s="92"/>
      <c r="GE4" s="92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2"/>
      <c r="GG4" s="92"/>
      <c r="GH4" s="92"/>
      <c r="GI4" s="92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2"/>
      <c r="GK4" s="92"/>
      <c r="GL4" s="92"/>
      <c r="GM4" s="92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2"/>
      <c r="GO4" s="92"/>
      <c r="GP4" s="92"/>
      <c r="GQ4" s="92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2"/>
      <c r="GS4" s="92"/>
      <c r="GT4" s="92"/>
      <c r="GU4" s="92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2"/>
      <c r="GW4" s="92"/>
      <c r="GX4" s="92"/>
      <c r="GY4" s="92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2"/>
      <c r="HA4" s="92"/>
      <c r="HB4" s="92"/>
      <c r="HC4" s="92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2"/>
      <c r="HE4" s="92"/>
      <c r="HF4" s="92"/>
      <c r="HG4" s="92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2"/>
      <c r="HI4" s="92"/>
      <c r="HJ4" s="92"/>
      <c r="HK4" s="92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2"/>
      <c r="HM4" s="92"/>
      <c r="HN4" s="92"/>
      <c r="HO4" s="92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2"/>
      <c r="HQ4" s="92"/>
      <c r="HR4" s="92"/>
      <c r="HS4" s="92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2"/>
      <c r="HU4" s="92"/>
      <c r="HV4" s="92"/>
      <c r="HW4" s="92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2"/>
      <c r="HY4" s="92"/>
      <c r="HZ4" s="92"/>
      <c r="IA4" s="92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2"/>
      <c r="IC4" s="92"/>
      <c r="ID4" s="92"/>
      <c r="IE4" s="92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2"/>
      <c r="IG4" s="92"/>
      <c r="IH4" s="92"/>
      <c r="II4" s="92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2"/>
      <c r="IK4" s="92"/>
      <c r="IL4" s="92"/>
      <c r="IM4" s="92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2"/>
      <c r="IO4" s="92"/>
      <c r="IP4" s="92"/>
      <c r="IQ4" s="92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2"/>
      <c r="IS4" s="92"/>
      <c r="IT4" s="92"/>
      <c r="IU4" s="92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2"/>
      <c r="IW4" s="92"/>
      <c r="IX4" s="92"/>
      <c r="IY4" s="92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2"/>
      <c r="JA4" s="92"/>
      <c r="JB4" s="92"/>
      <c r="JC4" s="92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2"/>
      <c r="JE4" s="92"/>
      <c r="JF4" s="92"/>
      <c r="JG4" s="92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2"/>
      <c r="JI4" s="92"/>
      <c r="JJ4" s="92"/>
      <c r="JK4" s="92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2"/>
      <c r="JM4" s="92"/>
      <c r="JN4" s="92"/>
      <c r="JO4" s="92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2"/>
      <c r="JQ4" s="92"/>
      <c r="JR4" s="92"/>
      <c r="JS4" s="92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2"/>
      <c r="JU4" s="92"/>
      <c r="JV4" s="92"/>
      <c r="JW4" s="92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2"/>
      <c r="JY4" s="92"/>
      <c r="JZ4" s="92"/>
      <c r="KA4" s="92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2"/>
      <c r="KC4" s="92"/>
      <c r="KD4" s="92"/>
      <c r="KE4" s="92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2"/>
      <c r="KG4" s="92"/>
      <c r="KH4" s="92"/>
      <c r="KI4" s="92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2"/>
      <c r="KK4" s="92"/>
      <c r="KL4" s="92"/>
      <c r="KM4" s="92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2"/>
      <c r="KO4" s="92"/>
      <c r="KP4" s="92"/>
      <c r="KQ4" s="92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2"/>
      <c r="KS4" s="92"/>
      <c r="KT4" s="92"/>
      <c r="KU4" s="92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2"/>
      <c r="KW4" s="92"/>
      <c r="KX4" s="92"/>
      <c r="KY4" s="92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2"/>
      <c r="LA4" s="92"/>
      <c r="LB4" s="92"/>
      <c r="LC4" s="92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2"/>
      <c r="LE4" s="92"/>
      <c r="LF4" s="92"/>
      <c r="LG4" s="92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2"/>
      <c r="LI4" s="92"/>
      <c r="LJ4" s="92"/>
      <c r="LK4" s="92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2"/>
      <c r="LM4" s="92"/>
      <c r="LN4" s="92"/>
      <c r="LO4" s="92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2"/>
      <c r="LQ4" s="92"/>
      <c r="LR4" s="92"/>
      <c r="LS4" s="92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2"/>
      <c r="LU4" s="92"/>
      <c r="LV4" s="92"/>
      <c r="LW4" s="92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2"/>
      <c r="LY4" s="92"/>
      <c r="LZ4" s="92"/>
      <c r="MA4" s="92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2"/>
      <c r="MC4" s="92"/>
      <c r="MD4" s="92"/>
      <c r="ME4" s="92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2"/>
      <c r="MG4" s="92"/>
      <c r="MH4" s="92"/>
      <c r="MI4" s="92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2"/>
      <c r="MK4" s="92"/>
      <c r="ML4" s="92"/>
      <c r="MM4" s="92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2"/>
      <c r="MO4" s="92"/>
      <c r="MP4" s="92"/>
      <c r="MQ4" s="92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2"/>
      <c r="MS4" s="92"/>
      <c r="MT4" s="92"/>
      <c r="MU4" s="92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2"/>
      <c r="MW4" s="92"/>
      <c r="MX4" s="92"/>
      <c r="MY4" s="92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2"/>
      <c r="NA4" s="92"/>
      <c r="NB4" s="92"/>
      <c r="NC4" s="92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2"/>
      <c r="NE4" s="92"/>
      <c r="NF4" s="92"/>
      <c r="NG4" s="92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2"/>
      <c r="NI4" s="92"/>
      <c r="NJ4" s="92"/>
      <c r="NK4" s="92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2"/>
      <c r="NM4" s="92"/>
      <c r="NN4" s="92"/>
      <c r="NO4" s="92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2"/>
      <c r="NQ4" s="92"/>
      <c r="NR4" s="92"/>
      <c r="NS4" s="92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2"/>
      <c r="NU4" s="92"/>
      <c r="NV4" s="92"/>
      <c r="NW4" s="92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2"/>
      <c r="NY4" s="92"/>
      <c r="NZ4" s="92"/>
      <c r="OA4" s="92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2"/>
      <c r="OC4" s="92"/>
      <c r="OD4" s="92"/>
      <c r="OE4" s="92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2"/>
      <c r="OG4" s="92"/>
      <c r="OH4" s="92"/>
      <c r="OI4" s="92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2"/>
      <c r="OK4" s="92"/>
      <c r="OL4" s="92"/>
      <c r="OM4" s="92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2"/>
      <c r="OO4" s="92"/>
      <c r="OP4" s="92"/>
      <c r="OQ4" s="92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2"/>
      <c r="OS4" s="92"/>
      <c r="OT4" s="92"/>
      <c r="OU4" s="92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2"/>
      <c r="OW4" s="92"/>
      <c r="OX4" s="92"/>
      <c r="OY4" s="92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2"/>
      <c r="PA4" s="92"/>
      <c r="PB4" s="92"/>
      <c r="PC4" s="92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2"/>
      <c r="PE4" s="92"/>
      <c r="PF4" s="92"/>
      <c r="PG4" s="92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2"/>
      <c r="PI4" s="92"/>
      <c r="PJ4" s="92"/>
      <c r="PK4" s="92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2"/>
      <c r="PM4" s="92"/>
      <c r="PN4" s="92"/>
      <c r="PO4" s="92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2"/>
      <c r="PQ4" s="92"/>
      <c r="PR4" s="92"/>
      <c r="PS4" s="92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2"/>
      <c r="PU4" s="92"/>
      <c r="PV4" s="92"/>
      <c r="PW4" s="92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2"/>
      <c r="PY4" s="92"/>
      <c r="PZ4" s="92"/>
      <c r="QA4" s="92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2"/>
      <c r="QC4" s="92"/>
      <c r="QD4" s="92"/>
      <c r="QE4" s="92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2"/>
      <c r="QG4" s="92"/>
      <c r="QH4" s="92"/>
      <c r="QI4" s="92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2"/>
      <c r="QK4" s="92"/>
      <c r="QL4" s="92"/>
      <c r="QM4" s="92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2"/>
      <c r="QO4" s="92"/>
      <c r="QP4" s="92"/>
      <c r="QQ4" s="92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2"/>
      <c r="QS4" s="92"/>
      <c r="QT4" s="92"/>
      <c r="QU4" s="92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2"/>
      <c r="QW4" s="92"/>
      <c r="QX4" s="92"/>
      <c r="QY4" s="92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2"/>
      <c r="RA4" s="92"/>
      <c r="RB4" s="92"/>
      <c r="RC4" s="92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2"/>
      <c r="RE4" s="92"/>
      <c r="RF4" s="92"/>
      <c r="RG4" s="92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2"/>
      <c r="RI4" s="92"/>
      <c r="RJ4" s="92"/>
      <c r="RK4" s="92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2"/>
      <c r="RM4" s="92"/>
      <c r="RN4" s="92"/>
      <c r="RO4" s="92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2"/>
      <c r="RQ4" s="92"/>
      <c r="RR4" s="92"/>
      <c r="RS4" s="92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2"/>
      <c r="RU4" s="92"/>
      <c r="RV4" s="92"/>
      <c r="RW4" s="92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2"/>
      <c r="RY4" s="92"/>
      <c r="RZ4" s="92"/>
      <c r="SA4" s="92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2"/>
      <c r="SC4" s="92"/>
      <c r="SD4" s="92"/>
      <c r="SE4" s="92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2"/>
      <c r="SG4" s="92"/>
      <c r="SH4" s="92"/>
      <c r="SI4" s="92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2"/>
      <c r="SK4" s="92"/>
      <c r="SL4" s="92"/>
      <c r="SM4" s="92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2"/>
      <c r="SO4" s="92"/>
      <c r="SP4" s="92"/>
      <c r="SQ4" s="92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2"/>
      <c r="SS4" s="92"/>
      <c r="ST4" s="92"/>
      <c r="SU4" s="92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2"/>
      <c r="SW4" s="92"/>
      <c r="SX4" s="92"/>
      <c r="SY4" s="92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2"/>
      <c r="TA4" s="92"/>
      <c r="TB4" s="92"/>
      <c r="TC4" s="92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2"/>
      <c r="TE4" s="92"/>
      <c r="TF4" s="92"/>
      <c r="TG4" s="92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2"/>
      <c r="TI4" s="92"/>
      <c r="TJ4" s="92"/>
      <c r="TK4" s="92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2"/>
      <c r="TM4" s="92"/>
      <c r="TN4" s="92"/>
      <c r="TO4" s="92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2"/>
      <c r="TQ4" s="92"/>
      <c r="TR4" s="92"/>
      <c r="TS4" s="92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2"/>
      <c r="TU4" s="92"/>
      <c r="TV4" s="92"/>
      <c r="TW4" s="92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2"/>
      <c r="TY4" s="92"/>
      <c r="TZ4" s="92"/>
      <c r="UA4" s="92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2"/>
      <c r="UC4" s="92"/>
      <c r="UD4" s="92"/>
      <c r="UE4" s="92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2"/>
      <c r="UG4" s="92"/>
      <c r="UH4" s="92"/>
      <c r="UI4" s="92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2"/>
      <c r="UK4" s="92"/>
      <c r="UL4" s="92"/>
      <c r="UM4" s="92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2"/>
      <c r="UO4" s="92"/>
      <c r="UP4" s="92"/>
      <c r="UQ4" s="92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2"/>
      <c r="US4" s="92"/>
      <c r="UT4" s="92"/>
      <c r="UU4" s="92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2"/>
      <c r="UW4" s="92"/>
      <c r="UX4" s="92"/>
      <c r="UY4" s="92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2"/>
      <c r="VA4" s="92"/>
      <c r="VB4" s="92"/>
      <c r="VC4" s="92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2"/>
      <c r="VE4" s="92"/>
      <c r="VF4" s="92"/>
      <c r="VG4" s="92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2"/>
      <c r="VI4" s="92"/>
      <c r="VJ4" s="92"/>
      <c r="VK4" s="92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2"/>
      <c r="VM4" s="92"/>
      <c r="VN4" s="92"/>
      <c r="VO4" s="92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2"/>
      <c r="VQ4" s="92"/>
      <c r="VR4" s="92"/>
      <c r="VS4" s="92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2"/>
      <c r="VU4" s="92"/>
      <c r="VV4" s="92"/>
      <c r="VW4" s="92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2"/>
      <c r="VY4" s="92"/>
      <c r="VZ4" s="92"/>
      <c r="WA4" s="92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2"/>
      <c r="WC4" s="92"/>
      <c r="WD4" s="92"/>
      <c r="WE4" s="92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2"/>
      <c r="WG4" s="92"/>
      <c r="WH4" s="92"/>
      <c r="WI4" s="92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2"/>
      <c r="WK4" s="92"/>
      <c r="WL4" s="92"/>
      <c r="WM4" s="92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2"/>
      <c r="WO4" s="92"/>
      <c r="WP4" s="92"/>
      <c r="WQ4" s="92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2"/>
      <c r="WS4" s="92"/>
      <c r="WT4" s="92"/>
      <c r="WU4" s="92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2"/>
      <c r="WW4" s="92"/>
      <c r="WX4" s="92"/>
      <c r="WY4" s="92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2"/>
      <c r="XA4" s="92"/>
      <c r="XB4" s="92"/>
      <c r="XC4" s="92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2"/>
      <c r="XE4" s="92"/>
      <c r="XF4" s="92"/>
      <c r="XG4" s="92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2"/>
      <c r="XI4" s="92"/>
      <c r="XJ4" s="92"/>
      <c r="XK4" s="92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2"/>
      <c r="XM4" s="92"/>
      <c r="XN4" s="92"/>
      <c r="XO4" s="92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2"/>
      <c r="XQ4" s="92"/>
      <c r="XR4" s="92"/>
      <c r="XS4" s="92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2"/>
      <c r="XU4" s="92"/>
      <c r="XV4" s="92"/>
      <c r="XW4" s="92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2"/>
      <c r="XY4" s="92"/>
      <c r="XZ4" s="92"/>
      <c r="YA4" s="92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2"/>
      <c r="YC4" s="92"/>
      <c r="YD4" s="92"/>
      <c r="YE4" s="92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2"/>
      <c r="YG4" s="92"/>
      <c r="YH4" s="92"/>
      <c r="YI4" s="92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2"/>
      <c r="YK4" s="92"/>
      <c r="YL4" s="92"/>
      <c r="YM4" s="92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2"/>
      <c r="YO4" s="92"/>
      <c r="YP4" s="92"/>
      <c r="YQ4" s="92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2"/>
      <c r="YS4" s="92"/>
      <c r="YT4" s="92"/>
      <c r="YU4" s="92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2"/>
      <c r="YW4" s="92"/>
      <c r="YX4" s="92"/>
      <c r="YY4" s="92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2"/>
      <c r="ZA4" s="92"/>
      <c r="ZB4" s="92"/>
      <c r="ZC4" s="92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2"/>
      <c r="ZE4" s="92"/>
      <c r="ZF4" s="92"/>
      <c r="ZG4" s="92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2"/>
      <c r="ZI4" s="92"/>
      <c r="ZJ4" s="92"/>
      <c r="ZK4" s="92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2"/>
      <c r="ZM4" s="92"/>
      <c r="ZN4" s="92"/>
      <c r="ZO4" s="92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2"/>
      <c r="ZQ4" s="92"/>
      <c r="ZR4" s="92"/>
      <c r="ZS4" s="92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2"/>
      <c r="ZU4" s="92"/>
      <c r="ZV4" s="92"/>
      <c r="ZW4" s="92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2"/>
      <c r="ZY4" s="92"/>
      <c r="ZZ4" s="92"/>
      <c r="AAA4" s="92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2"/>
      <c r="AAC4" s="92"/>
      <c r="AAD4" s="92"/>
      <c r="AAE4" s="92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2"/>
      <c r="AAG4" s="92"/>
      <c r="AAH4" s="92"/>
      <c r="AAI4" s="92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2"/>
      <c r="AAK4" s="92"/>
      <c r="AAL4" s="92"/>
      <c r="AAM4" s="92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2"/>
      <c r="AAO4" s="92"/>
      <c r="AAP4" s="92"/>
      <c r="AAQ4" s="92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2"/>
      <c r="AAS4" s="92"/>
      <c r="AAT4" s="92"/>
      <c r="AAU4" s="92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2"/>
      <c r="AAW4" s="92"/>
      <c r="AAX4" s="92"/>
      <c r="AAY4" s="92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2"/>
      <c r="ABA4" s="92"/>
      <c r="ABB4" s="92"/>
      <c r="ABC4" s="92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2"/>
      <c r="ABE4" s="92"/>
      <c r="ABF4" s="92"/>
      <c r="ABG4" s="92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2"/>
      <c r="ABI4" s="92"/>
      <c r="ABJ4" s="92"/>
      <c r="ABK4" s="92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2"/>
      <c r="ABM4" s="92"/>
      <c r="ABN4" s="92"/>
      <c r="ABO4" s="92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2"/>
      <c r="ABQ4" s="92"/>
      <c r="ABR4" s="92"/>
      <c r="ABS4" s="92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2"/>
      <c r="ABU4" s="92"/>
      <c r="ABV4" s="92"/>
      <c r="ABW4" s="92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2"/>
      <c r="ABY4" s="92"/>
      <c r="ABZ4" s="92"/>
      <c r="ACA4" s="92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2"/>
      <c r="ACC4" s="92"/>
      <c r="ACD4" s="92"/>
      <c r="ACE4" s="92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2"/>
      <c r="ACG4" s="92"/>
      <c r="ACH4" s="92"/>
      <c r="ACI4" s="92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2"/>
      <c r="ACK4" s="92"/>
      <c r="ACL4" s="92"/>
      <c r="ACM4" s="92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2"/>
      <c r="ACO4" s="92"/>
      <c r="ACP4" s="92"/>
      <c r="ACQ4" s="92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2"/>
      <c r="ACS4" s="92"/>
      <c r="ACT4" s="92"/>
      <c r="ACU4" s="92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2"/>
      <c r="ACW4" s="92"/>
      <c r="ACX4" s="92"/>
      <c r="ACY4" s="92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2"/>
      <c r="ADA4" s="92"/>
      <c r="ADB4" s="92"/>
      <c r="ADC4" s="92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2"/>
      <c r="ADE4" s="92"/>
      <c r="ADF4" s="92"/>
      <c r="ADG4" s="92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2"/>
      <c r="ADI4" s="92"/>
      <c r="ADJ4" s="92"/>
      <c r="ADK4" s="92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2"/>
      <c r="ADM4" s="92"/>
      <c r="ADN4" s="92"/>
      <c r="ADO4" s="92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2"/>
      <c r="ADQ4" s="92"/>
      <c r="ADR4" s="92"/>
      <c r="ADS4" s="92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2"/>
      <c r="ADU4" s="92"/>
      <c r="ADV4" s="92"/>
      <c r="ADW4" s="92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2"/>
      <c r="ADY4" s="92"/>
      <c r="ADZ4" s="92"/>
      <c r="AEA4" s="92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2"/>
      <c r="AEC4" s="92"/>
      <c r="AED4" s="92"/>
      <c r="AEE4" s="92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2"/>
      <c r="AEG4" s="92"/>
      <c r="AEH4" s="92"/>
      <c r="AEI4" s="92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2"/>
      <c r="AEK4" s="92"/>
      <c r="AEL4" s="92"/>
      <c r="AEM4" s="92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2"/>
      <c r="AEO4" s="92"/>
      <c r="AEP4" s="92"/>
      <c r="AEQ4" s="92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2"/>
      <c r="AES4" s="92"/>
      <c r="AET4" s="92"/>
      <c r="AEU4" s="92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2"/>
      <c r="AEW4" s="92"/>
      <c r="AEX4" s="92"/>
      <c r="AEY4" s="92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2"/>
      <c r="AFA4" s="92"/>
      <c r="AFB4" s="92"/>
      <c r="AFC4" s="92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2"/>
      <c r="AFE4" s="92"/>
      <c r="AFF4" s="92"/>
      <c r="AFG4" s="92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2"/>
      <c r="AFI4" s="92"/>
      <c r="AFJ4" s="92"/>
      <c r="AFK4" s="92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2"/>
      <c r="AFM4" s="92"/>
      <c r="AFN4" s="92"/>
      <c r="AFO4" s="92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2"/>
      <c r="AFQ4" s="92"/>
      <c r="AFR4" s="92"/>
      <c r="AFS4" s="92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2"/>
      <c r="AFU4" s="92"/>
      <c r="AFV4" s="92"/>
      <c r="AFW4" s="92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2"/>
      <c r="AFY4" s="92"/>
      <c r="AFZ4" s="92"/>
      <c r="AGA4" s="92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2"/>
      <c r="AGC4" s="92"/>
      <c r="AGD4" s="92"/>
      <c r="AGF4" s="83" t="s">
        <v>291</v>
      </c>
      <c r="AGG4" s="89" t="s">
        <v>292</v>
      </c>
      <c r="AGH4" s="83" t="s">
        <v>293</v>
      </c>
      <c r="AGK4" s="21" t="b">
        <v>0</v>
      </c>
      <c r="AGL4" s="91" t="s">
        <v>295</v>
      </c>
      <c r="AGM4" s="91" t="s">
        <v>390</v>
      </c>
      <c r="AGN4" s="91" t="s">
        <v>17</v>
      </c>
      <c r="AGO4" s="91" t="s">
        <v>295</v>
      </c>
      <c r="AGP4" s="91" t="s">
        <v>296</v>
      </c>
      <c r="AGQ4" s="91" t="s">
        <v>17</v>
      </c>
      <c r="AGR4" s="91" t="s">
        <v>295</v>
      </c>
      <c r="AGS4" s="91" t="s">
        <v>296</v>
      </c>
      <c r="AGT4" s="91" t="s">
        <v>17</v>
      </c>
      <c r="AGU4" s="91" t="s">
        <v>295</v>
      </c>
      <c r="AGV4" s="91" t="s">
        <v>296</v>
      </c>
      <c r="AGW4" s="91" t="s">
        <v>17</v>
      </c>
      <c r="AGX4" s="91" t="s">
        <v>295</v>
      </c>
      <c r="AGY4" s="91" t="s">
        <v>296</v>
      </c>
      <c r="AGZ4" s="91" t="s">
        <v>17</v>
      </c>
      <c r="AHA4" s="91" t="s">
        <v>295</v>
      </c>
      <c r="AHB4" s="91" t="s">
        <v>296</v>
      </c>
      <c r="AHC4" s="91" t="s">
        <v>17</v>
      </c>
      <c r="AHD4" s="91" t="s">
        <v>295</v>
      </c>
      <c r="AHE4" s="91" t="s">
        <v>296</v>
      </c>
      <c r="AHF4" s="91" t="s">
        <v>17</v>
      </c>
      <c r="AHG4" s="91" t="s">
        <v>295</v>
      </c>
      <c r="AHH4" s="91" t="s">
        <v>296</v>
      </c>
      <c r="AHI4" s="91" t="s">
        <v>17</v>
      </c>
      <c r="AHJ4" s="91" t="s">
        <v>295</v>
      </c>
      <c r="AHK4" s="91" t="s">
        <v>296</v>
      </c>
      <c r="AHL4" s="91" t="s">
        <v>17</v>
      </c>
      <c r="AHM4" s="91" t="s">
        <v>295</v>
      </c>
      <c r="AHN4" s="91" t="s">
        <v>296</v>
      </c>
      <c r="AHO4" s="9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3"/>
      <c r="AGG5" s="90"/>
      <c r="AGH5" s="83"/>
      <c r="AGK5" s="19">
        <f>IF(AGK4=TRUE,IF(AGK3&gt;4,AGK2,AGK2-1),AGK1)</f>
        <v>46</v>
      </c>
      <c r="AGL5" s="91"/>
      <c r="AGM5" s="91"/>
      <c r="AGN5" s="91"/>
      <c r="AGO5" s="91"/>
      <c r="AGP5" s="91"/>
      <c r="AGQ5" s="91"/>
      <c r="AGR5" s="91"/>
      <c r="AGS5" s="91"/>
      <c r="AGT5" s="91"/>
      <c r="AGU5" s="91"/>
      <c r="AGV5" s="91"/>
      <c r="AGW5" s="91"/>
      <c r="AGX5" s="91"/>
      <c r="AGY5" s="91"/>
      <c r="AGZ5" s="91"/>
      <c r="AHA5" s="91"/>
      <c r="AHB5" s="91"/>
      <c r="AHC5" s="91"/>
      <c r="AHD5" s="91"/>
      <c r="AHE5" s="91"/>
      <c r="AHF5" s="91"/>
      <c r="AHG5" s="91"/>
      <c r="AHH5" s="91"/>
      <c r="AHI5" s="91"/>
      <c r="AHJ5" s="91"/>
      <c r="AHK5" s="91"/>
      <c r="AHL5" s="91"/>
      <c r="AHM5" s="91"/>
      <c r="AHN5" s="91"/>
      <c r="AHO5" s="9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388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388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388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388</v>
      </c>
      <c r="EL9" s="57"/>
      <c r="EM9" s="61"/>
      <c r="EN9" s="57"/>
      <c r="EO9" s="57"/>
      <c r="EP9" s="57"/>
      <c r="EQ9" s="57"/>
      <c r="ER9" s="57"/>
      <c r="ES9" s="57"/>
      <c r="ET9" s="57" t="s">
        <v>388</v>
      </c>
      <c r="EU9" s="57"/>
      <c r="EV9" s="57"/>
      <c r="EW9" s="57"/>
      <c r="EX9" s="57"/>
      <c r="EY9" s="57"/>
      <c r="EZ9" s="57" t="s">
        <v>389</v>
      </c>
      <c r="FA9" s="57" t="s">
        <v>389</v>
      </c>
      <c r="FB9" s="57"/>
      <c r="FC9" s="57"/>
      <c r="FD9" s="57"/>
      <c r="FE9" s="57"/>
      <c r="FF9" s="57"/>
      <c r="FG9" s="61"/>
      <c r="FH9" s="57"/>
      <c r="FI9" s="57" t="s">
        <v>388</v>
      </c>
      <c r="FJ9" s="57"/>
      <c r="FK9" s="57"/>
      <c r="FL9" s="57"/>
      <c r="FM9" s="57" t="s">
        <v>389</v>
      </c>
      <c r="FN9" s="57" t="s">
        <v>388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388</v>
      </c>
      <c r="GT9" s="57"/>
      <c r="GU9" s="57"/>
      <c r="GV9" s="57"/>
      <c r="GW9" s="57" t="s">
        <v>388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388</v>
      </c>
      <c r="HH9" s="57"/>
      <c r="HI9" s="57" t="s">
        <v>388</v>
      </c>
      <c r="HJ9" s="57"/>
      <c r="HK9" s="57"/>
      <c r="HL9" s="57"/>
      <c r="HM9" s="57"/>
      <c r="HN9" s="57"/>
      <c r="HO9" s="57"/>
      <c r="HP9" s="57"/>
      <c r="HQ9" s="57" t="s">
        <v>388</v>
      </c>
      <c r="HR9" s="57" t="s">
        <v>388</v>
      </c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3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6</v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299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389</v>
      </c>
      <c r="CN10" s="57" t="s">
        <v>389</v>
      </c>
      <c r="CO10" s="57" t="s">
        <v>389</v>
      </c>
      <c r="CP10" s="57"/>
      <c r="CQ10" s="57"/>
      <c r="CR10" s="57" t="s">
        <v>389</v>
      </c>
      <c r="CS10" s="57" t="s">
        <v>389</v>
      </c>
      <c r="CT10" s="57"/>
      <c r="CU10" s="57"/>
      <c r="CV10" s="57" t="s">
        <v>389</v>
      </c>
      <c r="CW10" s="57" t="s">
        <v>389</v>
      </c>
      <c r="CX10" s="38"/>
      <c r="CY10" s="61"/>
      <c r="CZ10" s="57" t="s">
        <v>389</v>
      </c>
      <c r="DA10" s="57" t="s">
        <v>389</v>
      </c>
      <c r="DB10" s="57"/>
      <c r="DC10" s="57"/>
      <c r="DD10" s="57" t="s">
        <v>389</v>
      </c>
      <c r="DE10" s="57" t="s">
        <v>389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388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388</v>
      </c>
      <c r="CC11" s="57" t="s">
        <v>388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388</v>
      </c>
      <c r="CT11" s="57"/>
      <c r="CU11" s="57"/>
      <c r="CV11" s="57"/>
      <c r="CW11" s="57"/>
      <c r="CX11" s="38"/>
      <c r="CY11" s="61"/>
      <c r="CZ11" s="57" t="s">
        <v>388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388</v>
      </c>
      <c r="DN11" s="57"/>
      <c r="DO11" s="57"/>
      <c r="DP11" s="57" t="s">
        <v>388</v>
      </c>
      <c r="DQ11" s="57" t="s">
        <v>388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388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388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388</v>
      </c>
      <c r="GT11" s="57"/>
      <c r="GU11" s="57"/>
      <c r="GV11" s="57"/>
      <c r="GW11" s="57" t="s">
        <v>388</v>
      </c>
      <c r="GX11" s="57"/>
      <c r="GY11" s="61"/>
      <c r="GZ11" s="57"/>
      <c r="HA11" s="57"/>
      <c r="HB11" s="57"/>
      <c r="HC11" s="57" t="s">
        <v>388</v>
      </c>
      <c r="HD11" s="57"/>
      <c r="HE11" s="57" t="s">
        <v>388</v>
      </c>
      <c r="HF11" s="57" t="s">
        <v>388</v>
      </c>
      <c r="HG11" s="57" t="s">
        <v>388</v>
      </c>
      <c r="HH11" s="57" t="s">
        <v>388</v>
      </c>
      <c r="HI11" s="57" t="s">
        <v>388</v>
      </c>
      <c r="HJ11" s="57"/>
      <c r="HK11" s="57"/>
      <c r="HL11" s="57"/>
      <c r="HM11" s="57"/>
      <c r="HN11" s="57"/>
      <c r="HO11" s="57"/>
      <c r="HP11" s="57"/>
      <c r="HQ11" s="57"/>
      <c r="HR11" s="57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7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8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389</v>
      </c>
      <c r="EB12" s="57" t="s">
        <v>389</v>
      </c>
      <c r="EC12" s="57" t="s">
        <v>389</v>
      </c>
      <c r="ED12" s="57"/>
      <c r="EE12" s="57"/>
      <c r="EF12" s="57" t="s">
        <v>389</v>
      </c>
      <c r="EG12" s="57"/>
      <c r="EH12" s="57"/>
      <c r="EI12" s="57"/>
      <c r="EJ12" s="57" t="s">
        <v>389</v>
      </c>
      <c r="EK12" s="57" t="s">
        <v>389</v>
      </c>
      <c r="EL12" s="57"/>
      <c r="EM12" s="61"/>
      <c r="EN12" s="57" t="s">
        <v>399</v>
      </c>
      <c r="EO12" s="57" t="s">
        <v>399</v>
      </c>
      <c r="EP12" s="57"/>
      <c r="EQ12" s="57"/>
      <c r="ER12" s="57" t="s">
        <v>399</v>
      </c>
      <c r="ES12" s="57" t="s">
        <v>399</v>
      </c>
      <c r="ET12" s="57" t="s">
        <v>399</v>
      </c>
      <c r="EU12" s="57" t="s">
        <v>399</v>
      </c>
      <c r="EV12" s="57" t="s">
        <v>399</v>
      </c>
      <c r="EW12" s="57" t="s">
        <v>399</v>
      </c>
      <c r="EX12" s="57"/>
      <c r="EY12" s="57"/>
      <c r="EZ12" s="57" t="s">
        <v>399</v>
      </c>
      <c r="FA12" s="57" t="s">
        <v>399</v>
      </c>
      <c r="FB12" s="57"/>
      <c r="FC12" s="57"/>
      <c r="FD12" s="57" t="s">
        <v>399</v>
      </c>
      <c r="FE12" s="57" t="s">
        <v>399</v>
      </c>
      <c r="FF12" s="57"/>
      <c r="FG12" s="61"/>
      <c r="FH12" s="57"/>
      <c r="FI12" s="57" t="s">
        <v>399</v>
      </c>
      <c r="FJ12" s="57"/>
      <c r="FK12" s="57" t="s">
        <v>399</v>
      </c>
      <c r="FL12" s="57"/>
      <c r="FM12" s="57" t="s">
        <v>399</v>
      </c>
      <c r="FN12" s="57" t="s">
        <v>399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389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388</v>
      </c>
      <c r="HJ12" s="57"/>
      <c r="HK12" s="57"/>
      <c r="HL12" s="57"/>
      <c r="HM12" s="57"/>
      <c r="HN12" s="57"/>
      <c r="HO12" s="57"/>
      <c r="HP12" s="57"/>
      <c r="HQ12" s="57"/>
      <c r="HR12" s="57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>
        <f t="shared" si="440"/>
        <v>1</v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>
        <f t="shared" si="458"/>
        <v>1</v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388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388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388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389</v>
      </c>
      <c r="FA13" s="57" t="s">
        <v>389</v>
      </c>
      <c r="FB13" s="57"/>
      <c r="FC13" s="57"/>
      <c r="FD13" s="57"/>
      <c r="FE13" s="57"/>
      <c r="FF13" s="57"/>
      <c r="FG13" s="61"/>
      <c r="FH13" s="57"/>
      <c r="FI13" s="57" t="s">
        <v>388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388</v>
      </c>
      <c r="HJ13" s="57"/>
      <c r="HK13" s="57"/>
      <c r="HL13" s="57"/>
      <c r="HM13" s="57"/>
      <c r="HN13" s="57"/>
      <c r="HO13" s="57"/>
      <c r="HP13" s="57"/>
      <c r="HQ13" s="57"/>
      <c r="HR13" s="57" t="s">
        <v>388</v>
      </c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>
        <f t="shared" si="440"/>
        <v>1</v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>
        <f t="shared" si="458"/>
        <v>2</v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388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388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388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 t="s">
        <v>388</v>
      </c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>
        <f t="shared" si="458"/>
        <v>1</v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388</v>
      </c>
      <c r="AC15" s="57" t="s">
        <v>388</v>
      </c>
      <c r="AD15" s="57" t="s">
        <v>388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388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388</v>
      </c>
      <c r="BT15" s="57"/>
      <c r="BU15" s="57" t="s">
        <v>388</v>
      </c>
      <c r="BV15" s="57"/>
      <c r="BW15" s="57"/>
      <c r="BX15" s="57" t="s">
        <v>388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388</v>
      </c>
      <c r="CL15" s="57"/>
      <c r="CM15" s="57" t="s">
        <v>388</v>
      </c>
      <c r="CN15" s="57"/>
      <c r="CO15" s="57" t="s">
        <v>388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388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388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388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388</v>
      </c>
      <c r="FF15" s="57"/>
      <c r="FG15" s="61"/>
      <c r="FH15" s="57"/>
      <c r="FI15" s="57" t="s">
        <v>388</v>
      </c>
      <c r="FJ15" s="57"/>
      <c r="FK15" s="57" t="s">
        <v>399</v>
      </c>
      <c r="FL15" s="57"/>
      <c r="FM15" s="57" t="s">
        <v>399</v>
      </c>
      <c r="FN15" s="57" t="s">
        <v>399</v>
      </c>
      <c r="FO15" s="57" t="s">
        <v>399</v>
      </c>
      <c r="FP15" s="57" t="s">
        <v>399</v>
      </c>
      <c r="FQ15" s="57" t="s">
        <v>399</v>
      </c>
      <c r="FR15" s="57"/>
      <c r="FS15" s="57"/>
      <c r="FT15" s="57" t="s">
        <v>399</v>
      </c>
      <c r="FU15" s="57"/>
      <c r="FV15" s="57"/>
      <c r="FW15" s="57"/>
      <c r="FX15" s="57" t="s">
        <v>399</v>
      </c>
      <c r="FY15" s="57" t="s">
        <v>399</v>
      </c>
      <c r="FZ15" s="57"/>
      <c r="GA15" s="61"/>
      <c r="GB15" s="57"/>
      <c r="GC15" s="57" t="s">
        <v>399</v>
      </c>
      <c r="GD15" s="57"/>
      <c r="GE15" s="57"/>
      <c r="GF15" s="57" t="s">
        <v>399</v>
      </c>
      <c r="GG15" s="57" t="s">
        <v>399</v>
      </c>
      <c r="GH15" s="57" t="s">
        <v>399</v>
      </c>
      <c r="GI15" s="57"/>
      <c r="GJ15" s="57"/>
      <c r="GK15" s="57"/>
      <c r="GL15" s="57"/>
      <c r="GM15" s="57"/>
      <c r="GN15" s="57" t="s">
        <v>399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388</v>
      </c>
      <c r="HJ15" s="57"/>
      <c r="HK15" s="57"/>
      <c r="HL15" s="57"/>
      <c r="HM15" s="57"/>
      <c r="HN15" s="57"/>
      <c r="HO15" s="57"/>
      <c r="HP15" s="57"/>
      <c r="HQ15" s="57" t="s">
        <v>388</v>
      </c>
      <c r="HR15" s="57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1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>
        <f t="shared" si="458"/>
        <v>2</v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388</v>
      </c>
      <c r="CD16" s="57"/>
      <c r="CE16" s="61"/>
      <c r="CF16" s="57"/>
      <c r="CG16" s="57" t="s">
        <v>388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388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388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388</v>
      </c>
      <c r="FF16" s="57"/>
      <c r="FG16" s="61"/>
      <c r="FH16" s="57"/>
      <c r="FI16" s="57" t="s">
        <v>388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399</v>
      </c>
      <c r="GG16" s="57" t="s">
        <v>399</v>
      </c>
      <c r="GH16" s="57" t="s">
        <v>399</v>
      </c>
      <c r="GI16" s="57"/>
      <c r="GJ16" s="57"/>
      <c r="GK16" s="57"/>
      <c r="GL16" s="57"/>
      <c r="GM16" s="57"/>
      <c r="GN16" s="57" t="s">
        <v>399</v>
      </c>
      <c r="GO16" s="57"/>
      <c r="GP16" s="57"/>
      <c r="GQ16" s="57"/>
      <c r="GR16" s="57" t="s">
        <v>399</v>
      </c>
      <c r="GS16" s="57" t="s">
        <v>399</v>
      </c>
      <c r="GT16" s="57"/>
      <c r="GU16" s="57"/>
      <c r="GV16" s="57" t="s">
        <v>399</v>
      </c>
      <c r="GW16" s="57" t="s">
        <v>399</v>
      </c>
      <c r="GX16" s="57"/>
      <c r="GY16" s="61"/>
      <c r="GZ16" s="57"/>
      <c r="HA16" s="57" t="s">
        <v>399</v>
      </c>
      <c r="HB16" s="57"/>
      <c r="HC16" s="57" t="s">
        <v>399</v>
      </c>
      <c r="HD16" s="57"/>
      <c r="HE16" s="57" t="s">
        <v>399</v>
      </c>
      <c r="HF16" s="57" t="s">
        <v>399</v>
      </c>
      <c r="HG16" s="57" t="s">
        <v>399</v>
      </c>
      <c r="HH16" s="57" t="s">
        <v>399</v>
      </c>
      <c r="HI16" s="57" t="s">
        <v>399</v>
      </c>
      <c r="HJ16" s="57"/>
      <c r="HK16" s="57"/>
      <c r="HL16" s="57" t="s">
        <v>399</v>
      </c>
      <c r="HM16" s="57"/>
      <c r="HN16" s="57"/>
      <c r="HO16" s="57"/>
      <c r="HP16" s="57"/>
      <c r="HQ16" s="57" t="s">
        <v>399</v>
      </c>
      <c r="HR16" s="57" t="s">
        <v>399</v>
      </c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>
        <f t="shared" si="451"/>
        <v>10</v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18</v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388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388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388</v>
      </c>
      <c r="FY17" s="57" t="s">
        <v>388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388</v>
      </c>
      <c r="GT17" s="57"/>
      <c r="GU17" s="57"/>
      <c r="GV17" s="57"/>
      <c r="GW17" s="57" t="s">
        <v>388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>
        <f t="shared" si="440"/>
        <v>1</v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2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388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388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388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388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388</v>
      </c>
      <c r="EB18" s="57" t="s">
        <v>388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388</v>
      </c>
      <c r="FF18" s="57"/>
      <c r="FG18" s="61"/>
      <c r="FH18" s="57"/>
      <c r="FI18" s="57" t="s">
        <v>388</v>
      </c>
      <c r="FJ18" s="57"/>
      <c r="FK18" s="57"/>
      <c r="FL18" s="57"/>
      <c r="FM18" s="57" t="s">
        <v>388</v>
      </c>
      <c r="FN18" s="57" t="s">
        <v>388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388</v>
      </c>
      <c r="FY18" s="57" t="s">
        <v>388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388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388</v>
      </c>
      <c r="HH18" s="57"/>
      <c r="HI18" s="57" t="s">
        <v>388</v>
      </c>
      <c r="HJ18" s="57"/>
      <c r="HK18" s="57"/>
      <c r="HL18" s="57"/>
      <c r="HM18" s="57"/>
      <c r="HN18" s="57"/>
      <c r="HO18" s="57"/>
      <c r="HP18" s="57"/>
      <c r="HQ18" s="57" t="s">
        <v>388</v>
      </c>
      <c r="HR18" s="57" t="s">
        <v>388</v>
      </c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2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5</v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388</v>
      </c>
      <c r="CT19" s="57"/>
      <c r="CU19" s="57"/>
      <c r="CV19" s="57"/>
      <c r="CW19" s="57"/>
      <c r="CX19" s="38"/>
      <c r="CY19" s="61"/>
      <c r="CZ19" s="57" t="s">
        <v>388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388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388</v>
      </c>
      <c r="HJ19" s="57"/>
      <c r="HK19" s="57"/>
      <c r="HL19" s="57"/>
      <c r="HM19" s="57"/>
      <c r="HN19" s="57"/>
      <c r="HO19" s="57"/>
      <c r="HP19" s="57"/>
      <c r="HQ19" s="57"/>
      <c r="HR19" s="57" t="s">
        <v>388</v>
      </c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>
        <f t="shared" si="440"/>
        <v>1</v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>
        <f t="shared" si="458"/>
        <v>2</v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309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388</v>
      </c>
      <c r="BL25" s="57" t="s">
        <v>388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388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388</v>
      </c>
      <c r="DT25" s="57" t="s">
        <v>388</v>
      </c>
      <c r="DU25" s="57" t="s">
        <v>388</v>
      </c>
      <c r="DV25" s="57" t="s">
        <v>388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388</v>
      </c>
      <c r="FJ25" s="57" t="s">
        <v>388</v>
      </c>
      <c r="FK25" s="57"/>
      <c r="FL25" s="57"/>
      <c r="FM25" s="57" t="s">
        <v>388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388</v>
      </c>
      <c r="FX25" s="57" t="s">
        <v>388</v>
      </c>
      <c r="FY25" s="38"/>
      <c r="FZ25" s="38"/>
      <c r="GA25" s="57"/>
      <c r="GB25" s="57"/>
      <c r="GC25" s="57"/>
      <c r="GD25" s="57"/>
      <c r="GE25" s="57" t="s">
        <v>388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388</v>
      </c>
      <c r="GR25" s="57" t="s">
        <v>388</v>
      </c>
      <c r="GS25" s="38"/>
      <c r="GT25" s="38"/>
      <c r="GU25" s="57" t="s">
        <v>389</v>
      </c>
      <c r="GV25" s="57"/>
      <c r="GW25" s="57" t="s">
        <v>389</v>
      </c>
      <c r="GX25" s="57" t="s">
        <v>389</v>
      </c>
      <c r="GY25" s="57" t="s">
        <v>388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>
        <f>IF(COUNTIFS($C$7:$AGE$7,"="&amp;$AGK$5,$C25:$AGE25,"у")=0,"",COUNTIFS($C$7:$AGE$7,"="&amp;$AGK$5,$C25:$AGE25,"у"))</f>
        <v>3</v>
      </c>
      <c r="AGH25" s="35">
        <f t="shared" ref="AGH25:AGH47" si="474">IF(COUNTIFS($C$7:$AGE$7,"="&amp;$AGK$1,$C25:$AGE25,"н")=0,"",COUNTIFS($C$7:$AGE$7,"="&amp;$AGK$1,$C25:$AGE25,"н"))</f>
        <v>1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7">IF(COUNTIFS($C$6:$AGE$6,11,$C25:$AGE25,"у")=0,"",COUNTIFS($C$6:$AGE$6,11,$C25:$AGE25,"у"))</f>
        <v>3</v>
      </c>
      <c r="AGT25" s="39">
        <f>IF(COUNTIFS($C$6:$AGE$6,11,$C25:$AGE25,"н")=0,"",COUNTIFS($C$6:$AGE$6,11,$C25:$AGE25,"н"))</f>
        <v>4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388</v>
      </c>
      <c r="CB26" s="57" t="s">
        <v>388</v>
      </c>
      <c r="CC26" s="38"/>
      <c r="CD26" s="38"/>
      <c r="CE26" s="57"/>
      <c r="CF26" s="57"/>
      <c r="CG26" s="57" t="s">
        <v>388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388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388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388</v>
      </c>
      <c r="ER26" s="57"/>
      <c r="ES26" s="57"/>
      <c r="ET26" s="57" t="s">
        <v>388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388</v>
      </c>
      <c r="FK26" s="57"/>
      <c r="FL26" s="57"/>
      <c r="FM26" s="57"/>
      <c r="FN26" s="57"/>
      <c r="FO26" s="57" t="s">
        <v>388</v>
      </c>
      <c r="FP26" s="57" t="s">
        <v>388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388</v>
      </c>
      <c r="GR26" s="57" t="s">
        <v>388</v>
      </c>
      <c r="GS26" s="38"/>
      <c r="GT26" s="38"/>
      <c r="GU26" s="57"/>
      <c r="GV26" s="57"/>
      <c r="GW26" s="57"/>
      <c r="GX26" s="57" t="s">
        <v>388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3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388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388</v>
      </c>
      <c r="CB27" s="57" t="s">
        <v>388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388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388</v>
      </c>
      <c r="EJ27" s="57" t="s">
        <v>388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388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388</v>
      </c>
      <c r="FK27" s="57" t="s">
        <v>388</v>
      </c>
      <c r="FL27" s="57"/>
      <c r="FM27" s="57" t="s">
        <v>388</v>
      </c>
      <c r="FN27" s="57"/>
      <c r="FO27" s="57" t="s">
        <v>388</v>
      </c>
      <c r="FP27" s="57" t="s">
        <v>388</v>
      </c>
      <c r="FQ27" s="57"/>
      <c r="FR27" s="57"/>
      <c r="FS27" s="57" t="s">
        <v>388</v>
      </c>
      <c r="FT27" s="57"/>
      <c r="FU27" s="57"/>
      <c r="FV27" s="57"/>
      <c r="FW27" s="57" t="s">
        <v>388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388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388</v>
      </c>
      <c r="GR27" s="57" t="s">
        <v>388</v>
      </c>
      <c r="GS27" s="38"/>
      <c r="GT27" s="38"/>
      <c r="GU27" s="57" t="s">
        <v>388</v>
      </c>
      <c r="GV27" s="57"/>
      <c r="GW27" s="57" t="s">
        <v>388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2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5</v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388</v>
      </c>
      <c r="P28" s="57" t="s">
        <v>388</v>
      </c>
      <c r="Q28" s="57" t="s">
        <v>388</v>
      </c>
      <c r="R28" s="57" t="s">
        <v>388</v>
      </c>
      <c r="S28" s="57" t="s">
        <v>388</v>
      </c>
      <c r="T28" s="57" t="s">
        <v>388</v>
      </c>
      <c r="U28" s="57"/>
      <c r="V28" s="38"/>
      <c r="W28" s="57" t="s">
        <v>388</v>
      </c>
      <c r="X28" s="57"/>
      <c r="Y28" s="57" t="s">
        <v>388</v>
      </c>
      <c r="Z28" s="57"/>
      <c r="AA28" s="57" t="s">
        <v>388</v>
      </c>
      <c r="AB28" s="57" t="s">
        <v>388</v>
      </c>
      <c r="AC28" s="57" t="s">
        <v>388</v>
      </c>
      <c r="AD28" s="57" t="s">
        <v>388</v>
      </c>
      <c r="AE28" s="57"/>
      <c r="AF28" s="57"/>
      <c r="AG28" s="57" t="s">
        <v>388</v>
      </c>
      <c r="AH28" s="57"/>
      <c r="AI28" s="57" t="s">
        <v>388</v>
      </c>
      <c r="AJ28" s="57"/>
      <c r="AK28" s="57"/>
      <c r="AL28" s="57"/>
      <c r="AM28" s="57" t="s">
        <v>388</v>
      </c>
      <c r="AN28" s="57" t="s">
        <v>388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388</v>
      </c>
      <c r="BL28" s="57" t="s">
        <v>388</v>
      </c>
      <c r="BM28" s="57"/>
      <c r="BN28" s="57"/>
      <c r="BO28" s="57" t="s">
        <v>388</v>
      </c>
      <c r="BP28" s="57"/>
      <c r="BQ28" s="57"/>
      <c r="BR28" s="57"/>
      <c r="BS28" s="57" t="s">
        <v>388</v>
      </c>
      <c r="BT28" s="57" t="s">
        <v>388</v>
      </c>
      <c r="BU28" s="57"/>
      <c r="BV28" s="57"/>
      <c r="BW28" s="57"/>
      <c r="BX28" s="57"/>
      <c r="BY28" s="57"/>
      <c r="BZ28" s="57"/>
      <c r="CA28" s="57" t="s">
        <v>388</v>
      </c>
      <c r="CB28" s="57" t="s">
        <v>388</v>
      </c>
      <c r="CC28" s="38"/>
      <c r="CD28" s="38"/>
      <c r="CE28" s="57" t="s">
        <v>388</v>
      </c>
      <c r="CF28" s="57" t="s">
        <v>388</v>
      </c>
      <c r="CG28" s="57" t="s">
        <v>388</v>
      </c>
      <c r="CH28" s="57"/>
      <c r="CI28" s="57" t="s">
        <v>388</v>
      </c>
      <c r="CJ28" s="57" t="s">
        <v>388</v>
      </c>
      <c r="CK28" s="57" t="s">
        <v>388</v>
      </c>
      <c r="CL28" s="57"/>
      <c r="CM28" s="57" t="s">
        <v>388</v>
      </c>
      <c r="CN28" s="57" t="s">
        <v>388</v>
      </c>
      <c r="CO28" s="57"/>
      <c r="CP28" s="57"/>
      <c r="CQ28" s="57" t="s">
        <v>388</v>
      </c>
      <c r="CR28" s="57" t="s">
        <v>388</v>
      </c>
      <c r="CS28" s="57" t="s">
        <v>388</v>
      </c>
      <c r="CT28" s="57" t="s">
        <v>388</v>
      </c>
      <c r="CU28" s="57" t="s">
        <v>400</v>
      </c>
      <c r="CV28" s="57" t="s">
        <v>388</v>
      </c>
      <c r="CW28" s="38"/>
      <c r="CX28" s="38"/>
      <c r="CY28" s="57" t="s">
        <v>388</v>
      </c>
      <c r="CZ28" s="57" t="s">
        <v>388</v>
      </c>
      <c r="DA28" s="57" t="s">
        <v>388</v>
      </c>
      <c r="DB28" s="57" t="s">
        <v>388</v>
      </c>
      <c r="DC28" s="57" t="s">
        <v>388</v>
      </c>
      <c r="DD28" s="57" t="s">
        <v>388</v>
      </c>
      <c r="DE28" s="57" t="s">
        <v>388</v>
      </c>
      <c r="DF28" s="57"/>
      <c r="DG28" s="57" t="s">
        <v>388</v>
      </c>
      <c r="DH28" s="57" t="s">
        <v>388</v>
      </c>
      <c r="DI28" s="57"/>
      <c r="DJ28" s="57"/>
      <c r="DK28" s="57"/>
      <c r="DL28" s="57" t="s">
        <v>388</v>
      </c>
      <c r="DM28" s="57" t="s">
        <v>388</v>
      </c>
      <c r="DN28" s="57" t="s">
        <v>388</v>
      </c>
      <c r="DO28" s="57" t="s">
        <v>388</v>
      </c>
      <c r="DP28" s="57" t="s">
        <v>388</v>
      </c>
      <c r="DQ28" s="57"/>
      <c r="DR28" s="38"/>
      <c r="DS28" s="57" t="s">
        <v>388</v>
      </c>
      <c r="DT28" s="57" t="s">
        <v>388</v>
      </c>
      <c r="DU28" s="57" t="s">
        <v>388</v>
      </c>
      <c r="DV28" s="57" t="s">
        <v>388</v>
      </c>
      <c r="DW28" s="57" t="s">
        <v>388</v>
      </c>
      <c r="DX28" s="57" t="s">
        <v>388</v>
      </c>
      <c r="DY28" s="57" t="s">
        <v>388</v>
      </c>
      <c r="DZ28" s="57"/>
      <c r="EA28" s="57" t="s">
        <v>388</v>
      </c>
      <c r="EB28" s="57" t="s">
        <v>388</v>
      </c>
      <c r="EC28" s="57"/>
      <c r="ED28" s="57"/>
      <c r="EE28" s="57" t="s">
        <v>388</v>
      </c>
      <c r="EF28" s="57" t="s">
        <v>388</v>
      </c>
      <c r="EG28" s="57"/>
      <c r="EH28" s="57"/>
      <c r="EI28" s="57" t="s">
        <v>388</v>
      </c>
      <c r="EJ28" s="57" t="s">
        <v>388</v>
      </c>
      <c r="EK28" s="57"/>
      <c r="EL28" s="57"/>
      <c r="EM28" s="57" t="s">
        <v>388</v>
      </c>
      <c r="EN28" s="57" t="s">
        <v>388</v>
      </c>
      <c r="EO28" s="57" t="s">
        <v>388</v>
      </c>
      <c r="EP28" s="57"/>
      <c r="EQ28" s="57" t="s">
        <v>388</v>
      </c>
      <c r="ER28" s="57" t="s">
        <v>388</v>
      </c>
      <c r="ES28" s="57" t="s">
        <v>388</v>
      </c>
      <c r="ET28" s="57" t="s">
        <v>388</v>
      </c>
      <c r="EU28" s="57" t="s">
        <v>388</v>
      </c>
      <c r="EV28" s="57" t="s">
        <v>388</v>
      </c>
      <c r="EW28" s="57"/>
      <c r="EX28" s="57"/>
      <c r="EY28" s="57"/>
      <c r="EZ28" s="57" t="s">
        <v>388</v>
      </c>
      <c r="FA28" s="57" t="s">
        <v>388</v>
      </c>
      <c r="FB28" s="57" t="s">
        <v>388</v>
      </c>
      <c r="FC28" s="57" t="s">
        <v>388</v>
      </c>
      <c r="FD28" s="57" t="s">
        <v>388</v>
      </c>
      <c r="FE28" s="38"/>
      <c r="FF28" s="38"/>
      <c r="FG28" s="57" t="s">
        <v>388</v>
      </c>
      <c r="FH28" s="57"/>
      <c r="FI28" s="57" t="s">
        <v>388</v>
      </c>
      <c r="FJ28" s="57" t="s">
        <v>388</v>
      </c>
      <c r="FK28" s="57" t="s">
        <v>388</v>
      </c>
      <c r="FL28" s="57"/>
      <c r="FM28" s="57" t="s">
        <v>388</v>
      </c>
      <c r="FN28" s="57"/>
      <c r="FO28" s="57" t="s">
        <v>388</v>
      </c>
      <c r="FP28" s="57" t="s">
        <v>388</v>
      </c>
      <c r="FQ28" s="57"/>
      <c r="FR28" s="57"/>
      <c r="FS28" s="57" t="s">
        <v>388</v>
      </c>
      <c r="FT28" s="57" t="s">
        <v>388</v>
      </c>
      <c r="FU28" s="57"/>
      <c r="FV28" s="57"/>
      <c r="FW28" s="57" t="s">
        <v>388</v>
      </c>
      <c r="FX28" s="57" t="s">
        <v>388</v>
      </c>
      <c r="FY28" s="38"/>
      <c r="FZ28" s="38"/>
      <c r="GA28" s="57" t="s">
        <v>388</v>
      </c>
      <c r="GB28" s="57"/>
      <c r="GC28" s="57" t="s">
        <v>388</v>
      </c>
      <c r="GD28" s="57" t="s">
        <v>388</v>
      </c>
      <c r="GE28" s="57" t="s">
        <v>388</v>
      </c>
      <c r="GF28" s="57" t="s">
        <v>388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388</v>
      </c>
      <c r="GR28" s="57" t="s">
        <v>388</v>
      </c>
      <c r="GS28" s="38"/>
      <c r="GT28" s="38"/>
      <c r="GU28" s="57" t="s">
        <v>388</v>
      </c>
      <c r="GV28" s="57"/>
      <c r="GW28" s="57" t="s">
        <v>388</v>
      </c>
      <c r="GX28" s="57" t="s">
        <v>388</v>
      </c>
      <c r="GY28" s="57" t="s">
        <v>388</v>
      </c>
      <c r="GZ28" s="57"/>
      <c r="HA28" s="57" t="s">
        <v>388</v>
      </c>
      <c r="HB28" s="57"/>
      <c r="HC28" s="57" t="s">
        <v>388</v>
      </c>
      <c r="HD28" s="57" t="s">
        <v>388</v>
      </c>
      <c r="HE28" s="57"/>
      <c r="HF28" s="57"/>
      <c r="HG28" s="57" t="s">
        <v>388</v>
      </c>
      <c r="HH28" s="57"/>
      <c r="HI28" s="57"/>
      <c r="HJ28" s="57"/>
      <c r="HK28" s="57" t="s">
        <v>388</v>
      </c>
      <c r="HL28" s="57" t="s">
        <v>388</v>
      </c>
      <c r="HM28" s="57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10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17</v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388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388</v>
      </c>
      <c r="DZ29" s="57"/>
      <c r="EA29" s="57" t="s">
        <v>388</v>
      </c>
      <c r="EB29" s="57" t="s">
        <v>388</v>
      </c>
      <c r="EC29" s="57"/>
      <c r="ED29" s="57"/>
      <c r="EE29" s="57"/>
      <c r="EF29" s="57"/>
      <c r="EG29" s="57"/>
      <c r="EH29" s="57"/>
      <c r="EI29" s="57" t="s">
        <v>388</v>
      </c>
      <c r="EJ29" s="57" t="s">
        <v>388</v>
      </c>
      <c r="EK29" s="57"/>
      <c r="EL29" s="57"/>
      <c r="EM29" s="57" t="s">
        <v>388</v>
      </c>
      <c r="EN29" s="57" t="s">
        <v>388</v>
      </c>
      <c r="EO29" s="57" t="s">
        <v>388</v>
      </c>
      <c r="EP29" s="57"/>
      <c r="EQ29" s="57" t="s">
        <v>388</v>
      </c>
      <c r="ER29" s="57" t="s">
        <v>388</v>
      </c>
      <c r="ES29" s="57" t="s">
        <v>388</v>
      </c>
      <c r="ET29" s="57" t="s">
        <v>388</v>
      </c>
      <c r="EU29" s="57" t="s">
        <v>388</v>
      </c>
      <c r="EV29" s="57" t="s">
        <v>388</v>
      </c>
      <c r="EW29" s="57"/>
      <c r="EX29" s="57"/>
      <c r="EY29" s="57"/>
      <c r="EZ29" s="57"/>
      <c r="FA29" s="57"/>
      <c r="FB29" s="57"/>
      <c r="FC29" s="57" t="s">
        <v>388</v>
      </c>
      <c r="FD29" s="57"/>
      <c r="FE29" s="38"/>
      <c r="FF29" s="38"/>
      <c r="FG29" s="57"/>
      <c r="FH29" s="57"/>
      <c r="FI29" s="57" t="s">
        <v>388</v>
      </c>
      <c r="FJ29" s="57"/>
      <c r="FK29" s="57" t="s">
        <v>388</v>
      </c>
      <c r="FL29" s="57"/>
      <c r="FM29" s="57" t="s">
        <v>388</v>
      </c>
      <c r="FN29" s="57"/>
      <c r="FO29" s="57"/>
      <c r="FP29" s="57"/>
      <c r="FQ29" s="57"/>
      <c r="FR29" s="57"/>
      <c r="FS29" s="57" t="s">
        <v>388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388</v>
      </c>
      <c r="GD29" s="57"/>
      <c r="GE29" s="57" t="s">
        <v>388</v>
      </c>
      <c r="GF29" s="57" t="s">
        <v>388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388</v>
      </c>
      <c r="GV29" s="57"/>
      <c r="GW29" s="57" t="s">
        <v>388</v>
      </c>
      <c r="GX29" s="57"/>
      <c r="GY29" s="57"/>
      <c r="GZ29" s="57"/>
      <c r="HA29" s="57"/>
      <c r="HB29" s="57"/>
      <c r="HC29" s="57" t="s">
        <v>388</v>
      </c>
      <c r="HD29" s="57" t="s">
        <v>388</v>
      </c>
      <c r="HE29" s="57"/>
      <c r="HF29" s="57"/>
      <c r="HG29" s="57" t="s">
        <v>388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5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8</v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388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388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388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388</v>
      </c>
      <c r="EJ30" s="57" t="s">
        <v>388</v>
      </c>
      <c r="EK30" s="57"/>
      <c r="EL30" s="57"/>
      <c r="EM30" s="57"/>
      <c r="EN30" s="57"/>
      <c r="EO30" s="57"/>
      <c r="EP30" s="57"/>
      <c r="EQ30" s="57" t="s">
        <v>388</v>
      </c>
      <c r="ER30" s="57"/>
      <c r="ES30" s="57" t="s">
        <v>388</v>
      </c>
      <c r="ET30" s="57" t="s">
        <v>388</v>
      </c>
      <c r="EU30" s="57" t="s">
        <v>388</v>
      </c>
      <c r="EV30" s="57" t="s">
        <v>388</v>
      </c>
      <c r="EW30" s="57"/>
      <c r="EX30" s="57"/>
      <c r="EY30" s="57"/>
      <c r="EZ30" s="57"/>
      <c r="FA30" s="57"/>
      <c r="FB30" s="57"/>
      <c r="FC30" s="57" t="s">
        <v>388</v>
      </c>
      <c r="FD30" s="57"/>
      <c r="FE30" s="38"/>
      <c r="FF30" s="38"/>
      <c r="FG30" s="57"/>
      <c r="FH30" s="57"/>
      <c r="FI30" s="57" t="s">
        <v>388</v>
      </c>
      <c r="FJ30" s="57" t="s">
        <v>388</v>
      </c>
      <c r="FK30" s="57" t="s">
        <v>388</v>
      </c>
      <c r="FL30" s="57"/>
      <c r="FM30" s="57"/>
      <c r="FN30" s="57"/>
      <c r="FO30" s="57"/>
      <c r="FP30" s="57"/>
      <c r="FQ30" s="57"/>
      <c r="FR30" s="57"/>
      <c r="FS30" s="57" t="s">
        <v>388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388</v>
      </c>
      <c r="GD30" s="57"/>
      <c r="GE30" s="57"/>
      <c r="GF30" s="57"/>
      <c r="GG30" s="57" t="s">
        <v>388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388</v>
      </c>
      <c r="GX30" s="57" t="s">
        <v>388</v>
      </c>
      <c r="GY30" s="57" t="s">
        <v>388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3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5</v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388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388</v>
      </c>
      <c r="CR31" s="57" t="s">
        <v>388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388</v>
      </c>
      <c r="EB31" s="57" t="s">
        <v>388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388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388</v>
      </c>
      <c r="GX31" s="57"/>
      <c r="GY31" s="57" t="s">
        <v>388</v>
      </c>
      <c r="GZ31" s="57"/>
      <c r="HA31" s="57"/>
      <c r="HB31" s="57"/>
      <c r="HC31" s="57" t="s">
        <v>388</v>
      </c>
      <c r="HD31" s="57" t="s">
        <v>388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4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5</v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399</v>
      </c>
      <c r="AJ32" s="57" t="s">
        <v>399</v>
      </c>
      <c r="AK32" s="57"/>
      <c r="AL32" s="57"/>
      <c r="AM32" s="57" t="s">
        <v>399</v>
      </c>
      <c r="AN32" s="57" t="s">
        <v>399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399</v>
      </c>
      <c r="BP32" s="57" t="s">
        <v>399</v>
      </c>
      <c r="BQ32" s="57" t="s">
        <v>399</v>
      </c>
      <c r="BR32" s="57"/>
      <c r="BS32" s="57" t="s">
        <v>399</v>
      </c>
      <c r="BT32" s="57" t="s">
        <v>399</v>
      </c>
      <c r="BU32" s="57"/>
      <c r="BV32" s="57"/>
      <c r="BW32" s="57"/>
      <c r="BX32" s="57" t="s">
        <v>399</v>
      </c>
      <c r="BY32" s="57" t="s">
        <v>399</v>
      </c>
      <c r="BZ32" s="57" t="s">
        <v>399</v>
      </c>
      <c r="CA32" s="57" t="s">
        <v>399</v>
      </c>
      <c r="CB32" s="57" t="s">
        <v>399</v>
      </c>
      <c r="CC32" s="38"/>
      <c r="CD32" s="38"/>
      <c r="CE32" s="57"/>
      <c r="CF32" s="57"/>
      <c r="CG32" s="57" t="s">
        <v>388</v>
      </c>
      <c r="CH32" s="57"/>
      <c r="CI32" s="57"/>
      <c r="CJ32" s="57"/>
      <c r="CK32" s="57"/>
      <c r="CL32" s="57"/>
      <c r="CM32" s="57"/>
      <c r="CN32" s="57" t="s">
        <v>388</v>
      </c>
      <c r="CO32" s="57"/>
      <c r="CP32" s="57"/>
      <c r="CQ32" s="57" t="s">
        <v>388</v>
      </c>
      <c r="CR32" s="57" t="s">
        <v>388</v>
      </c>
      <c r="CS32" s="57"/>
      <c r="CT32" s="57"/>
      <c r="CU32" s="57" t="s">
        <v>400</v>
      </c>
      <c r="CV32" s="57" t="s">
        <v>388</v>
      </c>
      <c r="CW32" s="38"/>
      <c r="CX32" s="38"/>
      <c r="CY32" s="57"/>
      <c r="CZ32" s="57"/>
      <c r="DA32" s="57"/>
      <c r="DB32" s="57"/>
      <c r="DC32" s="57" t="s">
        <v>388</v>
      </c>
      <c r="DD32" s="57" t="s">
        <v>388</v>
      </c>
      <c r="DE32" s="57" t="s">
        <v>388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388</v>
      </c>
      <c r="DT32" s="57"/>
      <c r="DU32" s="57"/>
      <c r="DV32" s="57"/>
      <c r="DW32" s="57"/>
      <c r="DX32" s="57"/>
      <c r="DY32" s="57" t="s">
        <v>388</v>
      </c>
      <c r="DZ32" s="57"/>
      <c r="EA32" s="57"/>
      <c r="EB32" s="57" t="s">
        <v>388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388</v>
      </c>
      <c r="EN32" s="57"/>
      <c r="EO32" s="57"/>
      <c r="EP32" s="57"/>
      <c r="EQ32" s="57" t="s">
        <v>388</v>
      </c>
      <c r="ER32" s="57"/>
      <c r="ES32" s="57"/>
      <c r="ET32" s="57" t="s">
        <v>388</v>
      </c>
      <c r="EU32" s="57" t="s">
        <v>388</v>
      </c>
      <c r="EV32" s="57" t="s">
        <v>388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388</v>
      </c>
      <c r="FH32" s="57"/>
      <c r="FI32" s="57" t="s">
        <v>388</v>
      </c>
      <c r="FJ32" s="57" t="s">
        <v>388</v>
      </c>
      <c r="FK32" s="57" t="s">
        <v>388</v>
      </c>
      <c r="FL32" s="57"/>
      <c r="FM32" s="57"/>
      <c r="FN32" s="57"/>
      <c r="FO32" s="57"/>
      <c r="FP32" s="57"/>
      <c r="FQ32" s="57"/>
      <c r="FR32" s="57"/>
      <c r="FS32" s="57" t="s">
        <v>388</v>
      </c>
      <c r="FT32" s="57"/>
      <c r="FU32" s="57"/>
      <c r="FV32" s="57"/>
      <c r="FW32" s="57" t="s">
        <v>388</v>
      </c>
      <c r="FX32" s="57" t="s">
        <v>388</v>
      </c>
      <c r="FY32" s="38"/>
      <c r="FZ32" s="38"/>
      <c r="GA32" s="57" t="s">
        <v>388</v>
      </c>
      <c r="GB32" s="57"/>
      <c r="GC32" s="57"/>
      <c r="GD32" s="57"/>
      <c r="GE32" s="57" t="s">
        <v>388</v>
      </c>
      <c r="GF32" s="57" t="s">
        <v>388</v>
      </c>
      <c r="GG32" s="57" t="s">
        <v>388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388</v>
      </c>
      <c r="GR32" s="57" t="s">
        <v>388</v>
      </c>
      <c r="GS32" s="38"/>
      <c r="GT32" s="38"/>
      <c r="GU32" s="57" t="s">
        <v>388</v>
      </c>
      <c r="GV32" s="57"/>
      <c r="GW32" s="57" t="s">
        <v>388</v>
      </c>
      <c r="GX32" s="57" t="s">
        <v>388</v>
      </c>
      <c r="GY32" s="57" t="s">
        <v>388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4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10</v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388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388</v>
      </c>
      <c r="AO33" s="57"/>
      <c r="AP33" s="38"/>
      <c r="AQ33" s="57"/>
      <c r="AR33" s="57"/>
      <c r="AS33" s="57" t="s">
        <v>388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388</v>
      </c>
      <c r="CO33" s="57"/>
      <c r="CP33" s="57"/>
      <c r="CQ33" s="57" t="s">
        <v>388</v>
      </c>
      <c r="CR33" s="57" t="s">
        <v>388</v>
      </c>
      <c r="CS33" s="57"/>
      <c r="CT33" s="57"/>
      <c r="CU33" s="57" t="s">
        <v>400</v>
      </c>
      <c r="CV33" s="57" t="s">
        <v>400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388</v>
      </c>
      <c r="DW33" s="57"/>
      <c r="DX33" s="57"/>
      <c r="DY33" s="57"/>
      <c r="DZ33" s="57"/>
      <c r="EA33" s="57"/>
      <c r="EB33" s="57" t="s">
        <v>388</v>
      </c>
      <c r="EC33" s="57"/>
      <c r="ED33" s="57"/>
      <c r="EE33" s="57"/>
      <c r="EF33" s="57"/>
      <c r="EG33" s="57"/>
      <c r="EH33" s="57"/>
      <c r="EI33" s="57" t="s">
        <v>388</v>
      </c>
      <c r="EJ33" s="57" t="s">
        <v>388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388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388</v>
      </c>
      <c r="FJ33" s="57" t="s">
        <v>388</v>
      </c>
      <c r="FK33" s="57"/>
      <c r="FL33" s="57"/>
      <c r="FM33" s="57" t="s">
        <v>388</v>
      </c>
      <c r="FN33" s="57"/>
      <c r="FO33" s="57" t="s">
        <v>388</v>
      </c>
      <c r="FP33" s="57" t="s">
        <v>388</v>
      </c>
      <c r="FQ33" s="57"/>
      <c r="FR33" s="57"/>
      <c r="FS33" s="57"/>
      <c r="FT33" s="57"/>
      <c r="FU33" s="57"/>
      <c r="FV33" s="57"/>
      <c r="FW33" s="57" t="s">
        <v>388</v>
      </c>
      <c r="FX33" s="57" t="s">
        <v>388</v>
      </c>
      <c r="FY33" s="38"/>
      <c r="FZ33" s="38"/>
      <c r="GA33" s="57"/>
      <c r="GB33" s="57"/>
      <c r="GC33" s="57"/>
      <c r="GD33" s="57" t="s">
        <v>388</v>
      </c>
      <c r="GE33" s="57" t="s">
        <v>388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388</v>
      </c>
      <c r="GR33" s="57" t="s">
        <v>388</v>
      </c>
      <c r="GS33" s="38"/>
      <c r="GT33" s="38"/>
      <c r="GU33" s="57"/>
      <c r="GV33" s="57"/>
      <c r="GW33" s="57" t="s">
        <v>388</v>
      </c>
      <c r="GX33" s="57" t="s">
        <v>388</v>
      </c>
      <c r="GY33" s="57" t="s">
        <v>388</v>
      </c>
      <c r="GZ33" s="57"/>
      <c r="HA33" s="57"/>
      <c r="HB33" s="57"/>
      <c r="HC33" s="57" t="s">
        <v>388</v>
      </c>
      <c r="HD33" s="57" t="s">
        <v>388</v>
      </c>
      <c r="HE33" s="57"/>
      <c r="HF33" s="57"/>
      <c r="HG33" s="57" t="s">
        <v>388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6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10</v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388</v>
      </c>
      <c r="CB34" s="57" t="s">
        <v>388</v>
      </c>
      <c r="CC34" s="38"/>
      <c r="CD34" s="38"/>
      <c r="CE34" s="57"/>
      <c r="CF34" s="57"/>
      <c r="CG34" s="57" t="s">
        <v>388</v>
      </c>
      <c r="CH34" s="57"/>
      <c r="CI34" s="57"/>
      <c r="CJ34" s="57"/>
      <c r="CK34" s="57"/>
      <c r="CL34" s="57"/>
      <c r="CM34" s="57"/>
      <c r="CN34" s="57" t="s">
        <v>388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388</v>
      </c>
      <c r="DF34" s="57"/>
      <c r="DG34" s="57" t="s">
        <v>388</v>
      </c>
      <c r="DH34" s="57" t="s">
        <v>388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388</v>
      </c>
      <c r="DW34" s="57"/>
      <c r="DX34" s="57"/>
      <c r="DY34" s="57"/>
      <c r="DZ34" s="57"/>
      <c r="EA34" s="57" t="s">
        <v>388</v>
      </c>
      <c r="EB34" s="57" t="s">
        <v>388</v>
      </c>
      <c r="EC34" s="57"/>
      <c r="ED34" s="57"/>
      <c r="EE34" s="57"/>
      <c r="EF34" s="57"/>
      <c r="EG34" s="57"/>
      <c r="EH34" s="57"/>
      <c r="EI34" s="57" t="s">
        <v>388</v>
      </c>
      <c r="EJ34" s="57" t="s">
        <v>388</v>
      </c>
      <c r="EK34" s="57"/>
      <c r="EL34" s="57"/>
      <c r="EM34" s="57" t="s">
        <v>388</v>
      </c>
      <c r="EN34" s="57"/>
      <c r="EO34" s="57" t="s">
        <v>388</v>
      </c>
      <c r="EP34" s="57"/>
      <c r="EQ34" s="57" t="s">
        <v>388</v>
      </c>
      <c r="ER34" s="57"/>
      <c r="ES34" s="57"/>
      <c r="ET34" s="57" t="s">
        <v>388</v>
      </c>
      <c r="EU34" s="57" t="s">
        <v>388</v>
      </c>
      <c r="EV34" s="57" t="s">
        <v>388</v>
      </c>
      <c r="EW34" s="57"/>
      <c r="EX34" s="57"/>
      <c r="EY34" s="57"/>
      <c r="EZ34" s="57"/>
      <c r="FA34" s="57"/>
      <c r="FB34" s="57"/>
      <c r="FC34" s="57" t="s">
        <v>388</v>
      </c>
      <c r="FD34" s="57"/>
      <c r="FE34" s="38"/>
      <c r="FF34" s="38"/>
      <c r="FG34" s="57"/>
      <c r="FH34" s="57"/>
      <c r="FI34" s="57" t="s">
        <v>388</v>
      </c>
      <c r="FJ34" s="57" t="s">
        <v>388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388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388</v>
      </c>
      <c r="GR34" s="57"/>
      <c r="GS34" s="38"/>
      <c r="GT34" s="38"/>
      <c r="GU34" s="57"/>
      <c r="GV34" s="57"/>
      <c r="GW34" s="57"/>
      <c r="GX34" s="57" t="s">
        <v>388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1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3</v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319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388</v>
      </c>
      <c r="AN35" s="57" t="s">
        <v>388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388</v>
      </c>
      <c r="BL35" s="57" t="s">
        <v>388</v>
      </c>
      <c r="BM35" s="57"/>
      <c r="BN35" s="57"/>
      <c r="BO35" s="57" t="s">
        <v>388</v>
      </c>
      <c r="BP35" s="57"/>
      <c r="BQ35" s="57"/>
      <c r="BR35" s="57"/>
      <c r="BS35" s="57"/>
      <c r="BT35" s="57"/>
      <c r="BU35" s="57"/>
      <c r="BV35" s="57"/>
      <c r="BW35" s="57"/>
      <c r="BX35" s="57" t="s">
        <v>388</v>
      </c>
      <c r="BY35" s="57" t="s">
        <v>388</v>
      </c>
      <c r="BZ35" s="57" t="s">
        <v>388</v>
      </c>
      <c r="CA35" s="57" t="s">
        <v>388</v>
      </c>
      <c r="CB35" s="57" t="s">
        <v>388</v>
      </c>
      <c r="CC35" s="38"/>
      <c r="CD35" s="38"/>
      <c r="CE35" s="57" t="s">
        <v>388</v>
      </c>
      <c r="CF35" s="57"/>
      <c r="CG35" s="57"/>
      <c r="CH35" s="57"/>
      <c r="CI35" s="57" t="s">
        <v>388</v>
      </c>
      <c r="CJ35" s="57" t="s">
        <v>388</v>
      </c>
      <c r="CK35" s="57" t="s">
        <v>388</v>
      </c>
      <c r="CL35" s="57"/>
      <c r="CM35" s="57" t="s">
        <v>388</v>
      </c>
      <c r="CN35" s="57" t="s">
        <v>388</v>
      </c>
      <c r="CO35" s="57"/>
      <c r="CP35" s="57"/>
      <c r="CQ35" s="57" t="s">
        <v>388</v>
      </c>
      <c r="CR35" s="57" t="s">
        <v>388</v>
      </c>
      <c r="CS35" s="57"/>
      <c r="CT35" s="57"/>
      <c r="CU35" s="57" t="s">
        <v>400</v>
      </c>
      <c r="CV35" s="57" t="s">
        <v>388</v>
      </c>
      <c r="CW35" s="38"/>
      <c r="CX35" s="38"/>
      <c r="CY35" s="57" t="s">
        <v>388</v>
      </c>
      <c r="CZ35" s="57" t="s">
        <v>388</v>
      </c>
      <c r="DA35" s="57" t="s">
        <v>388</v>
      </c>
      <c r="DB35" s="57" t="s">
        <v>388</v>
      </c>
      <c r="DC35" s="57" t="s">
        <v>388</v>
      </c>
      <c r="DD35" s="57"/>
      <c r="DE35" s="57" t="s">
        <v>388</v>
      </c>
      <c r="DF35" s="57"/>
      <c r="DG35" s="57" t="s">
        <v>388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388</v>
      </c>
      <c r="DT35" s="57"/>
      <c r="DU35" s="57"/>
      <c r="DV35" s="57" t="s">
        <v>388</v>
      </c>
      <c r="DW35" s="57" t="s">
        <v>388</v>
      </c>
      <c r="DX35" s="57" t="s">
        <v>388</v>
      </c>
      <c r="DY35" s="57" t="s">
        <v>388</v>
      </c>
      <c r="DZ35" s="57"/>
      <c r="EA35" s="57" t="s">
        <v>388</v>
      </c>
      <c r="EB35" s="57" t="s">
        <v>388</v>
      </c>
      <c r="EC35" s="57"/>
      <c r="ED35" s="57"/>
      <c r="EE35" s="57"/>
      <c r="EF35" s="57"/>
      <c r="EG35" s="57"/>
      <c r="EH35" s="57"/>
      <c r="EI35" s="57" t="s">
        <v>388</v>
      </c>
      <c r="EJ35" s="57" t="s">
        <v>388</v>
      </c>
      <c r="EK35" s="57"/>
      <c r="EL35" s="57"/>
      <c r="EM35" s="57" t="s">
        <v>388</v>
      </c>
      <c r="EN35" s="57"/>
      <c r="EO35" s="57" t="s">
        <v>388</v>
      </c>
      <c r="EP35" s="57"/>
      <c r="EQ35" s="57" t="s">
        <v>388</v>
      </c>
      <c r="ER35" s="57" t="s">
        <v>388</v>
      </c>
      <c r="ES35" s="57" t="s">
        <v>388</v>
      </c>
      <c r="ET35" s="57" t="s">
        <v>388</v>
      </c>
      <c r="EU35" s="57" t="s">
        <v>388</v>
      </c>
      <c r="EV35" s="57" t="s">
        <v>388</v>
      </c>
      <c r="EW35" s="57"/>
      <c r="EX35" s="57"/>
      <c r="EY35" s="57"/>
      <c r="EZ35" s="57" t="s">
        <v>388</v>
      </c>
      <c r="FA35" s="57"/>
      <c r="FB35" s="57"/>
      <c r="FC35" s="57" t="s">
        <v>388</v>
      </c>
      <c r="FD35" s="57" t="s">
        <v>388</v>
      </c>
      <c r="FE35" s="38"/>
      <c r="FF35" s="38"/>
      <c r="FG35" s="57" t="s">
        <v>388</v>
      </c>
      <c r="FH35" s="57"/>
      <c r="FI35" s="57" t="s">
        <v>388</v>
      </c>
      <c r="FJ35" s="57" t="s">
        <v>388</v>
      </c>
      <c r="FK35" s="57" t="s">
        <v>388</v>
      </c>
      <c r="FL35" s="57"/>
      <c r="FM35" s="57" t="s">
        <v>388</v>
      </c>
      <c r="FN35" s="57"/>
      <c r="FO35" s="57" t="s">
        <v>388</v>
      </c>
      <c r="FP35" s="57" t="s">
        <v>388</v>
      </c>
      <c r="FQ35" s="57"/>
      <c r="FR35" s="57"/>
      <c r="FS35" s="57" t="s">
        <v>388</v>
      </c>
      <c r="FT35" s="57" t="s">
        <v>388</v>
      </c>
      <c r="FU35" s="57"/>
      <c r="FV35" s="57"/>
      <c r="FW35" s="57" t="s">
        <v>388</v>
      </c>
      <c r="FX35" s="57" t="s">
        <v>388</v>
      </c>
      <c r="FY35" s="38"/>
      <c r="FZ35" s="38"/>
      <c r="GA35" s="57" t="s">
        <v>388</v>
      </c>
      <c r="GB35" s="57"/>
      <c r="GC35" s="57" t="s">
        <v>388</v>
      </c>
      <c r="GD35" s="57" t="s">
        <v>388</v>
      </c>
      <c r="GE35" s="57" t="s">
        <v>388</v>
      </c>
      <c r="GF35" s="57" t="s">
        <v>388</v>
      </c>
      <c r="GG35" s="57" t="s">
        <v>388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388</v>
      </c>
      <c r="GR35" s="57" t="s">
        <v>388</v>
      </c>
      <c r="GS35" s="38"/>
      <c r="GT35" s="38"/>
      <c r="GU35" s="57" t="s">
        <v>388</v>
      </c>
      <c r="GV35" s="57"/>
      <c r="GW35" s="57" t="s">
        <v>388</v>
      </c>
      <c r="GX35" s="57" t="s">
        <v>388</v>
      </c>
      <c r="GY35" s="57" t="s">
        <v>388</v>
      </c>
      <c r="GZ35" s="57"/>
      <c r="HA35" s="57" t="s">
        <v>388</v>
      </c>
      <c r="HB35" s="57"/>
      <c r="HC35" s="57" t="s">
        <v>388</v>
      </c>
      <c r="HD35" s="57" t="s">
        <v>388</v>
      </c>
      <c r="HE35" s="57"/>
      <c r="HF35" s="57"/>
      <c r="HG35" s="57" t="s">
        <v>388</v>
      </c>
      <c r="HH35" s="57"/>
      <c r="HI35" s="57"/>
      <c r="HJ35" s="57"/>
      <c r="HK35" s="57" t="s">
        <v>388</v>
      </c>
      <c r="HL35" s="57" t="s">
        <v>388</v>
      </c>
      <c r="HM35" s="57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10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18</v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388</v>
      </c>
      <c r="CN36" s="57" t="s">
        <v>388</v>
      </c>
      <c r="CO36" s="57"/>
      <c r="CP36" s="57"/>
      <c r="CQ36" s="57" t="s">
        <v>388</v>
      </c>
      <c r="CR36" s="57"/>
      <c r="CS36" s="57"/>
      <c r="CT36" s="57"/>
      <c r="CU36" s="57" t="s">
        <v>388</v>
      </c>
      <c r="CV36" s="57" t="s">
        <v>388</v>
      </c>
      <c r="CW36" s="38"/>
      <c r="CX36" s="38"/>
      <c r="CY36" s="57"/>
      <c r="CZ36" s="57"/>
      <c r="DA36" s="57"/>
      <c r="DB36" s="57" t="s">
        <v>388</v>
      </c>
      <c r="DC36" s="57"/>
      <c r="DD36" s="57"/>
      <c r="DE36" s="57"/>
      <c r="DF36" s="57"/>
      <c r="DG36" s="57" t="s">
        <v>388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388</v>
      </c>
      <c r="DW36" s="57"/>
      <c r="DX36" s="57"/>
      <c r="DY36" s="57" t="s">
        <v>388</v>
      </c>
      <c r="DZ36" s="57"/>
      <c r="EA36" s="57"/>
      <c r="EB36" s="57" t="s">
        <v>388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388</v>
      </c>
      <c r="ES36" s="57" t="s">
        <v>388</v>
      </c>
      <c r="ET36" s="57" t="s">
        <v>388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388</v>
      </c>
      <c r="FK36" s="57" t="s">
        <v>388</v>
      </c>
      <c r="FL36" s="57"/>
      <c r="FM36" s="57" t="s">
        <v>388</v>
      </c>
      <c r="FN36" s="57"/>
      <c r="FO36" s="57"/>
      <c r="FP36" s="57"/>
      <c r="FQ36" s="57"/>
      <c r="FR36" s="57"/>
      <c r="FS36" s="57" t="s">
        <v>388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388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388</v>
      </c>
      <c r="GX36" s="57"/>
      <c r="GY36" s="57" t="s">
        <v>388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2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3</v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399</v>
      </c>
      <c r="AT37" s="57" t="s">
        <v>399</v>
      </c>
      <c r="AU37" s="57" t="s">
        <v>399</v>
      </c>
      <c r="AV37" s="57" t="s">
        <v>399</v>
      </c>
      <c r="AW37" s="57" t="s">
        <v>399</v>
      </c>
      <c r="AX37" s="57"/>
      <c r="AY37" s="57" t="s">
        <v>399</v>
      </c>
      <c r="AZ37" s="57" t="s">
        <v>399</v>
      </c>
      <c r="BA37" s="57" t="s">
        <v>399</v>
      </c>
      <c r="BB37" s="57"/>
      <c r="BC37" s="57" t="s">
        <v>399</v>
      </c>
      <c r="BD37" s="57" t="s">
        <v>399</v>
      </c>
      <c r="BE37" s="57" t="s">
        <v>399</v>
      </c>
      <c r="BF37" s="57" t="s">
        <v>399</v>
      </c>
      <c r="BG37" s="57" t="s">
        <v>399</v>
      </c>
      <c r="BH37" s="57" t="s">
        <v>399</v>
      </c>
      <c r="BI37" s="57"/>
      <c r="BJ37" s="57"/>
      <c r="BK37" s="57" t="s">
        <v>399</v>
      </c>
      <c r="BL37" s="57" t="s">
        <v>399</v>
      </c>
      <c r="BM37" s="57" t="s">
        <v>399</v>
      </c>
      <c r="BN37" s="57"/>
      <c r="BO37" s="57" t="s">
        <v>399</v>
      </c>
      <c r="BP37" s="57" t="s">
        <v>399</v>
      </c>
      <c r="BQ37" s="57" t="s">
        <v>399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399</v>
      </c>
      <c r="DP37" s="57" t="s">
        <v>399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388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388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1</v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388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388</v>
      </c>
      <c r="BP38" s="57" t="s">
        <v>388</v>
      </c>
      <c r="BQ38" s="57" t="s">
        <v>388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388</v>
      </c>
      <c r="CB38" s="57" t="s">
        <v>388</v>
      </c>
      <c r="CC38" s="38"/>
      <c r="CD38" s="38"/>
      <c r="CE38" s="57"/>
      <c r="CF38" s="57"/>
      <c r="CG38" s="57" t="s">
        <v>388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388</v>
      </c>
      <c r="CR38" s="57"/>
      <c r="CS38" s="57"/>
      <c r="CT38" s="57"/>
      <c r="CU38" s="57" t="s">
        <v>400</v>
      </c>
      <c r="CV38" s="57"/>
      <c r="CW38" s="38"/>
      <c r="CX38" s="38"/>
      <c r="CY38" s="57"/>
      <c r="CZ38" s="57"/>
      <c r="DA38" s="57"/>
      <c r="DB38" s="57" t="s">
        <v>388</v>
      </c>
      <c r="DC38" s="57"/>
      <c r="DD38" s="57"/>
      <c r="DE38" s="57"/>
      <c r="DF38" s="57"/>
      <c r="DG38" s="57" t="s">
        <v>388</v>
      </c>
      <c r="DH38" s="57" t="s">
        <v>388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388</v>
      </c>
      <c r="DT38" s="57"/>
      <c r="DU38" s="57"/>
      <c r="DV38" s="57"/>
      <c r="DW38" s="57" t="s">
        <v>388</v>
      </c>
      <c r="DX38" s="57" t="s">
        <v>388</v>
      </c>
      <c r="DY38" s="57" t="s">
        <v>388</v>
      </c>
      <c r="DZ38" s="57"/>
      <c r="EA38" s="57" t="s">
        <v>388</v>
      </c>
      <c r="EB38" s="57" t="s">
        <v>388</v>
      </c>
      <c r="EC38" s="57"/>
      <c r="ED38" s="57"/>
      <c r="EE38" s="57" t="s">
        <v>388</v>
      </c>
      <c r="EF38" s="57" t="s">
        <v>388</v>
      </c>
      <c r="EG38" s="57"/>
      <c r="EH38" s="57"/>
      <c r="EI38" s="57" t="s">
        <v>388</v>
      </c>
      <c r="EJ38" s="57" t="s">
        <v>388</v>
      </c>
      <c r="EK38" s="57"/>
      <c r="EL38" s="57"/>
      <c r="EM38" s="57"/>
      <c r="EN38" s="57"/>
      <c r="EO38" s="57"/>
      <c r="EP38" s="57"/>
      <c r="EQ38" s="57" t="s">
        <v>388</v>
      </c>
      <c r="ER38" s="57" t="s">
        <v>388</v>
      </c>
      <c r="ES38" s="57"/>
      <c r="ET38" s="57" t="s">
        <v>388</v>
      </c>
      <c r="EU38" s="57" t="s">
        <v>388</v>
      </c>
      <c r="EV38" s="57" t="s">
        <v>388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388</v>
      </c>
      <c r="FK38" s="57" t="s">
        <v>388</v>
      </c>
      <c r="FL38" s="57"/>
      <c r="FM38" s="57" t="s">
        <v>388</v>
      </c>
      <c r="FN38" s="57"/>
      <c r="FO38" s="57"/>
      <c r="FP38" s="57"/>
      <c r="FQ38" s="57"/>
      <c r="FR38" s="57"/>
      <c r="FS38" s="57" t="s">
        <v>388</v>
      </c>
      <c r="FT38" s="57"/>
      <c r="FU38" s="57"/>
      <c r="FV38" s="57"/>
      <c r="FW38" s="57" t="s">
        <v>388</v>
      </c>
      <c r="FX38" s="57" t="s">
        <v>388</v>
      </c>
      <c r="FY38" s="38"/>
      <c r="FZ38" s="38"/>
      <c r="GA38" s="57" t="s">
        <v>388</v>
      </c>
      <c r="GB38" s="57"/>
      <c r="GC38" s="57" t="s">
        <v>388</v>
      </c>
      <c r="GD38" s="57" t="s">
        <v>388</v>
      </c>
      <c r="GE38" s="57"/>
      <c r="GF38" s="57"/>
      <c r="GG38" s="57" t="s">
        <v>388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388</v>
      </c>
      <c r="GZ38" s="57"/>
      <c r="HA38" s="57" t="s">
        <v>388</v>
      </c>
      <c r="HB38" s="57"/>
      <c r="HC38" s="57" t="s">
        <v>388</v>
      </c>
      <c r="HD38" s="57" t="s">
        <v>388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4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8</v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399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388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388</v>
      </c>
      <c r="GB39" s="57"/>
      <c r="GC39" s="57"/>
      <c r="GD39" s="57"/>
      <c r="GE39" s="57" t="s">
        <v>388</v>
      </c>
      <c r="GF39" s="57" t="s">
        <v>388</v>
      </c>
      <c r="GG39" s="57" t="s">
        <v>388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388</v>
      </c>
      <c r="AN40" s="57" t="s">
        <v>388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388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388</v>
      </c>
      <c r="EB40" s="57" t="s">
        <v>388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388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388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1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2</v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388</v>
      </c>
      <c r="U41" s="57"/>
      <c r="V41" s="38"/>
      <c r="W41" s="57" t="s">
        <v>388</v>
      </c>
      <c r="X41" s="57"/>
      <c r="Y41" s="57" t="s">
        <v>388</v>
      </c>
      <c r="Z41" s="57"/>
      <c r="AA41" s="57" t="s">
        <v>388</v>
      </c>
      <c r="AB41" s="57" t="s">
        <v>388</v>
      </c>
      <c r="AC41" s="57" t="s">
        <v>388</v>
      </c>
      <c r="AD41" s="57" t="s">
        <v>388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388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388</v>
      </c>
      <c r="BL41" s="57" t="s">
        <v>388</v>
      </c>
      <c r="BM41" s="57"/>
      <c r="BN41" s="57"/>
      <c r="BO41" s="57" t="s">
        <v>388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388</v>
      </c>
      <c r="CB41" s="57" t="s">
        <v>388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388</v>
      </c>
      <c r="CO41" s="57"/>
      <c r="CP41" s="57"/>
      <c r="CQ41" s="57" t="s">
        <v>388</v>
      </c>
      <c r="CR41" s="57"/>
      <c r="CS41" s="57"/>
      <c r="CT41" s="57"/>
      <c r="CU41" s="57" t="s">
        <v>388</v>
      </c>
      <c r="CV41" s="57" t="s">
        <v>388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388</v>
      </c>
      <c r="DT41" s="57" t="s">
        <v>388</v>
      </c>
      <c r="DU41" s="57" t="s">
        <v>388</v>
      </c>
      <c r="DV41" s="57"/>
      <c r="DW41" s="57" t="s">
        <v>388</v>
      </c>
      <c r="DX41" s="57" t="s">
        <v>388</v>
      </c>
      <c r="DY41" s="57" t="s">
        <v>388</v>
      </c>
      <c r="DZ41" s="57"/>
      <c r="EA41" s="57" t="s">
        <v>388</v>
      </c>
      <c r="EB41" s="57" t="s">
        <v>388</v>
      </c>
      <c r="EC41" s="57"/>
      <c r="ED41" s="57"/>
      <c r="EE41" s="57" t="s">
        <v>388</v>
      </c>
      <c r="EF41" s="57" t="s">
        <v>388</v>
      </c>
      <c r="EG41" s="57"/>
      <c r="EH41" s="57"/>
      <c r="EI41" s="57" t="s">
        <v>388</v>
      </c>
      <c r="EJ41" s="57" t="s">
        <v>388</v>
      </c>
      <c r="EK41" s="57"/>
      <c r="EL41" s="57"/>
      <c r="EM41" s="57" t="s">
        <v>388</v>
      </c>
      <c r="EN41" s="57" t="s">
        <v>388</v>
      </c>
      <c r="EO41" s="57" t="s">
        <v>388</v>
      </c>
      <c r="EP41" s="57"/>
      <c r="EQ41" s="57" t="s">
        <v>388</v>
      </c>
      <c r="ER41" s="57" t="s">
        <v>388</v>
      </c>
      <c r="ES41" s="57"/>
      <c r="ET41" s="57" t="s">
        <v>388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388</v>
      </c>
      <c r="FK41" s="57" t="s">
        <v>388</v>
      </c>
      <c r="FL41" s="57"/>
      <c r="FM41" s="57" t="s">
        <v>388</v>
      </c>
      <c r="FN41" s="57"/>
      <c r="FO41" s="57" t="s">
        <v>388</v>
      </c>
      <c r="FP41" s="57" t="s">
        <v>388</v>
      </c>
      <c r="FQ41" s="57"/>
      <c r="FR41" s="57"/>
      <c r="FS41" s="57" t="s">
        <v>388</v>
      </c>
      <c r="FT41" s="57" t="s">
        <v>388</v>
      </c>
      <c r="FU41" s="57"/>
      <c r="FV41" s="57"/>
      <c r="FW41" s="57" t="s">
        <v>388</v>
      </c>
      <c r="FX41" s="57" t="s">
        <v>388</v>
      </c>
      <c r="FY41" s="38"/>
      <c r="FZ41" s="38"/>
      <c r="GA41" s="57"/>
      <c r="GB41" s="57"/>
      <c r="GC41" s="57"/>
      <c r="GD41" s="57"/>
      <c r="GE41" s="57" t="s">
        <v>388</v>
      </c>
      <c r="GF41" s="57" t="s">
        <v>388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388</v>
      </c>
      <c r="GR41" s="57" t="s">
        <v>388</v>
      </c>
      <c r="GS41" s="38"/>
      <c r="GT41" s="38"/>
      <c r="GU41" s="57" t="s">
        <v>388</v>
      </c>
      <c r="GV41" s="57"/>
      <c r="GW41" s="57" t="s">
        <v>388</v>
      </c>
      <c r="GX41" s="57" t="s">
        <v>388</v>
      </c>
      <c r="GY41" s="57" t="s">
        <v>388</v>
      </c>
      <c r="GZ41" s="57"/>
      <c r="HA41" s="57"/>
      <c r="HB41" s="57"/>
      <c r="HC41" s="57" t="s">
        <v>388</v>
      </c>
      <c r="HD41" s="57" t="s">
        <v>388</v>
      </c>
      <c r="HE41" s="57"/>
      <c r="HF41" s="57"/>
      <c r="HG41" s="57" t="s">
        <v>388</v>
      </c>
      <c r="HH41" s="57" t="s">
        <v>388</v>
      </c>
      <c r="HI41" s="57"/>
      <c r="HJ41" s="57"/>
      <c r="HK41" s="57" t="s">
        <v>388</v>
      </c>
      <c r="HL41" s="57" t="s">
        <v>388</v>
      </c>
      <c r="HM41" s="57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10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14</v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399</v>
      </c>
      <c r="X42" s="57"/>
      <c r="Y42" s="57" t="s">
        <v>399</v>
      </c>
      <c r="Z42" s="57"/>
      <c r="AA42" s="57"/>
      <c r="AB42" s="57"/>
      <c r="AC42" s="57"/>
      <c r="AD42" s="57"/>
      <c r="AE42" s="57" t="s">
        <v>388</v>
      </c>
      <c r="AF42" s="57" t="s">
        <v>388</v>
      </c>
      <c r="AG42" s="57" t="s">
        <v>388</v>
      </c>
      <c r="AH42" s="57"/>
      <c r="AI42" s="57"/>
      <c r="AJ42" s="57" t="s">
        <v>388</v>
      </c>
      <c r="AK42" s="57"/>
      <c r="AL42" s="57"/>
      <c r="AM42" s="57"/>
      <c r="AN42" s="57" t="s">
        <v>388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388</v>
      </c>
      <c r="BL42" s="57" t="s">
        <v>388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388</v>
      </c>
      <c r="CB42" s="57" t="s">
        <v>388</v>
      </c>
      <c r="CC42" s="38"/>
      <c r="CD42" s="38"/>
      <c r="CE42" s="57"/>
      <c r="CF42" s="57"/>
      <c r="CG42" s="57" t="s">
        <v>388</v>
      </c>
      <c r="CH42" s="57"/>
      <c r="CI42" s="57" t="s">
        <v>388</v>
      </c>
      <c r="CJ42" s="57" t="s">
        <v>388</v>
      </c>
      <c r="CK42" s="57" t="s">
        <v>388</v>
      </c>
      <c r="CL42" s="57"/>
      <c r="CM42" s="57" t="s">
        <v>388</v>
      </c>
      <c r="CN42" s="57" t="s">
        <v>388</v>
      </c>
      <c r="CO42" s="57"/>
      <c r="CP42" s="57"/>
      <c r="CQ42" s="57" t="s">
        <v>388</v>
      </c>
      <c r="CR42" s="57"/>
      <c r="CS42" s="57"/>
      <c r="CT42" s="57"/>
      <c r="CU42" s="57" t="s">
        <v>388</v>
      </c>
      <c r="CV42" s="57" t="s">
        <v>388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388</v>
      </c>
      <c r="DT42" s="57" t="s">
        <v>388</v>
      </c>
      <c r="DU42" s="57" t="s">
        <v>388</v>
      </c>
      <c r="DV42" s="57" t="s">
        <v>388</v>
      </c>
      <c r="DW42" s="57" t="s">
        <v>399</v>
      </c>
      <c r="DX42" s="57" t="s">
        <v>388</v>
      </c>
      <c r="DY42" s="57" t="s">
        <v>388</v>
      </c>
      <c r="DZ42" s="57"/>
      <c r="EA42" s="57" t="s">
        <v>388</v>
      </c>
      <c r="EB42" s="57" t="s">
        <v>388</v>
      </c>
      <c r="EC42" s="57"/>
      <c r="ED42" s="57"/>
      <c r="EE42" s="57" t="s">
        <v>388</v>
      </c>
      <c r="EF42" s="57" t="s">
        <v>388</v>
      </c>
      <c r="EG42" s="57"/>
      <c r="EH42" s="57"/>
      <c r="EI42" s="57" t="s">
        <v>388</v>
      </c>
      <c r="EJ42" s="57" t="s">
        <v>388</v>
      </c>
      <c r="EK42" s="57"/>
      <c r="EL42" s="57"/>
      <c r="EM42" s="57" t="s">
        <v>388</v>
      </c>
      <c r="EN42" s="57" t="s">
        <v>388</v>
      </c>
      <c r="EO42" s="57" t="s">
        <v>388</v>
      </c>
      <c r="EP42" s="57"/>
      <c r="EQ42" s="57"/>
      <c r="ER42" s="57"/>
      <c r="ES42" s="57"/>
      <c r="ET42" s="57" t="s">
        <v>388</v>
      </c>
      <c r="EU42" s="57" t="s">
        <v>388</v>
      </c>
      <c r="EV42" s="57" t="s">
        <v>388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388</v>
      </c>
      <c r="FH42" s="57"/>
      <c r="FI42" s="57" t="s">
        <v>388</v>
      </c>
      <c r="FJ42" s="57" t="s">
        <v>388</v>
      </c>
      <c r="FK42" s="57"/>
      <c r="FL42" s="57"/>
      <c r="FM42" s="57" t="s">
        <v>388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388</v>
      </c>
      <c r="FX42" s="57" t="s">
        <v>388</v>
      </c>
      <c r="FY42" s="38"/>
      <c r="FZ42" s="38"/>
      <c r="GA42" s="57" t="s">
        <v>388</v>
      </c>
      <c r="GB42" s="57"/>
      <c r="GC42" s="57" t="s">
        <v>388</v>
      </c>
      <c r="GD42" s="57"/>
      <c r="GE42" s="57" t="s">
        <v>388</v>
      </c>
      <c r="GF42" s="57" t="s">
        <v>388</v>
      </c>
      <c r="GG42" s="57" t="s">
        <v>388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388</v>
      </c>
      <c r="GR42" s="57" t="s">
        <v>388</v>
      </c>
      <c r="GS42" s="38"/>
      <c r="GT42" s="38"/>
      <c r="GU42" s="57" t="s">
        <v>388</v>
      </c>
      <c r="GV42" s="57"/>
      <c r="GW42" s="57" t="s">
        <v>388</v>
      </c>
      <c r="GX42" s="57" t="s">
        <v>388</v>
      </c>
      <c r="GY42" s="57" t="s">
        <v>388</v>
      </c>
      <c r="GZ42" s="57"/>
      <c r="HA42" s="57"/>
      <c r="HB42" s="57"/>
      <c r="HC42" s="57" t="s">
        <v>388</v>
      </c>
      <c r="HD42" s="57" t="s">
        <v>388</v>
      </c>
      <c r="HE42" s="57"/>
      <c r="HF42" s="57"/>
      <c r="HG42" s="57" t="s">
        <v>388</v>
      </c>
      <c r="HH42" s="57" t="s">
        <v>388</v>
      </c>
      <c r="HI42" s="57"/>
      <c r="HJ42" s="57"/>
      <c r="HK42" s="57" t="s">
        <v>388</v>
      </c>
      <c r="HL42" s="57" t="s">
        <v>388</v>
      </c>
      <c r="HM42" s="57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10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17</v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388</v>
      </c>
      <c r="BD43" s="57" t="s">
        <v>388</v>
      </c>
      <c r="BE43" s="57" t="s">
        <v>388</v>
      </c>
      <c r="BF43" s="57" t="s">
        <v>388</v>
      </c>
      <c r="BG43" s="57" t="s">
        <v>388</v>
      </c>
      <c r="BH43" s="57" t="s">
        <v>388</v>
      </c>
      <c r="BI43" s="57"/>
      <c r="BJ43" s="57"/>
      <c r="BK43" s="57" t="s">
        <v>388</v>
      </c>
      <c r="BL43" s="57" t="s">
        <v>388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388</v>
      </c>
      <c r="CB43" s="57" t="s">
        <v>388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388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399</v>
      </c>
      <c r="DT43" s="57" t="s">
        <v>399</v>
      </c>
      <c r="DU43" s="57" t="s">
        <v>399</v>
      </c>
      <c r="DV43" s="57" t="s">
        <v>399</v>
      </c>
      <c r="DW43" s="57" t="s">
        <v>399</v>
      </c>
      <c r="DX43" s="57" t="s">
        <v>399</v>
      </c>
      <c r="DY43" s="57" t="s">
        <v>399</v>
      </c>
      <c r="DZ43" s="57"/>
      <c r="EA43" s="57" t="s">
        <v>399</v>
      </c>
      <c r="EB43" s="57" t="s">
        <v>399</v>
      </c>
      <c r="EC43" s="57"/>
      <c r="ED43" s="57"/>
      <c r="EE43" s="57" t="s">
        <v>399</v>
      </c>
      <c r="EF43" s="57" t="s">
        <v>399</v>
      </c>
      <c r="EG43" s="57"/>
      <c r="EH43" s="57"/>
      <c r="EI43" s="57" t="s">
        <v>399</v>
      </c>
      <c r="EJ43" s="57" t="s">
        <v>399</v>
      </c>
      <c r="EK43" s="57"/>
      <c r="EL43" s="57"/>
      <c r="EM43" s="57" t="s">
        <v>399</v>
      </c>
      <c r="EN43" s="57" t="s">
        <v>399</v>
      </c>
      <c r="EO43" s="57" t="s">
        <v>399</v>
      </c>
      <c r="EP43" s="57"/>
      <c r="EQ43" s="57" t="s">
        <v>399</v>
      </c>
      <c r="ER43" s="57" t="s">
        <v>399</v>
      </c>
      <c r="ES43" s="57" t="s">
        <v>399</v>
      </c>
      <c r="ET43" s="57" t="s">
        <v>399</v>
      </c>
      <c r="EU43" s="57" t="s">
        <v>399</v>
      </c>
      <c r="EV43" s="57" t="s">
        <v>399</v>
      </c>
      <c r="EW43" s="57"/>
      <c r="EX43" s="57"/>
      <c r="EY43" s="57"/>
      <c r="EZ43" s="57" t="s">
        <v>399</v>
      </c>
      <c r="FA43" s="57" t="s">
        <v>399</v>
      </c>
      <c r="FB43" s="57" t="s">
        <v>399</v>
      </c>
      <c r="FC43" s="57" t="s">
        <v>399</v>
      </c>
      <c r="FD43" s="57" t="s">
        <v>399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388</v>
      </c>
      <c r="FX43" s="57"/>
      <c r="FY43" s="38"/>
      <c r="FZ43" s="38"/>
      <c r="GA43" s="57" t="s">
        <v>388</v>
      </c>
      <c r="GB43" s="57"/>
      <c r="GC43" s="57"/>
      <c r="GD43" s="57" t="s">
        <v>388</v>
      </c>
      <c r="GE43" s="57" t="s">
        <v>388</v>
      </c>
      <c r="GF43" s="57"/>
      <c r="GG43" s="57" t="s">
        <v>388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388</v>
      </c>
      <c r="GR43" s="57" t="s">
        <v>388</v>
      </c>
      <c r="GS43" s="38"/>
      <c r="GT43" s="38"/>
      <c r="GU43" s="57" t="s">
        <v>388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388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2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 t="str">
        <f t="shared" si="477"/>
        <v/>
      </c>
      <c r="AGT43" s="39">
        <f t="shared" si="492"/>
        <v>8</v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399</v>
      </c>
      <c r="X44" s="57"/>
      <c r="Y44" s="57" t="s">
        <v>399</v>
      </c>
      <c r="Z44" s="57"/>
      <c r="AA44" s="57" t="s">
        <v>399</v>
      </c>
      <c r="AB44" s="57" t="s">
        <v>399</v>
      </c>
      <c r="AC44" s="57" t="s">
        <v>399</v>
      </c>
      <c r="AD44" s="57" t="s">
        <v>399</v>
      </c>
      <c r="AE44" s="57" t="s">
        <v>399</v>
      </c>
      <c r="AF44" s="57" t="s">
        <v>399</v>
      </c>
      <c r="AG44" s="57" t="s">
        <v>399</v>
      </c>
      <c r="AH44" s="57"/>
      <c r="AI44" s="57"/>
      <c r="AJ44" s="57" t="s">
        <v>399</v>
      </c>
      <c r="AK44" s="57"/>
      <c r="AL44" s="57"/>
      <c r="AM44" s="57" t="s">
        <v>399</v>
      </c>
      <c r="AN44" s="57" t="s">
        <v>399</v>
      </c>
      <c r="AO44" s="57"/>
      <c r="AP44" s="38"/>
      <c r="AQ44" s="57" t="s">
        <v>399</v>
      </c>
      <c r="AR44" s="57" t="s">
        <v>399</v>
      </c>
      <c r="AS44" s="57" t="s">
        <v>399</v>
      </c>
      <c r="AT44" s="57" t="s">
        <v>399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388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388</v>
      </c>
      <c r="FJ44" s="57"/>
      <c r="FK44" s="57"/>
      <c r="FL44" s="57"/>
      <c r="FM44" s="57" t="s">
        <v>388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329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388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388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388</v>
      </c>
      <c r="CB45" s="57" t="s">
        <v>388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388</v>
      </c>
      <c r="CO45" s="57"/>
      <c r="CP45" s="57"/>
      <c r="CQ45" s="57" t="s">
        <v>388</v>
      </c>
      <c r="CR45" s="57"/>
      <c r="CS45" s="57"/>
      <c r="CT45" s="57"/>
      <c r="CU45" s="57" t="s">
        <v>388</v>
      </c>
      <c r="CV45" s="57" t="s">
        <v>388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389</v>
      </c>
      <c r="EN45" s="57" t="s">
        <v>389</v>
      </c>
      <c r="EO45" s="57" t="s">
        <v>389</v>
      </c>
      <c r="EP45" s="57"/>
      <c r="EQ45" s="57"/>
      <c r="ER45" s="57"/>
      <c r="ES45" s="57"/>
      <c r="ET45" s="57" t="s">
        <v>388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388</v>
      </c>
      <c r="FJ45" s="57" t="s">
        <v>388</v>
      </c>
      <c r="FK45" s="57"/>
      <c r="FL45" s="57"/>
      <c r="FM45" s="57" t="s">
        <v>388</v>
      </c>
      <c r="FN45" s="57"/>
      <c r="FO45" s="57" t="s">
        <v>388</v>
      </c>
      <c r="FP45" s="57"/>
      <c r="FQ45" s="57"/>
      <c r="FR45" s="57"/>
      <c r="FS45" s="57"/>
      <c r="FT45" s="57"/>
      <c r="FU45" s="57"/>
      <c r="FV45" s="57"/>
      <c r="FW45" s="57" t="s">
        <v>388</v>
      </c>
      <c r="FX45" s="57" t="s">
        <v>388</v>
      </c>
      <c r="FY45" s="38"/>
      <c r="FZ45" s="38"/>
      <c r="GA45" s="57"/>
      <c r="GB45" s="57"/>
      <c r="GC45" s="57"/>
      <c r="GD45" s="57" t="s">
        <v>388</v>
      </c>
      <c r="GE45" s="57"/>
      <c r="GF45" s="57"/>
      <c r="GG45" s="57" t="s">
        <v>388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388</v>
      </c>
      <c r="GR45" s="57" t="s">
        <v>388</v>
      </c>
      <c r="GS45" s="38"/>
      <c r="GT45" s="38"/>
      <c r="GU45" s="57" t="s">
        <v>388</v>
      </c>
      <c r="GV45" s="57"/>
      <c r="GW45" s="57" t="s">
        <v>388</v>
      </c>
      <c r="GX45" s="57" t="s">
        <v>388</v>
      </c>
      <c r="GY45" s="57" t="s">
        <v>388</v>
      </c>
      <c r="GZ45" s="57"/>
      <c r="HA45" s="57"/>
      <c r="HB45" s="57"/>
      <c r="HC45" s="57" t="s">
        <v>388</v>
      </c>
      <c r="HD45" s="57" t="s">
        <v>388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6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10</v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388</v>
      </c>
      <c r="CR56" s="57"/>
      <c r="CS56" s="57"/>
      <c r="CT56" s="57"/>
      <c r="CU56" s="57" t="s">
        <v>388</v>
      </c>
      <c r="CV56" s="57" t="s">
        <v>388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388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388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388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388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2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5" si="526">IF(COUNTIFS($C$6:$AGE$6,11,$C57:$AGE57,"н")=0,"",COUNTIFS($C$6:$AGE$6,11,$C57:$AGE57,"н"))</f>
        <v>1</v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332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388</v>
      </c>
      <c r="CG58" s="57" t="s">
        <v>388</v>
      </c>
      <c r="CH58" s="57" t="s">
        <v>388</v>
      </c>
      <c r="CI58" s="57"/>
      <c r="CJ58" s="57" t="s">
        <v>388</v>
      </c>
      <c r="CK58" s="57" t="s">
        <v>388</v>
      </c>
      <c r="CL58" s="57" t="s">
        <v>388</v>
      </c>
      <c r="CM58" s="57"/>
      <c r="CN58" s="57" t="s">
        <v>388</v>
      </c>
      <c r="CO58" s="57" t="s">
        <v>388</v>
      </c>
      <c r="CP58" s="57" t="s">
        <v>388</v>
      </c>
      <c r="CQ58" s="57" t="s">
        <v>388</v>
      </c>
      <c r="CR58" s="57" t="s">
        <v>388</v>
      </c>
      <c r="CS58" s="57" t="s">
        <v>388</v>
      </c>
      <c r="CT58" s="57" t="s">
        <v>388</v>
      </c>
      <c r="CU58" s="57" t="s">
        <v>388</v>
      </c>
      <c r="CV58" s="57" t="s">
        <v>388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388</v>
      </c>
      <c r="ED58" s="57"/>
      <c r="EE58" s="57" t="s">
        <v>388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388</v>
      </c>
      <c r="FJ58" s="57" t="s">
        <v>388</v>
      </c>
      <c r="FK58" s="57"/>
      <c r="FL58" s="57"/>
      <c r="FM58" s="57"/>
      <c r="FN58" s="57"/>
      <c r="FO58" s="57"/>
      <c r="FP58" s="57"/>
      <c r="FQ58" s="57"/>
      <c r="FR58" s="57"/>
      <c r="FS58" s="57" t="s">
        <v>388</v>
      </c>
      <c r="FT58" s="57"/>
      <c r="FU58" s="57"/>
      <c r="FV58" s="57"/>
      <c r="FW58" s="57" t="s">
        <v>388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388</v>
      </c>
      <c r="HC58" s="57"/>
      <c r="HD58" s="57"/>
      <c r="HE58" s="57"/>
      <c r="HF58" s="57"/>
      <c r="HG58" s="57"/>
      <c r="HH58" s="57"/>
      <c r="HI58" s="57"/>
      <c r="HJ58" s="57"/>
      <c r="HK58" s="57" t="s">
        <v>388</v>
      </c>
      <c r="HL58" s="57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>
        <f t="shared" si="508"/>
        <v>2</v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>
        <f t="shared" si="526"/>
        <v>2</v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388</v>
      </c>
      <c r="P59" s="57"/>
      <c r="Q59" s="57"/>
      <c r="R59" s="57"/>
      <c r="S59" s="57" t="s">
        <v>388</v>
      </c>
      <c r="T59" s="57" t="s">
        <v>388</v>
      </c>
      <c r="U59" s="57"/>
      <c r="V59" s="38"/>
      <c r="W59" s="61"/>
      <c r="X59" s="57"/>
      <c r="Y59" s="57"/>
      <c r="Z59" s="57"/>
      <c r="AA59" s="57"/>
      <c r="AB59" s="57" t="s">
        <v>388</v>
      </c>
      <c r="AC59" s="57" t="s">
        <v>388</v>
      </c>
      <c r="AD59" s="57" t="s">
        <v>388</v>
      </c>
      <c r="AE59" s="57" t="s">
        <v>388</v>
      </c>
      <c r="AF59" s="57"/>
      <c r="AG59" s="57"/>
      <c r="AH59" s="57"/>
      <c r="AI59" s="57"/>
      <c r="AJ59" s="57"/>
      <c r="AK59" s="57"/>
      <c r="AL59" s="57"/>
      <c r="AM59" s="57"/>
      <c r="AN59" s="57" t="s">
        <v>388</v>
      </c>
      <c r="AO59" s="57" t="s">
        <v>388</v>
      </c>
      <c r="AP59" s="38"/>
      <c r="AQ59" s="61"/>
      <c r="AR59" s="57" t="s">
        <v>388</v>
      </c>
      <c r="AS59" s="57" t="s">
        <v>388</v>
      </c>
      <c r="AT59" s="57" t="s">
        <v>388</v>
      </c>
      <c r="AU59" s="57"/>
      <c r="AV59" s="57" t="s">
        <v>388</v>
      </c>
      <c r="AW59" s="57" t="s">
        <v>388</v>
      </c>
      <c r="AX59" s="57" t="s">
        <v>388</v>
      </c>
      <c r="AY59" s="57"/>
      <c r="AZ59" s="57" t="s">
        <v>388</v>
      </c>
      <c r="BA59" s="57" t="s">
        <v>388</v>
      </c>
      <c r="BB59" s="57" t="s">
        <v>388</v>
      </c>
      <c r="BC59" s="57" t="s">
        <v>388</v>
      </c>
      <c r="BD59" s="57" t="s">
        <v>388</v>
      </c>
      <c r="BE59" s="57" t="s">
        <v>388</v>
      </c>
      <c r="BF59" s="57"/>
      <c r="BG59" s="57" t="s">
        <v>388</v>
      </c>
      <c r="BH59" s="57" t="s">
        <v>388</v>
      </c>
      <c r="BI59" s="57"/>
      <c r="BJ59" s="38"/>
      <c r="BK59" s="61"/>
      <c r="BL59" s="57" t="s">
        <v>388</v>
      </c>
      <c r="BM59" s="57" t="s">
        <v>388</v>
      </c>
      <c r="BN59" s="57"/>
      <c r="BO59" s="57"/>
      <c r="BP59" s="57" t="s">
        <v>388</v>
      </c>
      <c r="BQ59" s="57" t="s">
        <v>388</v>
      </c>
      <c r="BR59" s="57" t="s">
        <v>388</v>
      </c>
      <c r="BS59" s="57"/>
      <c r="BT59" s="57" t="s">
        <v>388</v>
      </c>
      <c r="BU59" s="57" t="s">
        <v>388</v>
      </c>
      <c r="BV59" s="57" t="s">
        <v>388</v>
      </c>
      <c r="BW59" s="57"/>
      <c r="BX59" s="57" t="s">
        <v>388</v>
      </c>
      <c r="BY59" s="57" t="s">
        <v>388</v>
      </c>
      <c r="BZ59" s="57"/>
      <c r="CA59" s="57"/>
      <c r="CB59" s="57" t="s">
        <v>388</v>
      </c>
      <c r="CC59" s="57" t="s">
        <v>388</v>
      </c>
      <c r="CD59" s="38"/>
      <c r="CE59" s="61"/>
      <c r="CF59" s="57" t="s">
        <v>388</v>
      </c>
      <c r="CG59" s="57" t="s">
        <v>388</v>
      </c>
      <c r="CH59" s="57" t="s">
        <v>388</v>
      </c>
      <c r="CI59" s="57"/>
      <c r="CJ59" s="57" t="s">
        <v>388</v>
      </c>
      <c r="CK59" s="57" t="s">
        <v>388</v>
      </c>
      <c r="CL59" s="57" t="s">
        <v>388</v>
      </c>
      <c r="CM59" s="57"/>
      <c r="CN59" s="57" t="s">
        <v>388</v>
      </c>
      <c r="CO59" s="57" t="s">
        <v>388</v>
      </c>
      <c r="CP59" s="57" t="s">
        <v>403</v>
      </c>
      <c r="CQ59" s="57" t="s">
        <v>388</v>
      </c>
      <c r="CR59" s="57" t="s">
        <v>388</v>
      </c>
      <c r="CS59" s="57" t="s">
        <v>388</v>
      </c>
      <c r="CT59" s="57" t="s">
        <v>388</v>
      </c>
      <c r="CU59" s="57" t="s">
        <v>388</v>
      </c>
      <c r="CV59" s="57" t="s">
        <v>388</v>
      </c>
      <c r="CW59" s="57"/>
      <c r="CX59" s="57"/>
      <c r="CY59" s="61"/>
      <c r="CZ59" s="57" t="s">
        <v>388</v>
      </c>
      <c r="DA59" s="57" t="s">
        <v>388</v>
      </c>
      <c r="DB59" s="57"/>
      <c r="DC59" s="57" t="s">
        <v>388</v>
      </c>
      <c r="DD59" s="57" t="s">
        <v>388</v>
      </c>
      <c r="DE59" s="57" t="s">
        <v>388</v>
      </c>
      <c r="DF59" s="57" t="s">
        <v>388</v>
      </c>
      <c r="DG59" s="57"/>
      <c r="DH59" s="57" t="s">
        <v>388</v>
      </c>
      <c r="DI59" s="57" t="s">
        <v>388</v>
      </c>
      <c r="DJ59" s="57" t="s">
        <v>388</v>
      </c>
      <c r="DK59" s="57"/>
      <c r="DL59" s="57" t="s">
        <v>388</v>
      </c>
      <c r="DM59" s="57" t="s">
        <v>388</v>
      </c>
      <c r="DN59" s="57" t="s">
        <v>388</v>
      </c>
      <c r="DO59" s="57"/>
      <c r="DP59" s="57" t="s">
        <v>388</v>
      </c>
      <c r="DQ59" s="57" t="s">
        <v>388</v>
      </c>
      <c r="DR59" s="57"/>
      <c r="DS59" s="61"/>
      <c r="DT59" s="57"/>
      <c r="DU59" s="57"/>
      <c r="DV59" s="57" t="s">
        <v>388</v>
      </c>
      <c r="DW59" s="57"/>
      <c r="DX59" s="57"/>
      <c r="DY59" s="57"/>
      <c r="DZ59" s="57"/>
      <c r="EA59" s="57"/>
      <c r="EB59" s="57"/>
      <c r="EC59" s="57" t="s">
        <v>388</v>
      </c>
      <c r="ED59" s="57"/>
      <c r="EE59" s="57" t="s">
        <v>388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388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388</v>
      </c>
      <c r="FT59" s="57"/>
      <c r="FU59" s="57"/>
      <c r="FV59" s="57"/>
      <c r="FW59" s="57" t="s">
        <v>388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388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388</v>
      </c>
      <c r="HH59" s="57" t="s">
        <v>388</v>
      </c>
      <c r="HI59" s="57"/>
      <c r="HJ59" s="57"/>
      <c r="HK59" s="57" t="s">
        <v>388</v>
      </c>
      <c r="HL59" s="57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3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4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391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388</v>
      </c>
      <c r="P60" s="57" t="s">
        <v>388</v>
      </c>
      <c r="Q60" s="57" t="s">
        <v>388</v>
      </c>
      <c r="R60" s="57" t="s">
        <v>388</v>
      </c>
      <c r="S60" s="57" t="s">
        <v>388</v>
      </c>
      <c r="T60" s="57" t="s">
        <v>388</v>
      </c>
      <c r="U60" s="57"/>
      <c r="V60" s="38"/>
      <c r="W60" s="61"/>
      <c r="X60" s="57"/>
      <c r="Y60" s="57"/>
      <c r="Z60" s="57"/>
      <c r="AA60" s="57"/>
      <c r="AB60" s="57" t="s">
        <v>388</v>
      </c>
      <c r="AC60" s="57" t="s">
        <v>388</v>
      </c>
      <c r="AD60" s="57" t="s">
        <v>388</v>
      </c>
      <c r="AE60" s="57" t="s">
        <v>388</v>
      </c>
      <c r="AF60" s="57"/>
      <c r="AG60" s="57"/>
      <c r="AH60" s="57"/>
      <c r="AI60" s="57"/>
      <c r="AJ60" s="57"/>
      <c r="AK60" s="57"/>
      <c r="AL60" s="57"/>
      <c r="AM60" s="57"/>
      <c r="AN60" s="57" t="s">
        <v>388</v>
      </c>
      <c r="AO60" s="57" t="s">
        <v>388</v>
      </c>
      <c r="AP60" s="38"/>
      <c r="AQ60" s="61"/>
      <c r="AR60" s="57" t="s">
        <v>388</v>
      </c>
      <c r="AS60" s="57" t="s">
        <v>388</v>
      </c>
      <c r="AT60" s="57" t="s">
        <v>388</v>
      </c>
      <c r="AU60" s="57"/>
      <c r="AV60" s="57" t="s">
        <v>388</v>
      </c>
      <c r="AW60" s="57" t="s">
        <v>388</v>
      </c>
      <c r="AX60" s="57" t="s">
        <v>388</v>
      </c>
      <c r="AY60" s="57"/>
      <c r="AZ60" s="57" t="s">
        <v>388</v>
      </c>
      <c r="BA60" s="57" t="s">
        <v>388</v>
      </c>
      <c r="BB60" s="57" t="s">
        <v>388</v>
      </c>
      <c r="BC60" s="57" t="s">
        <v>388</v>
      </c>
      <c r="BD60" s="57" t="s">
        <v>388</v>
      </c>
      <c r="BE60" s="57" t="s">
        <v>388</v>
      </c>
      <c r="BF60" s="57"/>
      <c r="BG60" s="57" t="s">
        <v>388</v>
      </c>
      <c r="BH60" s="57" t="s">
        <v>388</v>
      </c>
      <c r="BI60" s="57"/>
      <c r="BJ60" s="38"/>
      <c r="BK60" s="61"/>
      <c r="BL60" s="57" t="s">
        <v>388</v>
      </c>
      <c r="BM60" s="57" t="s">
        <v>388</v>
      </c>
      <c r="BN60" s="57"/>
      <c r="BO60" s="57"/>
      <c r="BP60" s="57" t="s">
        <v>388</v>
      </c>
      <c r="BQ60" s="57" t="s">
        <v>388</v>
      </c>
      <c r="BR60" s="57" t="s">
        <v>388</v>
      </c>
      <c r="BS60" s="57"/>
      <c r="BT60" s="57" t="s">
        <v>388</v>
      </c>
      <c r="BU60" s="57" t="s">
        <v>388</v>
      </c>
      <c r="BV60" s="57" t="s">
        <v>388</v>
      </c>
      <c r="BW60" s="57"/>
      <c r="BX60" s="57" t="s">
        <v>388</v>
      </c>
      <c r="BY60" s="57" t="s">
        <v>388</v>
      </c>
      <c r="BZ60" s="57"/>
      <c r="CA60" s="57"/>
      <c r="CB60" s="57" t="s">
        <v>388</v>
      </c>
      <c r="CC60" s="57" t="s">
        <v>388</v>
      </c>
      <c r="CD60" s="38"/>
      <c r="CE60" s="61"/>
      <c r="CF60" s="57"/>
      <c r="CG60" s="57"/>
      <c r="CH60" s="57"/>
      <c r="CI60" s="57"/>
      <c r="CJ60" s="57"/>
      <c r="CK60" s="57"/>
      <c r="CL60" s="57" t="s">
        <v>388</v>
      </c>
      <c r="CM60" s="57"/>
      <c r="CN60" s="57"/>
      <c r="CO60" s="57"/>
      <c r="CP60" s="57"/>
      <c r="CQ60" s="57" t="s">
        <v>388</v>
      </c>
      <c r="CR60" s="57"/>
      <c r="CS60" s="57"/>
      <c r="CT60" s="57"/>
      <c r="CU60" s="57"/>
      <c r="CV60" s="57" t="s">
        <v>388</v>
      </c>
      <c r="CW60" s="57"/>
      <c r="CX60" s="57"/>
      <c r="CY60" s="61"/>
      <c r="CZ60" s="57" t="s">
        <v>388</v>
      </c>
      <c r="DA60" s="57" t="s">
        <v>388</v>
      </c>
      <c r="DB60" s="57"/>
      <c r="DC60" s="57" t="s">
        <v>388</v>
      </c>
      <c r="DD60" s="57" t="s">
        <v>388</v>
      </c>
      <c r="DE60" s="57"/>
      <c r="DF60" s="57"/>
      <c r="DG60" s="57"/>
      <c r="DH60" s="57" t="s">
        <v>388</v>
      </c>
      <c r="DI60" s="57" t="s">
        <v>388</v>
      </c>
      <c r="DJ60" s="57" t="s">
        <v>388</v>
      </c>
      <c r="DK60" s="57"/>
      <c r="DL60" s="57" t="s">
        <v>388</v>
      </c>
      <c r="DM60" s="57" t="s">
        <v>388</v>
      </c>
      <c r="DN60" s="57" t="s">
        <v>388</v>
      </c>
      <c r="DO60" s="57"/>
      <c r="DP60" s="57" t="s">
        <v>388</v>
      </c>
      <c r="DQ60" s="57" t="s">
        <v>388</v>
      </c>
      <c r="DR60" s="57"/>
      <c r="DS60" s="61"/>
      <c r="DT60" s="57"/>
      <c r="DU60" s="57"/>
      <c r="DV60" s="57" t="s">
        <v>388</v>
      </c>
      <c r="DW60" s="57"/>
      <c r="DX60" s="57"/>
      <c r="DY60" s="57"/>
      <c r="DZ60" s="57"/>
      <c r="EA60" s="57"/>
      <c r="EB60" s="57"/>
      <c r="EC60" s="57"/>
      <c r="ED60" s="57"/>
      <c r="EE60" s="57" t="s">
        <v>388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388</v>
      </c>
      <c r="FF60" s="57"/>
      <c r="FG60" s="61"/>
      <c r="FH60" s="57"/>
      <c r="FI60" s="57" t="s">
        <v>388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388</v>
      </c>
      <c r="FT60" s="57"/>
      <c r="FU60" s="57"/>
      <c r="FV60" s="57"/>
      <c r="FW60" s="57" t="s">
        <v>388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388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388</v>
      </c>
      <c r="HL60" s="57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1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2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392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388</v>
      </c>
      <c r="CC61" s="57" t="s">
        <v>388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388</v>
      </c>
      <c r="CR61" s="57"/>
      <c r="CS61" s="57"/>
      <c r="CT61" s="57"/>
      <c r="CU61" s="57" t="s">
        <v>388</v>
      </c>
      <c r="CV61" s="57"/>
      <c r="CW61" s="57"/>
      <c r="CX61" s="57"/>
      <c r="CY61" s="61"/>
      <c r="CZ61" s="57"/>
      <c r="DA61" s="57"/>
      <c r="DB61" s="57" t="s">
        <v>388</v>
      </c>
      <c r="DC61" s="57"/>
      <c r="DD61" s="57" t="s">
        <v>388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388</v>
      </c>
      <c r="DR61" s="57"/>
      <c r="DS61" s="61"/>
      <c r="DT61" s="57"/>
      <c r="DU61" s="57"/>
      <c r="DV61" s="57"/>
      <c r="DW61" s="57"/>
      <c r="DX61" s="57" t="s">
        <v>388</v>
      </c>
      <c r="DY61" s="57"/>
      <c r="DZ61" s="57"/>
      <c r="EA61" s="57"/>
      <c r="EB61" s="57"/>
      <c r="EC61" s="57" t="s">
        <v>388</v>
      </c>
      <c r="ED61" s="57"/>
      <c r="EE61" s="57" t="s">
        <v>388</v>
      </c>
      <c r="EF61" s="57"/>
      <c r="EG61" s="57"/>
      <c r="EH61" s="57"/>
      <c r="EI61" s="57" t="s">
        <v>388</v>
      </c>
      <c r="EJ61" s="57" t="s">
        <v>388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388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388</v>
      </c>
      <c r="FQ61" s="57"/>
      <c r="FR61" s="57"/>
      <c r="FS61" s="57"/>
      <c r="FT61" s="57"/>
      <c r="FU61" s="57"/>
      <c r="FV61" s="57"/>
      <c r="FW61" s="57" t="s">
        <v>388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388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388</v>
      </c>
      <c r="HC61" s="57"/>
      <c r="HD61" s="57"/>
      <c r="HE61" s="57"/>
      <c r="HF61" s="57"/>
      <c r="HG61" s="57"/>
      <c r="HH61" s="57"/>
      <c r="HI61" s="57"/>
      <c r="HJ61" s="57"/>
      <c r="HK61" s="57" t="s">
        <v>388</v>
      </c>
      <c r="HL61" s="57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2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3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388</v>
      </c>
      <c r="P62" s="57" t="s">
        <v>388</v>
      </c>
      <c r="Q62" s="57" t="s">
        <v>388</v>
      </c>
      <c r="R62" s="57" t="s">
        <v>388</v>
      </c>
      <c r="S62" s="57"/>
      <c r="T62" s="57" t="s">
        <v>388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388</v>
      </c>
      <c r="CO62" s="57" t="s">
        <v>388</v>
      </c>
      <c r="CP62" s="57"/>
      <c r="CQ62" s="57" t="s">
        <v>388</v>
      </c>
      <c r="CR62" s="57"/>
      <c r="CS62" s="57"/>
      <c r="CT62" s="57"/>
      <c r="CU62" s="57" t="s">
        <v>388</v>
      </c>
      <c r="CV62" s="57" t="s">
        <v>388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388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388</v>
      </c>
      <c r="ET62" s="57" t="s">
        <v>388</v>
      </c>
      <c r="EU62" s="57"/>
      <c r="EV62" s="57" t="s">
        <v>388</v>
      </c>
      <c r="EW62" s="57" t="s">
        <v>388</v>
      </c>
      <c r="EX62" s="57"/>
      <c r="EY62" s="57"/>
      <c r="EZ62" s="57"/>
      <c r="FA62" s="57"/>
      <c r="FB62" s="57"/>
      <c r="FC62" s="57"/>
      <c r="FD62" s="57"/>
      <c r="FE62" s="57" t="s">
        <v>388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388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388</v>
      </c>
      <c r="HL62" s="57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1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>
        <f t="shared" si="526"/>
        <v>1</v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388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388</v>
      </c>
      <c r="DA63" s="57" t="s">
        <v>388</v>
      </c>
      <c r="DB63" s="57"/>
      <c r="DC63" s="57" t="s">
        <v>388</v>
      </c>
      <c r="DD63" s="57" t="s">
        <v>388</v>
      </c>
      <c r="DE63" s="57" t="s">
        <v>388</v>
      </c>
      <c r="DF63" s="57" t="s">
        <v>388</v>
      </c>
      <c r="DG63" s="57"/>
      <c r="DH63" s="57" t="s">
        <v>388</v>
      </c>
      <c r="DI63" s="57" t="s">
        <v>388</v>
      </c>
      <c r="DJ63" s="57" t="s">
        <v>388</v>
      </c>
      <c r="DK63" s="57"/>
      <c r="DL63" s="57" t="s">
        <v>388</v>
      </c>
      <c r="DM63" s="57" t="s">
        <v>388</v>
      </c>
      <c r="DN63" s="57" t="s">
        <v>388</v>
      </c>
      <c r="DO63" s="57"/>
      <c r="DP63" s="57" t="s">
        <v>388</v>
      </c>
      <c r="DQ63" s="57" t="s">
        <v>388</v>
      </c>
      <c r="DR63" s="57"/>
      <c r="DS63" s="61"/>
      <c r="DT63" s="57" t="s">
        <v>388</v>
      </c>
      <c r="DU63" s="57" t="s">
        <v>388</v>
      </c>
      <c r="DV63" s="57" t="s">
        <v>388</v>
      </c>
      <c r="DW63" s="57"/>
      <c r="DX63" s="57" t="s">
        <v>388</v>
      </c>
      <c r="DY63" s="57" t="s">
        <v>388</v>
      </c>
      <c r="DZ63" s="57" t="s">
        <v>388</v>
      </c>
      <c r="EA63" s="57"/>
      <c r="EB63" s="57" t="s">
        <v>388</v>
      </c>
      <c r="EC63" s="57" t="s">
        <v>388</v>
      </c>
      <c r="ED63" s="57" t="s">
        <v>388</v>
      </c>
      <c r="EE63" s="57" t="s">
        <v>388</v>
      </c>
      <c r="EF63" s="57" t="s">
        <v>388</v>
      </c>
      <c r="EG63" s="57" t="s">
        <v>388</v>
      </c>
      <c r="EH63" s="57"/>
      <c r="EI63" s="57" t="s">
        <v>388</v>
      </c>
      <c r="EJ63" s="57" t="s">
        <v>388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388</v>
      </c>
      <c r="FF63" s="57"/>
      <c r="FG63" s="61"/>
      <c r="FH63" s="57"/>
      <c r="FI63" s="57" t="s">
        <v>388</v>
      </c>
      <c r="FJ63" s="57" t="s">
        <v>388</v>
      </c>
      <c r="FK63" s="57"/>
      <c r="FL63" s="57"/>
      <c r="FM63" s="57"/>
      <c r="FN63" s="57"/>
      <c r="FO63" s="57"/>
      <c r="FP63" s="57" t="s">
        <v>388</v>
      </c>
      <c r="FQ63" s="57"/>
      <c r="FR63" s="57"/>
      <c r="FS63" s="57" t="s">
        <v>388</v>
      </c>
      <c r="FT63" s="57"/>
      <c r="FU63" s="57"/>
      <c r="FV63" s="57"/>
      <c r="FW63" s="57" t="s">
        <v>388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388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388</v>
      </c>
      <c r="EP64" s="57" t="s">
        <v>388</v>
      </c>
      <c r="EQ64" s="57"/>
      <c r="ER64" s="57" t="s">
        <v>388</v>
      </c>
      <c r="ES64" s="57" t="s">
        <v>388</v>
      </c>
      <c r="ET64" s="57" t="s">
        <v>388</v>
      </c>
      <c r="EU64" s="57"/>
      <c r="EV64" s="57" t="s">
        <v>388</v>
      </c>
      <c r="EW64" s="57" t="s">
        <v>388</v>
      </c>
      <c r="EX64" s="57"/>
      <c r="EY64" s="57"/>
      <c r="EZ64" s="57" t="s">
        <v>388</v>
      </c>
      <c r="FA64" s="57"/>
      <c r="FB64" s="57"/>
      <c r="FC64" s="57"/>
      <c r="FD64" s="57"/>
      <c r="FE64" s="57" t="s">
        <v>388</v>
      </c>
      <c r="FF64" s="57"/>
      <c r="FG64" s="61"/>
      <c r="FH64" s="57"/>
      <c r="FI64" s="57"/>
      <c r="FJ64" s="57" t="s">
        <v>388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388</v>
      </c>
      <c r="HL64" s="57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1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>
        <f t="shared" si="526"/>
        <v>1</v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388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388</v>
      </c>
      <c r="CM65" s="57"/>
      <c r="CN65" s="57"/>
      <c r="CO65" s="57"/>
      <c r="CP65" s="57"/>
      <c r="CQ65" s="57" t="s">
        <v>388</v>
      </c>
      <c r="CR65" s="57"/>
      <c r="CS65" s="57"/>
      <c r="CT65" s="57"/>
      <c r="CU65" s="57" t="s">
        <v>388</v>
      </c>
      <c r="CV65" s="57" t="s">
        <v>388</v>
      </c>
      <c r="CW65" s="57"/>
      <c r="CX65" s="57"/>
      <c r="CY65" s="61"/>
      <c r="CZ65" s="57" t="s">
        <v>388</v>
      </c>
      <c r="DA65" s="57" t="s">
        <v>388</v>
      </c>
      <c r="DB65" s="57" t="s">
        <v>388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388</v>
      </c>
      <c r="Q66" s="57"/>
      <c r="R66" s="57"/>
      <c r="S66" s="57" t="s">
        <v>388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388</v>
      </c>
      <c r="CK66" s="57"/>
      <c r="CL66" s="57" t="s">
        <v>388</v>
      </c>
      <c r="CM66" s="57"/>
      <c r="CN66" s="57" t="s">
        <v>388</v>
      </c>
      <c r="CO66" s="57" t="s">
        <v>388</v>
      </c>
      <c r="CP66" s="57"/>
      <c r="CQ66" s="57" t="s">
        <v>388</v>
      </c>
      <c r="CR66" s="57"/>
      <c r="CS66" s="57"/>
      <c r="CT66" s="57"/>
      <c r="CU66" s="57" t="s">
        <v>388</v>
      </c>
      <c r="CV66" s="57" t="s">
        <v>388</v>
      </c>
      <c r="CW66" s="57"/>
      <c r="CX66" s="57"/>
      <c r="CY66" s="61"/>
      <c r="CZ66" s="57" t="s">
        <v>388</v>
      </c>
      <c r="DA66" s="57" t="s">
        <v>388</v>
      </c>
      <c r="DB66" s="57" t="s">
        <v>388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388</v>
      </c>
      <c r="DY66" s="57"/>
      <c r="DZ66" s="57"/>
      <c r="EA66" s="57"/>
      <c r="EB66" s="57"/>
      <c r="EC66" s="57" t="s">
        <v>388</v>
      </c>
      <c r="ED66" s="57"/>
      <c r="EE66" s="57" t="s">
        <v>388</v>
      </c>
      <c r="EF66" s="57" t="s">
        <v>388</v>
      </c>
      <c r="EG66" s="57"/>
      <c r="EH66" s="57"/>
      <c r="EI66" s="57" t="s">
        <v>388</v>
      </c>
      <c r="EJ66" s="57" t="s">
        <v>388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388</v>
      </c>
      <c r="FK66" s="57"/>
      <c r="FL66" s="57"/>
      <c r="FM66" s="57"/>
      <c r="FN66" s="57"/>
      <c r="FO66" s="57"/>
      <c r="FP66" s="57" t="s">
        <v>388</v>
      </c>
      <c r="FQ66" s="57"/>
      <c r="FR66" s="57"/>
      <c r="FS66" s="57" t="s">
        <v>388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388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1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339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388</v>
      </c>
      <c r="DA67" s="57" t="s">
        <v>388</v>
      </c>
      <c r="DB67" s="57" t="s">
        <v>388</v>
      </c>
      <c r="DC67" s="57" t="s">
        <v>388</v>
      </c>
      <c r="DD67" s="57" t="s">
        <v>388</v>
      </c>
      <c r="DE67" s="57" t="s">
        <v>388</v>
      </c>
      <c r="DF67" s="57" t="s">
        <v>388</v>
      </c>
      <c r="DG67" s="57"/>
      <c r="DH67" s="57" t="s">
        <v>388</v>
      </c>
      <c r="DI67" s="57" t="s">
        <v>388</v>
      </c>
      <c r="DJ67" s="57" t="s">
        <v>388</v>
      </c>
      <c r="DK67" s="57"/>
      <c r="DL67" s="57" t="s">
        <v>388</v>
      </c>
      <c r="DM67" s="57" t="s">
        <v>388</v>
      </c>
      <c r="DN67" s="57" t="s">
        <v>388</v>
      </c>
      <c r="DO67" s="57"/>
      <c r="DP67" s="57" t="s">
        <v>388</v>
      </c>
      <c r="DQ67" s="57" t="s">
        <v>388</v>
      </c>
      <c r="DR67" s="57"/>
      <c r="DS67" s="61"/>
      <c r="DT67" s="57" t="s">
        <v>388</v>
      </c>
      <c r="DU67" s="57" t="s">
        <v>388</v>
      </c>
      <c r="DV67" s="57" t="s">
        <v>388</v>
      </c>
      <c r="DW67" s="57"/>
      <c r="DX67" s="57" t="s">
        <v>388</v>
      </c>
      <c r="DY67" s="57" t="s">
        <v>388</v>
      </c>
      <c r="DZ67" s="57" t="s">
        <v>388</v>
      </c>
      <c r="EA67" s="57"/>
      <c r="EB67" s="57" t="s">
        <v>388</v>
      </c>
      <c r="EC67" s="57" t="s">
        <v>388</v>
      </c>
      <c r="ED67" s="57" t="s">
        <v>388</v>
      </c>
      <c r="EE67" s="57" t="s">
        <v>388</v>
      </c>
      <c r="EF67" s="57" t="s">
        <v>388</v>
      </c>
      <c r="EG67" s="57" t="s">
        <v>388</v>
      </c>
      <c r="EH67" s="57"/>
      <c r="EI67" s="57" t="s">
        <v>388</v>
      </c>
      <c r="EJ67" s="57" t="s">
        <v>388</v>
      </c>
      <c r="EK67" s="57"/>
      <c r="EL67" s="38"/>
      <c r="EM67" s="61"/>
      <c r="EN67" s="57"/>
      <c r="EO67" s="57"/>
      <c r="EP67" s="57"/>
      <c r="EQ67" s="57"/>
      <c r="ER67" s="57"/>
      <c r="ES67" s="57" t="s">
        <v>388</v>
      </c>
      <c r="ET67" s="57" t="s">
        <v>388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 t="s">
        <v>388</v>
      </c>
      <c r="FF67" s="57"/>
      <c r="FG67" s="61"/>
      <c r="FH67" s="57"/>
      <c r="FI67" s="57" t="s">
        <v>388</v>
      </c>
      <c r="FJ67" s="57" t="s">
        <v>388</v>
      </c>
      <c r="FK67" s="57"/>
      <c r="FL67" s="57"/>
      <c r="FM67" s="57"/>
      <c r="FN67" s="57"/>
      <c r="FO67" s="57"/>
      <c r="FP67" s="57" t="s">
        <v>388</v>
      </c>
      <c r="FQ67" s="57"/>
      <c r="FR67" s="57"/>
      <c r="FS67" s="57" t="s">
        <v>388</v>
      </c>
      <c r="FT67" s="57"/>
      <c r="FU67" s="57"/>
      <c r="FV67" s="57"/>
      <c r="FW67" s="57" t="s">
        <v>388</v>
      </c>
      <c r="FX67" s="57"/>
      <c r="FY67" s="57"/>
      <c r="FZ67" s="57"/>
      <c r="GA67" s="61"/>
      <c r="GB67" s="57"/>
      <c r="GC67" s="57" t="s">
        <v>388</v>
      </c>
      <c r="GD67" s="57" t="s">
        <v>388</v>
      </c>
      <c r="GE67" s="57"/>
      <c r="GF67" s="57" t="s">
        <v>388</v>
      </c>
      <c r="GG67" s="57"/>
      <c r="GH67" s="57"/>
      <c r="GI67" s="57"/>
      <c r="GJ67" s="57"/>
      <c r="GK67" s="57"/>
      <c r="GL67" s="57"/>
      <c r="GM67" s="57"/>
      <c r="GN67" s="57" t="s">
        <v>388</v>
      </c>
      <c r="GO67" s="57"/>
      <c r="GP67" s="57"/>
      <c r="GQ67" s="57"/>
      <c r="GR67" s="57"/>
      <c r="GS67" s="57"/>
      <c r="GT67" s="38"/>
      <c r="GU67" s="61"/>
      <c r="GV67" s="57"/>
      <c r="GW67" s="57" t="s">
        <v>388</v>
      </c>
      <c r="GX67" s="57" t="s">
        <v>388</v>
      </c>
      <c r="GY67" s="57"/>
      <c r="GZ67" s="57"/>
      <c r="HA67" s="57" t="s">
        <v>388</v>
      </c>
      <c r="HB67" s="57" t="s">
        <v>388</v>
      </c>
      <c r="HC67" s="57"/>
      <c r="HD67" s="57" t="s">
        <v>388</v>
      </c>
      <c r="HE67" s="57"/>
      <c r="HF67" s="57" t="s">
        <v>388</v>
      </c>
      <c r="HG67" s="57" t="s">
        <v>388</v>
      </c>
      <c r="HH67" s="57" t="s">
        <v>388</v>
      </c>
      <c r="HI67" s="57"/>
      <c r="HJ67" s="57"/>
      <c r="HK67" s="57" t="s">
        <v>388</v>
      </c>
      <c r="HL67" s="57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9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37</v>
      </c>
      <c r="AGR67" s="36" t="str">
        <f t="shared" si="525"/>
        <v/>
      </c>
      <c r="AGS67" s="36" t="str">
        <f t="shared" si="511"/>
        <v/>
      </c>
      <c r="AGT67" s="39">
        <f t="shared" si="526"/>
        <v>13</v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340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388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 t="s">
        <v>388</v>
      </c>
      <c r="EP68" s="57" t="s">
        <v>388</v>
      </c>
      <c r="EQ68" s="57"/>
      <c r="ER68" s="57" t="s">
        <v>388</v>
      </c>
      <c r="ES68" s="57" t="s">
        <v>388</v>
      </c>
      <c r="ET68" s="57" t="s">
        <v>388</v>
      </c>
      <c r="EU68" s="57"/>
      <c r="EV68" s="57" t="s">
        <v>388</v>
      </c>
      <c r="EW68" s="57" t="s">
        <v>388</v>
      </c>
      <c r="EX68" s="57"/>
      <c r="EY68" s="57"/>
      <c r="EZ68" s="57" t="s">
        <v>388</v>
      </c>
      <c r="FA68" s="57"/>
      <c r="FB68" s="57"/>
      <c r="FC68" s="57"/>
      <c r="FD68" s="57"/>
      <c r="FE68" s="57" t="s">
        <v>388</v>
      </c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10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393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388</v>
      </c>
      <c r="CV70" s="57" t="s">
        <v>388</v>
      </c>
      <c r="CW70" s="57"/>
      <c r="CX70" s="57"/>
      <c r="CY70" s="61"/>
      <c r="CZ70" s="57"/>
      <c r="DA70" s="57"/>
      <c r="DB70" s="57"/>
      <c r="DC70" s="57"/>
      <c r="DD70" s="57" t="s">
        <v>388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388</v>
      </c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 t="s">
        <v>388</v>
      </c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5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388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388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 t="s">
        <v>388</v>
      </c>
      <c r="EE71" s="57"/>
      <c r="EF71" s="57"/>
      <c r="EG71" s="57"/>
      <c r="EH71" s="57"/>
      <c r="EI71" s="57" t="s">
        <v>388</v>
      </c>
      <c r="EJ71" s="57" t="s">
        <v>388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399</v>
      </c>
      <c r="P72" s="57" t="s">
        <v>399</v>
      </c>
      <c r="Q72" s="57" t="s">
        <v>399</v>
      </c>
      <c r="R72" s="57" t="s">
        <v>399</v>
      </c>
      <c r="S72" s="57" t="s">
        <v>399</v>
      </c>
      <c r="T72" s="57" t="s">
        <v>399</v>
      </c>
      <c r="U72" s="57"/>
      <c r="V72" s="38"/>
      <c r="W72" s="61"/>
      <c r="X72" s="57" t="s">
        <v>399</v>
      </c>
      <c r="Y72" s="57" t="s">
        <v>399</v>
      </c>
      <c r="Z72" s="57" t="s">
        <v>399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389</v>
      </c>
      <c r="CG72" s="57" t="s">
        <v>389</v>
      </c>
      <c r="CH72" s="57" t="s">
        <v>389</v>
      </c>
      <c r="CI72" s="57"/>
      <c r="CJ72" s="57" t="s">
        <v>389</v>
      </c>
      <c r="CK72" s="57" t="s">
        <v>389</v>
      </c>
      <c r="CL72" s="57" t="s">
        <v>389</v>
      </c>
      <c r="CM72" s="57"/>
      <c r="CN72" s="57" t="s">
        <v>389</v>
      </c>
      <c r="CO72" s="57" t="s">
        <v>389</v>
      </c>
      <c r="CP72" s="57" t="s">
        <v>389</v>
      </c>
      <c r="CQ72" s="57" t="s">
        <v>389</v>
      </c>
      <c r="CR72" s="57" t="s">
        <v>389</v>
      </c>
      <c r="CS72" s="57" t="s">
        <v>389</v>
      </c>
      <c r="CT72" s="57" t="s">
        <v>389</v>
      </c>
      <c r="CU72" s="57" t="s">
        <v>389</v>
      </c>
      <c r="CV72" s="57" t="s">
        <v>389</v>
      </c>
      <c r="CW72" s="57"/>
      <c r="CX72" s="57"/>
      <c r="CY72" s="61"/>
      <c r="CZ72" s="57"/>
      <c r="DA72" s="57"/>
      <c r="DB72" s="57"/>
      <c r="DC72" s="57"/>
      <c r="DD72" s="57" t="s">
        <v>388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388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 t="s">
        <v>388</v>
      </c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61"/>
      <c r="FH72" s="57"/>
      <c r="FI72" s="57"/>
      <c r="FJ72" s="57" t="s">
        <v>388</v>
      </c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4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389</v>
      </c>
      <c r="Y73" s="57" t="s">
        <v>389</v>
      </c>
      <c r="Z73" s="57" t="s">
        <v>389</v>
      </c>
      <c r="AA73" s="57" t="s">
        <v>389</v>
      </c>
      <c r="AB73" s="57" t="s">
        <v>389</v>
      </c>
      <c r="AC73" s="57" t="s">
        <v>389</v>
      </c>
      <c r="AD73" s="57" t="s">
        <v>389</v>
      </c>
      <c r="AE73" s="57" t="s">
        <v>389</v>
      </c>
      <c r="AF73" s="57" t="s">
        <v>389</v>
      </c>
      <c r="AG73" s="57" t="s">
        <v>389</v>
      </c>
      <c r="AH73" s="57"/>
      <c r="AI73" s="57"/>
      <c r="AJ73" s="57" t="s">
        <v>389</v>
      </c>
      <c r="AK73" s="57" t="s">
        <v>389</v>
      </c>
      <c r="AL73" s="57" t="s">
        <v>389</v>
      </c>
      <c r="AM73" s="57"/>
      <c r="AN73" s="57" t="s">
        <v>389</v>
      </c>
      <c r="AO73" s="57" t="s">
        <v>389</v>
      </c>
      <c r="AP73" s="38"/>
      <c r="AQ73" s="61"/>
      <c r="AR73" s="57" t="s">
        <v>389</v>
      </c>
      <c r="AS73" s="57" t="s">
        <v>389</v>
      </c>
      <c r="AT73" s="57" t="s">
        <v>389</v>
      </c>
      <c r="AU73" s="57"/>
      <c r="AV73" s="57" t="s">
        <v>389</v>
      </c>
      <c r="AW73" s="57" t="s">
        <v>389</v>
      </c>
      <c r="AX73" s="57" t="s">
        <v>389</v>
      </c>
      <c r="AY73" s="57"/>
      <c r="AZ73" s="57" t="s">
        <v>389</v>
      </c>
      <c r="BA73" s="57" t="s">
        <v>389</v>
      </c>
      <c r="BB73" s="57" t="s">
        <v>389</v>
      </c>
      <c r="BC73" s="57" t="s">
        <v>389</v>
      </c>
      <c r="BD73" s="57" t="s">
        <v>389</v>
      </c>
      <c r="BE73" s="57" t="s">
        <v>389</v>
      </c>
      <c r="BF73" s="57"/>
      <c r="BG73" s="57" t="s">
        <v>389</v>
      </c>
      <c r="BH73" s="57" t="s">
        <v>389</v>
      </c>
      <c r="BI73" s="57"/>
      <c r="BJ73" s="38"/>
      <c r="BK73" s="61"/>
      <c r="BL73" s="57" t="s">
        <v>389</v>
      </c>
      <c r="BM73" s="57" t="s">
        <v>389</v>
      </c>
      <c r="BN73" s="57"/>
      <c r="BO73" s="57"/>
      <c r="BP73" s="57" t="s">
        <v>389</v>
      </c>
      <c r="BQ73" s="57" t="s">
        <v>389</v>
      </c>
      <c r="BR73" s="57" t="s">
        <v>389</v>
      </c>
      <c r="BS73" s="57"/>
      <c r="BT73" s="57" t="s">
        <v>389</v>
      </c>
      <c r="BU73" s="57" t="s">
        <v>389</v>
      </c>
      <c r="BV73" s="57" t="s">
        <v>389</v>
      </c>
      <c r="BW73" s="57"/>
      <c r="BX73" s="57" t="s">
        <v>389</v>
      </c>
      <c r="BY73" s="57" t="s">
        <v>389</v>
      </c>
      <c r="BZ73" s="57"/>
      <c r="CA73" s="57"/>
      <c r="CB73" s="57" t="s">
        <v>389</v>
      </c>
      <c r="CC73" s="57" t="s">
        <v>389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389</v>
      </c>
      <c r="DA73" s="57" t="s">
        <v>389</v>
      </c>
      <c r="DB73" s="57" t="s">
        <v>389</v>
      </c>
      <c r="DC73" s="57" t="s">
        <v>389</v>
      </c>
      <c r="DD73" s="57" t="s">
        <v>389</v>
      </c>
      <c r="DE73" s="57" t="s">
        <v>389</v>
      </c>
      <c r="DF73" s="57"/>
      <c r="DG73" s="57"/>
      <c r="DH73" s="57" t="s">
        <v>389</v>
      </c>
      <c r="DI73" s="57" t="s">
        <v>389</v>
      </c>
      <c r="DJ73" s="57" t="s">
        <v>389</v>
      </c>
      <c r="DK73" s="57"/>
      <c r="DL73" s="57" t="s">
        <v>389</v>
      </c>
      <c r="DM73" s="57" t="s">
        <v>389</v>
      </c>
      <c r="DN73" s="57" t="s">
        <v>389</v>
      </c>
      <c r="DO73" s="57"/>
      <c r="DP73" s="57" t="s">
        <v>389</v>
      </c>
      <c r="DQ73" s="57" t="s">
        <v>389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 t="s">
        <v>388</v>
      </c>
      <c r="EX73" s="57"/>
      <c r="EY73" s="57"/>
      <c r="EZ73" s="57"/>
      <c r="FA73" s="57"/>
      <c r="FB73" s="57"/>
      <c r="FC73" s="57"/>
      <c r="FD73" s="57"/>
      <c r="FE73" s="57" t="s">
        <v>388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 t="s">
        <v>388</v>
      </c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 t="s">
        <v>388</v>
      </c>
      <c r="HL73" s="57" t="s">
        <v>388</v>
      </c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>
        <f t="shared" si="508"/>
        <v>2</v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>
        <f t="shared" si="524"/>
        <v>3</v>
      </c>
      <c r="AGR73" s="36" t="str">
        <f t="shared" si="525"/>
        <v/>
      </c>
      <c r="AGS73" s="36" t="str">
        <f t="shared" si="511"/>
        <v/>
      </c>
      <c r="AGT73" s="39">
        <f t="shared" si="526"/>
        <v>2</v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388</v>
      </c>
      <c r="CI74" s="57"/>
      <c r="CJ74" s="57" t="s">
        <v>388</v>
      </c>
      <c r="CK74" s="57"/>
      <c r="CL74" s="57" t="s">
        <v>388</v>
      </c>
      <c r="CM74" s="57"/>
      <c r="CN74" s="57" t="s">
        <v>388</v>
      </c>
      <c r="CO74" s="57" t="s">
        <v>388</v>
      </c>
      <c r="CP74" s="57"/>
      <c r="CQ74" s="57" t="s">
        <v>388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 t="s">
        <v>388</v>
      </c>
      <c r="FF74" s="57"/>
      <c r="FG74" s="61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38"/>
      <c r="GU74" s="61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2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388</v>
      </c>
      <c r="AC75" s="57"/>
      <c r="AD75" s="57" t="s">
        <v>388</v>
      </c>
      <c r="AE75" s="57" t="s">
        <v>388</v>
      </c>
      <c r="AF75" s="57"/>
      <c r="AG75" s="57"/>
      <c r="AH75" s="57"/>
      <c r="AI75" s="57"/>
      <c r="AJ75" s="57"/>
      <c r="AK75" s="57"/>
      <c r="AL75" s="57"/>
      <c r="AM75" s="57"/>
      <c r="AN75" s="57" t="s">
        <v>388</v>
      </c>
      <c r="AO75" s="57" t="s">
        <v>388</v>
      </c>
      <c r="AP75" s="38"/>
      <c r="AQ75" s="61"/>
      <c r="AR75" s="57" t="s">
        <v>388</v>
      </c>
      <c r="AS75" s="57" t="s">
        <v>388</v>
      </c>
      <c r="AT75" s="57" t="s">
        <v>388</v>
      </c>
      <c r="AU75" s="57"/>
      <c r="AV75" s="57" t="s">
        <v>388</v>
      </c>
      <c r="AW75" s="57" t="s">
        <v>388</v>
      </c>
      <c r="AX75" s="57" t="s">
        <v>388</v>
      </c>
      <c r="AY75" s="57"/>
      <c r="AZ75" s="57" t="s">
        <v>388</v>
      </c>
      <c r="BA75" s="57" t="s">
        <v>388</v>
      </c>
      <c r="BB75" s="57" t="s">
        <v>388</v>
      </c>
      <c r="BC75" s="57" t="s">
        <v>388</v>
      </c>
      <c r="BD75" s="57" t="s">
        <v>388</v>
      </c>
      <c r="BE75" s="57" t="s">
        <v>388</v>
      </c>
      <c r="BF75" s="57"/>
      <c r="BG75" s="57" t="s">
        <v>388</v>
      </c>
      <c r="BH75" s="57" t="s">
        <v>388</v>
      </c>
      <c r="BI75" s="57"/>
      <c r="BJ75" s="38"/>
      <c r="BK75" s="61"/>
      <c r="BL75" s="57" t="s">
        <v>388</v>
      </c>
      <c r="BM75" s="57" t="s">
        <v>388</v>
      </c>
      <c r="BN75" s="57"/>
      <c r="BO75" s="57"/>
      <c r="BP75" s="57" t="s">
        <v>388</v>
      </c>
      <c r="BQ75" s="57" t="s">
        <v>388</v>
      </c>
      <c r="BR75" s="57" t="s">
        <v>388</v>
      </c>
      <c r="BS75" s="57"/>
      <c r="BT75" s="57" t="s">
        <v>388</v>
      </c>
      <c r="BU75" s="57"/>
      <c r="BV75" s="57"/>
      <c r="BW75" s="57"/>
      <c r="BX75" s="57"/>
      <c r="BY75" s="57"/>
      <c r="BZ75" s="57"/>
      <c r="CA75" s="57"/>
      <c r="CB75" s="57" t="s">
        <v>388</v>
      </c>
      <c r="CC75" s="57" t="s">
        <v>388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388</v>
      </c>
      <c r="DB75" s="57" t="s">
        <v>388</v>
      </c>
      <c r="DC75" s="57"/>
      <c r="DD75" s="57"/>
      <c r="DE75" s="57"/>
      <c r="DF75" s="57"/>
      <c r="DG75" s="57"/>
      <c r="DH75" s="57"/>
      <c r="DI75" s="57" t="s">
        <v>388</v>
      </c>
      <c r="DJ75" s="57"/>
      <c r="DK75" s="57"/>
      <c r="DL75" s="57" t="s">
        <v>388</v>
      </c>
      <c r="DM75" s="57"/>
      <c r="DN75" s="57"/>
      <c r="DO75" s="57"/>
      <c r="DP75" s="57"/>
      <c r="DQ75" s="57" t="s">
        <v>388</v>
      </c>
      <c r="DR75" s="57"/>
      <c r="DS75" s="61"/>
      <c r="DT75" s="57"/>
      <c r="DU75" s="57"/>
      <c r="DV75" s="57" t="s">
        <v>388</v>
      </c>
      <c r="DW75" s="57"/>
      <c r="DX75" s="57"/>
      <c r="DY75" s="57"/>
      <c r="DZ75" s="57"/>
      <c r="EA75" s="57"/>
      <c r="EB75" s="57"/>
      <c r="EC75" s="57"/>
      <c r="ED75" s="57"/>
      <c r="EE75" s="57" t="s">
        <v>388</v>
      </c>
      <c r="EF75" s="57"/>
      <c r="EG75" s="57"/>
      <c r="EH75" s="57"/>
      <c r="EI75" s="57"/>
      <c r="EJ75" s="57" t="s">
        <v>388</v>
      </c>
      <c r="EK75" s="57"/>
      <c r="EL75" s="38"/>
      <c r="EM75" s="61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61"/>
      <c r="FH75" s="57"/>
      <c r="FI75" s="57"/>
      <c r="FJ75" s="57" t="s">
        <v>388</v>
      </c>
      <c r="FK75" s="57"/>
      <c r="FL75" s="57"/>
      <c r="FM75" s="57"/>
      <c r="FN75" s="57"/>
      <c r="FO75" s="57"/>
      <c r="FP75" s="57"/>
      <c r="FQ75" s="57"/>
      <c r="FR75" s="57"/>
      <c r="FS75" s="57" t="s">
        <v>388</v>
      </c>
      <c r="FT75" s="57"/>
      <c r="FU75" s="57"/>
      <c r="FV75" s="57"/>
      <c r="FW75" s="57" t="s">
        <v>388</v>
      </c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388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 t="s">
        <v>388</v>
      </c>
      <c r="GY75" s="57"/>
      <c r="GZ75" s="57"/>
      <c r="HA75" s="57"/>
      <c r="HB75" s="57" t="s">
        <v>388</v>
      </c>
      <c r="HC75" s="57"/>
      <c r="HD75" s="57"/>
      <c r="HE75" s="57"/>
      <c r="HF75" s="57"/>
      <c r="HG75" s="57"/>
      <c r="HH75" s="57" t="s">
        <v>388</v>
      </c>
      <c r="HI75" s="57"/>
      <c r="HJ75" s="57"/>
      <c r="HK75" s="57" t="s">
        <v>388</v>
      </c>
      <c r="HL75" s="57" t="s">
        <v>388</v>
      </c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5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11</v>
      </c>
      <c r="AGR75" s="36" t="str">
        <f t="shared" si="525"/>
        <v/>
      </c>
      <c r="AGS75" s="36" t="str">
        <f t="shared" si="511"/>
        <v/>
      </c>
      <c r="AGT75" s="39">
        <f t="shared" si="526"/>
        <v>6</v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389</v>
      </c>
      <c r="CG76" s="57" t="s">
        <v>389</v>
      </c>
      <c r="CH76" s="57" t="s">
        <v>389</v>
      </c>
      <c r="CI76" s="57"/>
      <c r="CJ76" s="57" t="s">
        <v>389</v>
      </c>
      <c r="CK76" s="57" t="s">
        <v>389</v>
      </c>
      <c r="CL76" s="57" t="s">
        <v>389</v>
      </c>
      <c r="CM76" s="57"/>
      <c r="CN76" s="57" t="s">
        <v>389</v>
      </c>
      <c r="CO76" s="57" t="s">
        <v>389</v>
      </c>
      <c r="CP76" s="57" t="s">
        <v>389</v>
      </c>
      <c r="CQ76" s="57" t="s">
        <v>389</v>
      </c>
      <c r="CR76" s="57" t="s">
        <v>389</v>
      </c>
      <c r="CS76" s="57" t="s">
        <v>389</v>
      </c>
      <c r="CT76" s="57" t="s">
        <v>389</v>
      </c>
      <c r="CU76" s="57" t="s">
        <v>389</v>
      </c>
      <c r="CV76" s="57" t="s">
        <v>389</v>
      </c>
      <c r="CW76" s="57"/>
      <c r="CX76" s="57"/>
      <c r="CY76" s="61"/>
      <c r="CZ76" s="57"/>
      <c r="DA76" s="57"/>
      <c r="DB76" s="57" t="s">
        <v>388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38"/>
      <c r="EM76" s="61"/>
      <c r="EN76" s="57"/>
      <c r="EO76" s="57"/>
      <c r="EP76" s="57"/>
      <c r="EQ76" s="57"/>
      <c r="ER76" s="57"/>
      <c r="ES76" s="57"/>
      <c r="ET76" s="57" t="s">
        <v>388</v>
      </c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 t="s">
        <v>388</v>
      </c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 t="s">
        <v>388</v>
      </c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 t="s">
        <v>388</v>
      </c>
      <c r="HL76" s="57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>
        <f t="shared" si="508"/>
        <v>1</v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2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348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389</v>
      </c>
      <c r="Y77" s="57" t="s">
        <v>389</v>
      </c>
      <c r="Z77" s="57" t="s">
        <v>389</v>
      </c>
      <c r="AA77" s="57" t="s">
        <v>389</v>
      </c>
      <c r="AB77" s="57" t="s">
        <v>389</v>
      </c>
      <c r="AC77" s="57" t="s">
        <v>389</v>
      </c>
      <c r="AD77" s="57" t="s">
        <v>389</v>
      </c>
      <c r="AE77" s="57" t="s">
        <v>389</v>
      </c>
      <c r="AF77" s="57" t="s">
        <v>389</v>
      </c>
      <c r="AG77" s="57" t="s">
        <v>389</v>
      </c>
      <c r="AH77" s="57"/>
      <c r="AI77" s="57"/>
      <c r="AJ77" s="57" t="s">
        <v>389</v>
      </c>
      <c r="AK77" s="57" t="s">
        <v>389</v>
      </c>
      <c r="AL77" s="57" t="s">
        <v>389</v>
      </c>
      <c r="AM77" s="57"/>
      <c r="AN77" s="57" t="s">
        <v>389</v>
      </c>
      <c r="AO77" s="57" t="s">
        <v>389</v>
      </c>
      <c r="AP77" s="38"/>
      <c r="AQ77" s="61"/>
      <c r="AR77" s="57" t="s">
        <v>389</v>
      </c>
      <c r="AS77" s="57" t="s">
        <v>389</v>
      </c>
      <c r="AT77" s="57" t="s">
        <v>389</v>
      </c>
      <c r="AU77" s="57"/>
      <c r="AV77" s="57" t="s">
        <v>389</v>
      </c>
      <c r="AW77" s="57" t="s">
        <v>389</v>
      </c>
      <c r="AX77" s="57" t="s">
        <v>389</v>
      </c>
      <c r="AY77" s="57"/>
      <c r="AZ77" s="57" t="s">
        <v>389</v>
      </c>
      <c r="BA77" s="57" t="s">
        <v>389</v>
      </c>
      <c r="BB77" s="57" t="s">
        <v>389</v>
      </c>
      <c r="BC77" s="57" t="s">
        <v>389</v>
      </c>
      <c r="BD77" s="57" t="s">
        <v>389</v>
      </c>
      <c r="BE77" s="57" t="s">
        <v>389</v>
      </c>
      <c r="BF77" s="57"/>
      <c r="BG77" s="57" t="s">
        <v>389</v>
      </c>
      <c r="BH77" s="57" t="s">
        <v>389</v>
      </c>
      <c r="BI77" s="57"/>
      <c r="BJ77" s="38"/>
      <c r="BK77" s="61"/>
      <c r="BL77" s="57" t="s">
        <v>389</v>
      </c>
      <c r="BM77" s="57" t="s">
        <v>389</v>
      </c>
      <c r="BN77" s="57"/>
      <c r="BO77" s="57"/>
      <c r="BP77" s="57" t="s">
        <v>389</v>
      </c>
      <c r="BQ77" s="57" t="s">
        <v>389</v>
      </c>
      <c r="BR77" s="57" t="s">
        <v>389</v>
      </c>
      <c r="BS77" s="57"/>
      <c r="BT77" s="57" t="s">
        <v>389</v>
      </c>
      <c r="BU77" s="57" t="s">
        <v>389</v>
      </c>
      <c r="BV77" s="57" t="s">
        <v>389</v>
      </c>
      <c r="BW77" s="57"/>
      <c r="BX77" s="57" t="s">
        <v>389</v>
      </c>
      <c r="BY77" s="57" t="s">
        <v>389</v>
      </c>
      <c r="BZ77" s="57"/>
      <c r="CA77" s="57"/>
      <c r="CB77" s="57" t="s">
        <v>389</v>
      </c>
      <c r="CC77" s="57" t="s">
        <v>389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389</v>
      </c>
      <c r="DA77" s="57" t="s">
        <v>389</v>
      </c>
      <c r="DB77" s="57" t="s">
        <v>389</v>
      </c>
      <c r="DC77" s="57" t="s">
        <v>389</v>
      </c>
      <c r="DD77" s="57" t="s">
        <v>389</v>
      </c>
      <c r="DE77" s="57" t="s">
        <v>389</v>
      </c>
      <c r="DF77" s="57"/>
      <c r="DG77" s="57"/>
      <c r="DH77" s="57" t="s">
        <v>389</v>
      </c>
      <c r="DI77" s="57" t="s">
        <v>389</v>
      </c>
      <c r="DJ77" s="57" t="s">
        <v>389</v>
      </c>
      <c r="DK77" s="57"/>
      <c r="DL77" s="57" t="s">
        <v>389</v>
      </c>
      <c r="DM77" s="57" t="s">
        <v>389</v>
      </c>
      <c r="DN77" s="57" t="s">
        <v>389</v>
      </c>
      <c r="DO77" s="57"/>
      <c r="DP77" s="57" t="s">
        <v>389</v>
      </c>
      <c r="DQ77" s="57" t="s">
        <v>389</v>
      </c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 t="s">
        <v>388</v>
      </c>
      <c r="EG77" s="57"/>
      <c r="EH77" s="57"/>
      <c r="EI77" s="57" t="s">
        <v>388</v>
      </c>
      <c r="EJ77" s="57"/>
      <c r="EK77" s="57"/>
      <c r="EL77" s="38"/>
      <c r="EM77" s="61"/>
      <c r="EN77" s="57"/>
      <c r="EO77" s="57"/>
      <c r="EP77" s="57"/>
      <c r="EQ77" s="57"/>
      <c r="ER77" s="57"/>
      <c r="ES77" s="57" t="s">
        <v>388</v>
      </c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>
        <f t="shared" si="524"/>
        <v>3</v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 t="s">
        <v>406</v>
      </c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38"/>
      <c r="EM78" s="61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61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38"/>
      <c r="GU78" s="61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61"/>
      <c r="EN79" s="57"/>
      <c r="EO79" s="57"/>
      <c r="EP79" s="57"/>
      <c r="EQ79" s="57"/>
      <c r="ER79" s="57"/>
      <c r="ES79" s="57"/>
      <c r="ET79" s="57" t="s">
        <v>388</v>
      </c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>
        <f t="shared" si="524"/>
        <v>1</v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31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349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388</v>
      </c>
      <c r="CV87" s="57" t="s">
        <v>388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388</v>
      </c>
      <c r="DI87" s="38" t="s">
        <v>388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 t="s">
        <v>388</v>
      </c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388</v>
      </c>
      <c r="EY87" s="57" t="s">
        <v>388</v>
      </c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 t="s">
        <v>388</v>
      </c>
      <c r="FP87" s="57" t="s">
        <v>388</v>
      </c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 t="s">
        <v>388</v>
      </c>
      <c r="GI87" s="57"/>
      <c r="GJ87" s="57"/>
      <c r="GK87" s="57"/>
      <c r="GL87" s="57"/>
      <c r="GM87" s="57" t="s">
        <v>388</v>
      </c>
      <c r="GN87" s="57" t="s">
        <v>388</v>
      </c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388</v>
      </c>
      <c r="HD87" s="57"/>
      <c r="HE87" s="57"/>
      <c r="HF87" s="57"/>
      <c r="HG87" s="57"/>
      <c r="HH87" s="57"/>
      <c r="HI87" s="57"/>
      <c r="HJ87" s="57"/>
      <c r="HK87" s="57"/>
      <c r="HL87" s="57" t="s">
        <v>388</v>
      </c>
      <c r="HM87" s="57"/>
      <c r="HN87" s="57"/>
      <c r="HO87" s="61"/>
      <c r="HP87" s="61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2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9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>
        <f>IF(COUNTIFS($C$6:$AGE$6,11,$C87:$AGE87,"н")=0,"",COUNTIFS($C$6:$AGE$6,11,$C87:$AGE87,"н"))</f>
        <v>5</v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350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388</v>
      </c>
      <c r="BX88" s="57" t="s">
        <v>388</v>
      </c>
      <c r="BY88" s="57"/>
      <c r="BZ88" s="57"/>
      <c r="CA88" s="57"/>
      <c r="CB88" s="57"/>
      <c r="CC88" s="57"/>
      <c r="CD88" s="38"/>
      <c r="CE88" s="75"/>
      <c r="CF88" s="57"/>
      <c r="CG88" s="57" t="s">
        <v>388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388</v>
      </c>
      <c r="CV88" s="57" t="s">
        <v>388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 t="s">
        <v>388</v>
      </c>
      <c r="DV88" s="57"/>
      <c r="DW88" s="57"/>
      <c r="DX88" s="57" t="s">
        <v>388</v>
      </c>
      <c r="DY88" s="57"/>
      <c r="DZ88" s="57"/>
      <c r="EA88" s="57"/>
      <c r="EB88" s="57"/>
      <c r="EC88" s="57"/>
      <c r="ED88" s="57"/>
      <c r="EE88" s="57" t="s">
        <v>388</v>
      </c>
      <c r="EF88" s="57"/>
      <c r="EG88" s="57"/>
      <c r="EH88" s="57"/>
      <c r="EI88" s="57"/>
      <c r="EJ88" s="57"/>
      <c r="EK88" s="57"/>
      <c r="EL88" s="57"/>
      <c r="EM88" s="57" t="s">
        <v>388</v>
      </c>
      <c r="EN88" s="57"/>
      <c r="EO88" s="57"/>
      <c r="EP88" s="57"/>
      <c r="EQ88" s="57" t="s">
        <v>388</v>
      </c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 t="s">
        <v>388</v>
      </c>
      <c r="FZ88" s="57"/>
      <c r="GA88" s="61"/>
      <c r="GB88" s="57"/>
      <c r="GC88" s="57"/>
      <c r="GD88" s="57"/>
      <c r="GE88" s="57"/>
      <c r="GF88" s="57"/>
      <c r="GG88" s="57" t="s">
        <v>388</v>
      </c>
      <c r="GH88" s="57" t="s">
        <v>388</v>
      </c>
      <c r="GI88" s="57"/>
      <c r="GJ88" s="57"/>
      <c r="GK88" s="57"/>
      <c r="GL88" s="57"/>
      <c r="GM88" s="57"/>
      <c r="GN88" s="57"/>
      <c r="GO88" s="57"/>
      <c r="GP88" s="57"/>
      <c r="GQ88" s="57" t="s">
        <v>388</v>
      </c>
      <c r="GR88" s="57" t="s">
        <v>388</v>
      </c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 t="s">
        <v>388</v>
      </c>
      <c r="HD88" s="57" t="s">
        <v>388</v>
      </c>
      <c r="HE88" s="57"/>
      <c r="HF88" s="57"/>
      <c r="HG88" s="57" t="s">
        <v>388</v>
      </c>
      <c r="HH88" s="57" t="s">
        <v>388</v>
      </c>
      <c r="HI88" s="57"/>
      <c r="HJ88" s="57"/>
      <c r="HK88" s="57"/>
      <c r="HL88" s="57"/>
      <c r="HM88" s="57"/>
      <c r="HN88" s="57"/>
      <c r="HO88" s="61"/>
      <c r="HP88" s="61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4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8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>
        <f t="shared" ref="AGT88:AGT116" si="560">IF(COUNTIFS($C$6:$AGE$6,11,$C88:$AGE88,"н")=0,"",COUNTIFS($C$6:$AGE$6,11,$C88:$AGE88,"н"))</f>
        <v>8</v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351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388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388</v>
      </c>
      <c r="CK89" s="57" t="s">
        <v>388</v>
      </c>
      <c r="CL89" s="57"/>
      <c r="CM89" s="57"/>
      <c r="CN89" s="57"/>
      <c r="CO89" s="57"/>
      <c r="CP89" s="57"/>
      <c r="CQ89" s="57" t="s">
        <v>388</v>
      </c>
      <c r="CR89" s="57" t="s">
        <v>388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 t="s">
        <v>388</v>
      </c>
      <c r="ES89" s="57"/>
      <c r="ET89" s="57"/>
      <c r="EU89" s="57" t="s">
        <v>388</v>
      </c>
      <c r="EV89" s="57" t="s">
        <v>388</v>
      </c>
      <c r="EW89" s="57"/>
      <c r="EX89" s="57"/>
      <c r="EY89" s="57" t="s">
        <v>388</v>
      </c>
      <c r="EZ89" s="57"/>
      <c r="FA89" s="38"/>
      <c r="FB89" s="38"/>
      <c r="FC89" s="38"/>
      <c r="FD89" s="38"/>
      <c r="FE89" s="38"/>
      <c r="FF89" s="38"/>
      <c r="FG89" s="61"/>
      <c r="FH89" s="57" t="s">
        <v>388</v>
      </c>
      <c r="FI89" s="57"/>
      <c r="FJ89" s="57"/>
      <c r="FK89" s="57"/>
      <c r="FL89" s="57"/>
      <c r="FM89" s="57"/>
      <c r="FN89" s="57"/>
      <c r="FO89" s="57" t="s">
        <v>388</v>
      </c>
      <c r="FP89" s="57"/>
      <c r="FQ89" s="57"/>
      <c r="FR89" s="57"/>
      <c r="FS89" s="57"/>
      <c r="FT89" s="57" t="s">
        <v>388</v>
      </c>
      <c r="FU89" s="57"/>
      <c r="FV89" s="57"/>
      <c r="FW89" s="57"/>
      <c r="FX89" s="57" t="s">
        <v>388</v>
      </c>
      <c r="FY89" s="57" t="s">
        <v>388</v>
      </c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 t="s">
        <v>388</v>
      </c>
      <c r="GX89" s="57"/>
      <c r="GY89" s="57"/>
      <c r="GZ89" s="57"/>
      <c r="HA89" s="57"/>
      <c r="HB89" s="57" t="s">
        <v>388</v>
      </c>
      <c r="HC89" s="57"/>
      <c r="HD89" s="57"/>
      <c r="HE89" s="57"/>
      <c r="HF89" s="57"/>
      <c r="HG89" s="57" t="s">
        <v>388</v>
      </c>
      <c r="HH89" s="57" t="s">
        <v>388</v>
      </c>
      <c r="HI89" s="57"/>
      <c r="HJ89" s="57"/>
      <c r="HK89" s="57"/>
      <c r="HL89" s="57"/>
      <c r="HM89" s="57"/>
      <c r="HN89" s="57"/>
      <c r="HO89" s="61"/>
      <c r="HP89" s="61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4</v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11</v>
      </c>
      <c r="AGR89" s="36" t="str">
        <f t="shared" si="559"/>
        <v/>
      </c>
      <c r="AGS89" s="36" t="str">
        <f t="shared" si="545"/>
        <v/>
      </c>
      <c r="AGT89" s="39">
        <f t="shared" si="560"/>
        <v>4</v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352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388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388</v>
      </c>
      <c r="BB90" s="57"/>
      <c r="BC90" s="57"/>
      <c r="BD90" s="57"/>
      <c r="BE90" s="57"/>
      <c r="BF90" s="57"/>
      <c r="BG90" s="57"/>
      <c r="BH90" s="57" t="s">
        <v>388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388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388</v>
      </c>
      <c r="CV90" s="57" t="s">
        <v>388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 t="s">
        <v>388</v>
      </c>
      <c r="EK90" s="57" t="s">
        <v>388</v>
      </c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 t="s">
        <v>388</v>
      </c>
      <c r="EW90" s="57"/>
      <c r="EX90" s="57" t="s">
        <v>388</v>
      </c>
      <c r="EY90" s="57" t="s">
        <v>388</v>
      </c>
      <c r="EZ90" s="57"/>
      <c r="FA90" s="38"/>
      <c r="FB90" s="38"/>
      <c r="FC90" s="38"/>
      <c r="FD90" s="38"/>
      <c r="FE90" s="38"/>
      <c r="FF90" s="38"/>
      <c r="FG90" s="61"/>
      <c r="FH90" s="57" t="s">
        <v>388</v>
      </c>
      <c r="FI90" s="57"/>
      <c r="FJ90" s="57"/>
      <c r="FK90" s="57"/>
      <c r="FL90" s="57"/>
      <c r="FM90" s="57"/>
      <c r="FN90" s="57"/>
      <c r="FO90" s="57" t="s">
        <v>388</v>
      </c>
      <c r="FP90" s="57" t="s">
        <v>388</v>
      </c>
      <c r="FQ90" s="57" t="s">
        <v>388</v>
      </c>
      <c r="FR90" s="57"/>
      <c r="FS90" s="57"/>
      <c r="FT90" s="57" t="s">
        <v>388</v>
      </c>
      <c r="FU90" s="57"/>
      <c r="FV90" s="57"/>
      <c r="FW90" s="57"/>
      <c r="FX90" s="57" t="s">
        <v>388</v>
      </c>
      <c r="FY90" s="57" t="s">
        <v>388</v>
      </c>
      <c r="FZ90" s="57"/>
      <c r="GA90" s="61"/>
      <c r="GB90" s="57"/>
      <c r="GC90" s="57"/>
      <c r="GD90" s="57"/>
      <c r="GE90" s="57"/>
      <c r="GF90" s="57" t="s">
        <v>388</v>
      </c>
      <c r="GG90" s="57"/>
      <c r="GH90" s="57" t="s">
        <v>388</v>
      </c>
      <c r="GI90" s="57"/>
      <c r="GJ90" s="57"/>
      <c r="GK90" s="57"/>
      <c r="GL90" s="57"/>
      <c r="GM90" s="57" t="s">
        <v>388</v>
      </c>
      <c r="GN90" s="57" t="s">
        <v>388</v>
      </c>
      <c r="GO90" s="57"/>
      <c r="GP90" s="57"/>
      <c r="GQ90" s="57"/>
      <c r="GR90" s="57"/>
      <c r="GS90" s="38"/>
      <c r="GT90" s="38"/>
      <c r="GU90" s="61"/>
      <c r="GV90" s="57"/>
      <c r="GW90" s="57" t="s">
        <v>388</v>
      </c>
      <c r="GX90" s="57"/>
      <c r="GY90" s="57"/>
      <c r="GZ90" s="57"/>
      <c r="HA90" s="57"/>
      <c r="HB90" s="57" t="s">
        <v>388</v>
      </c>
      <c r="HC90" s="57" t="s">
        <v>388</v>
      </c>
      <c r="HD90" s="57" t="s">
        <v>388</v>
      </c>
      <c r="HE90" s="57" t="s">
        <v>388</v>
      </c>
      <c r="HF90" s="57"/>
      <c r="HG90" s="57" t="s">
        <v>388</v>
      </c>
      <c r="HH90" s="57" t="s">
        <v>388</v>
      </c>
      <c r="HI90" s="57"/>
      <c r="HJ90" s="57"/>
      <c r="HK90" s="57"/>
      <c r="HL90" s="57" t="s">
        <v>388</v>
      </c>
      <c r="HM90" s="57" t="s">
        <v>388</v>
      </c>
      <c r="HN90" s="57"/>
      <c r="HO90" s="61"/>
      <c r="HP90" s="61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9</v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14</v>
      </c>
      <c r="AGR90" s="36" t="str">
        <f t="shared" si="559"/>
        <v/>
      </c>
      <c r="AGS90" s="36" t="str">
        <f t="shared" si="545"/>
        <v/>
      </c>
      <c r="AGT90" s="39">
        <f t="shared" si="560"/>
        <v>13</v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353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388</v>
      </c>
      <c r="DQ91" s="38" t="s">
        <v>388</v>
      </c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 t="s">
        <v>388</v>
      </c>
      <c r="HN91" s="57"/>
      <c r="HO91" s="61"/>
      <c r="HP91" s="61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>
        <f t="shared" si="542"/>
        <v>1</v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>
        <f t="shared" si="560"/>
        <v>1</v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354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388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388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 t="s">
        <v>388</v>
      </c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388</v>
      </c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 t="s">
        <v>399</v>
      </c>
      <c r="GH92" s="57" t="s">
        <v>399</v>
      </c>
      <c r="GI92" s="57"/>
      <c r="GJ92" s="57"/>
      <c r="GK92" s="57"/>
      <c r="GL92" s="57"/>
      <c r="GM92" s="57" t="s">
        <v>399</v>
      </c>
      <c r="GN92" s="57" t="s">
        <v>399</v>
      </c>
      <c r="GO92" s="57"/>
      <c r="GP92" s="57"/>
      <c r="GQ92" s="57" t="s">
        <v>399</v>
      </c>
      <c r="GR92" s="57" t="s">
        <v>399</v>
      </c>
      <c r="GS92" s="38"/>
      <c r="GT92" s="38"/>
      <c r="GU92" s="61"/>
      <c r="GV92" s="57"/>
      <c r="GW92" s="57" t="s">
        <v>399</v>
      </c>
      <c r="GX92" s="57"/>
      <c r="GY92" s="57"/>
      <c r="GZ92" s="57"/>
      <c r="HA92" s="57" t="s">
        <v>399</v>
      </c>
      <c r="HB92" s="57"/>
      <c r="HC92" s="57" t="s">
        <v>399</v>
      </c>
      <c r="HD92" s="57" t="s">
        <v>399</v>
      </c>
      <c r="HE92" s="57" t="s">
        <v>399</v>
      </c>
      <c r="HF92" s="57"/>
      <c r="HG92" s="57" t="s">
        <v>399</v>
      </c>
      <c r="HH92" s="57" t="s">
        <v>399</v>
      </c>
      <c r="HI92" s="57"/>
      <c r="HJ92" s="57"/>
      <c r="HK92" s="57"/>
      <c r="HL92" s="57" t="s">
        <v>399</v>
      </c>
      <c r="HM92" s="57" t="s">
        <v>399</v>
      </c>
      <c r="HN92" s="57"/>
      <c r="HO92" s="61"/>
      <c r="HP92" s="61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>
        <f t="shared" si="553"/>
        <v>9</v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3</v>
      </c>
      <c r="AGR92" s="36">
        <f t="shared" si="559"/>
        <v>15</v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355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388</v>
      </c>
      <c r="AO93" s="38"/>
      <c r="AP93" s="38"/>
      <c r="AQ93" s="75"/>
      <c r="AR93" s="57"/>
      <c r="AS93" s="57"/>
      <c r="AT93" s="57"/>
      <c r="AU93" s="57"/>
      <c r="AV93" s="57" t="s">
        <v>388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388</v>
      </c>
      <c r="CN93" s="57" t="s">
        <v>388</v>
      </c>
      <c r="CO93" s="57" t="s">
        <v>388</v>
      </c>
      <c r="CP93" s="57"/>
      <c r="CQ93" s="57" t="s">
        <v>388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388</v>
      </c>
      <c r="DI93" s="38" t="s">
        <v>388</v>
      </c>
      <c r="DJ93" s="38"/>
      <c r="DK93" s="38" t="s">
        <v>388</v>
      </c>
      <c r="DL93" s="38" t="s">
        <v>388</v>
      </c>
      <c r="DM93" s="38"/>
      <c r="DN93" s="38"/>
      <c r="DO93" s="38"/>
      <c r="DP93" s="38"/>
      <c r="DQ93" s="38"/>
      <c r="DR93" s="38"/>
      <c r="DS93" s="61"/>
      <c r="DT93" s="57"/>
      <c r="DU93" s="57" t="s">
        <v>388</v>
      </c>
      <c r="DV93" s="57"/>
      <c r="DW93" s="57"/>
      <c r="DX93" s="57" t="s">
        <v>388</v>
      </c>
      <c r="DY93" s="57"/>
      <c r="DZ93" s="57"/>
      <c r="EA93" s="57"/>
      <c r="EB93" s="57"/>
      <c r="EC93" s="57"/>
      <c r="ED93" s="57"/>
      <c r="EE93" s="57" t="s">
        <v>388</v>
      </c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388</v>
      </c>
      <c r="FI93" s="57"/>
      <c r="FJ93" s="57"/>
      <c r="FK93" s="57"/>
      <c r="FL93" s="57"/>
      <c r="FM93" s="57"/>
      <c r="FN93" s="57"/>
      <c r="FO93" s="57" t="s">
        <v>388</v>
      </c>
      <c r="FP93" s="57"/>
      <c r="FQ93" s="57"/>
      <c r="FR93" s="57"/>
      <c r="FS93" s="57"/>
      <c r="FT93" s="57" t="s">
        <v>388</v>
      </c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388</v>
      </c>
      <c r="GN93" s="57" t="s">
        <v>388</v>
      </c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 t="s">
        <v>388</v>
      </c>
      <c r="HD93" s="57" t="s">
        <v>388</v>
      </c>
      <c r="HE93" s="57"/>
      <c r="HF93" s="57"/>
      <c r="HG93" s="57"/>
      <c r="HH93" s="57"/>
      <c r="HI93" s="57"/>
      <c r="HJ93" s="57"/>
      <c r="HK93" s="57"/>
      <c r="HL93" s="57" t="s">
        <v>388</v>
      </c>
      <c r="HM93" s="57"/>
      <c r="HN93" s="57"/>
      <c r="HO93" s="61"/>
      <c r="HP93" s="61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3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11</v>
      </c>
      <c r="AGR93" s="36" t="str">
        <f t="shared" si="559"/>
        <v/>
      </c>
      <c r="AGS93" s="36" t="str">
        <f t="shared" si="545"/>
        <v/>
      </c>
      <c r="AGT93" s="39">
        <f t="shared" si="560"/>
        <v>5</v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356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388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61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>
        <f t="shared" si="558"/>
        <v>1</v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357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388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388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388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388</v>
      </c>
      <c r="DR95" s="38" t="s">
        <v>388</v>
      </c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 t="s">
        <v>388</v>
      </c>
      <c r="EY95" s="57"/>
      <c r="EZ95" s="57"/>
      <c r="FA95" s="38"/>
      <c r="FB95" s="38"/>
      <c r="FC95" s="38"/>
      <c r="FD95" s="38"/>
      <c r="FE95" s="38"/>
      <c r="FF95" s="38"/>
      <c r="FG95" s="61"/>
      <c r="FH95" s="57" t="s">
        <v>399</v>
      </c>
      <c r="FI95" s="57"/>
      <c r="FJ95" s="57"/>
      <c r="FK95" s="57"/>
      <c r="FL95" s="57"/>
      <c r="FM95" s="57"/>
      <c r="FN95" s="57"/>
      <c r="FO95" s="57" t="s">
        <v>399</v>
      </c>
      <c r="FP95" s="57" t="s">
        <v>399</v>
      </c>
      <c r="FQ95" s="57" t="s">
        <v>399</v>
      </c>
      <c r="FR95" s="57"/>
      <c r="FS95" s="57"/>
      <c r="FT95" s="57" t="s">
        <v>399</v>
      </c>
      <c r="FU95" s="57"/>
      <c r="FV95" s="57"/>
      <c r="FW95" s="57"/>
      <c r="FX95" s="57" t="s">
        <v>399</v>
      </c>
      <c r="FY95" s="57"/>
      <c r="FZ95" s="57"/>
      <c r="GA95" s="61"/>
      <c r="GB95" s="57"/>
      <c r="GC95" s="57" t="s">
        <v>399</v>
      </c>
      <c r="GD95" s="57"/>
      <c r="GE95" s="57"/>
      <c r="GF95" s="57" t="s">
        <v>399</v>
      </c>
      <c r="GG95" s="57" t="s">
        <v>399</v>
      </c>
      <c r="GH95" s="57" t="s">
        <v>399</v>
      </c>
      <c r="GI95" s="57"/>
      <c r="GJ95" s="57"/>
      <c r="GK95" s="57"/>
      <c r="GL95" s="57"/>
      <c r="GM95" s="57" t="s">
        <v>399</v>
      </c>
      <c r="GN95" s="57" t="s">
        <v>399</v>
      </c>
      <c r="GO95" s="57"/>
      <c r="GP95" s="57"/>
      <c r="GQ95" s="57" t="s">
        <v>399</v>
      </c>
      <c r="GR95" s="57" t="s">
        <v>399</v>
      </c>
      <c r="GS95" s="38"/>
      <c r="GT95" s="38"/>
      <c r="GU95" s="61"/>
      <c r="GV95" s="57"/>
      <c r="GW95" s="57" t="s">
        <v>388</v>
      </c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61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1</v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>
        <f t="shared" si="557"/>
        <v>6</v>
      </c>
      <c r="AGP95" s="36" t="str">
        <f t="shared" si="544"/>
        <v/>
      </c>
      <c r="AGQ95" s="39">
        <f t="shared" si="558"/>
        <v>4</v>
      </c>
      <c r="AGR95" s="36">
        <f t="shared" si="559"/>
        <v>8</v>
      </c>
      <c r="AGS95" s="36" t="str">
        <f t="shared" si="545"/>
        <v/>
      </c>
      <c r="AGT95" s="39">
        <f t="shared" si="560"/>
        <v>1</v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358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 t="s">
        <v>388</v>
      </c>
      <c r="EV96" s="57" t="s">
        <v>388</v>
      </c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61"/>
      <c r="HP96" s="61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>
        <f t="shared" si="558"/>
        <v>2</v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359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388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 t="s">
        <v>388</v>
      </c>
      <c r="HM97" s="57"/>
      <c r="HN97" s="57"/>
      <c r="HO97" s="61"/>
      <c r="HP97" s="61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>
        <f t="shared" si="542"/>
        <v>1</v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>
        <f t="shared" si="560"/>
        <v>1</v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360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388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388</v>
      </c>
      <c r="CB98" s="57" t="s">
        <v>388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388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61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361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 t="s">
        <v>388</v>
      </c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61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>
        <f t="shared" si="558"/>
        <v>1</v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362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61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363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399</v>
      </c>
      <c r="BM101" s="57" t="s">
        <v>399</v>
      </c>
      <c r="BN101" s="57"/>
      <c r="BO101" s="57"/>
      <c r="BP101" s="57" t="s">
        <v>399</v>
      </c>
      <c r="BQ101" s="57" t="s">
        <v>399</v>
      </c>
      <c r="BR101" s="57"/>
      <c r="BS101" s="57"/>
      <c r="BT101" s="57" t="s">
        <v>399</v>
      </c>
      <c r="BU101" s="57" t="s">
        <v>399</v>
      </c>
      <c r="BV101" s="57"/>
      <c r="BW101" s="57" t="s">
        <v>399</v>
      </c>
      <c r="BX101" s="57" t="s">
        <v>399</v>
      </c>
      <c r="BY101" s="57" t="s">
        <v>399</v>
      </c>
      <c r="BZ101" s="57"/>
      <c r="CA101" s="57"/>
      <c r="CB101" s="57" t="s">
        <v>399</v>
      </c>
      <c r="CC101" s="57" t="s">
        <v>399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388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 t="s">
        <v>388</v>
      </c>
      <c r="EZ101" s="57"/>
      <c r="FA101" s="38"/>
      <c r="FB101" s="38"/>
      <c r="FC101" s="38"/>
      <c r="FD101" s="38"/>
      <c r="FE101" s="38"/>
      <c r="FF101" s="38"/>
      <c r="FG101" s="61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61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364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 t="s">
        <v>388</v>
      </c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 t="s">
        <v>388</v>
      </c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61"/>
      <c r="HP102" s="61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1</v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365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388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 t="s">
        <v>388</v>
      </c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388</v>
      </c>
      <c r="HM103" s="57" t="s">
        <v>388</v>
      </c>
      <c r="HN103" s="57"/>
      <c r="HO103" s="61"/>
      <c r="HP103" s="61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>
        <f t="shared" si="542"/>
        <v>2</v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>
        <f t="shared" si="558"/>
        <v>1</v>
      </c>
      <c r="AGR103" s="36" t="str">
        <f t="shared" si="559"/>
        <v/>
      </c>
      <c r="AGS103" s="36" t="str">
        <f t="shared" si="545"/>
        <v/>
      </c>
      <c r="AGT103" s="39">
        <f t="shared" si="560"/>
        <v>2</v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366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388</v>
      </c>
      <c r="HM104" s="57"/>
      <c r="HN104" s="57"/>
      <c r="HO104" s="61"/>
      <c r="HP104" s="61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>
        <f t="shared" si="542"/>
        <v>1</v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>
        <f t="shared" si="560"/>
        <v>1</v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367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399</v>
      </c>
      <c r="CR105" s="57" t="s">
        <v>399</v>
      </c>
      <c r="CS105" s="57"/>
      <c r="CT105" s="57"/>
      <c r="CU105" s="57" t="s">
        <v>399</v>
      </c>
      <c r="CV105" s="57" t="s">
        <v>399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388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 t="s">
        <v>388</v>
      </c>
      <c r="GH105" s="57"/>
      <c r="GI105" s="57"/>
      <c r="GJ105" s="57"/>
      <c r="GK105" s="57"/>
      <c r="GL105" s="57"/>
      <c r="GM105" s="57" t="s">
        <v>388</v>
      </c>
      <c r="GN105" s="57" t="s">
        <v>388</v>
      </c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 t="s">
        <v>388</v>
      </c>
      <c r="HM105" s="57"/>
      <c r="HN105" s="57"/>
      <c r="HO105" s="61"/>
      <c r="HP105" s="61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>
        <f t="shared" si="542"/>
        <v>1</v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>
        <f t="shared" si="558"/>
        <v>1</v>
      </c>
      <c r="AGR105" s="36" t="str">
        <f t="shared" si="559"/>
        <v/>
      </c>
      <c r="AGS105" s="36" t="str">
        <f t="shared" si="545"/>
        <v/>
      </c>
      <c r="AGT105" s="39">
        <f t="shared" si="560"/>
        <v>4</v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368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388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 t="s">
        <v>388</v>
      </c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61"/>
      <c r="HP106" s="61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2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369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388</v>
      </c>
      <c r="AV107" s="57"/>
      <c r="AW107" s="57"/>
      <c r="AX107" s="57"/>
      <c r="AY107" s="57"/>
      <c r="AZ107" s="57"/>
      <c r="BA107" s="57"/>
      <c r="BB107" s="57"/>
      <c r="BC107" s="57" t="s">
        <v>399</v>
      </c>
      <c r="BD107" s="57" t="s">
        <v>399</v>
      </c>
      <c r="BE107" s="57" t="s">
        <v>399</v>
      </c>
      <c r="BF107" s="57"/>
      <c r="BG107" s="57"/>
      <c r="BH107" s="57" t="s">
        <v>399</v>
      </c>
      <c r="BI107" s="57" t="s">
        <v>399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 t="s">
        <v>388</v>
      </c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38"/>
      <c r="FB107" s="38"/>
      <c r="FC107" s="38"/>
      <c r="FD107" s="38"/>
      <c r="FE107" s="38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61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38"/>
      <c r="GT107" s="38"/>
      <c r="GU107" s="61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 t="s">
        <v>388</v>
      </c>
      <c r="HH107" s="57" t="s">
        <v>388</v>
      </c>
      <c r="HI107" s="57"/>
      <c r="HJ107" s="57"/>
      <c r="HK107" s="57"/>
      <c r="HL107" s="57" t="s">
        <v>388</v>
      </c>
      <c r="HM107" s="57"/>
      <c r="HN107" s="57"/>
      <c r="HO107" s="61"/>
      <c r="HP107" s="61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>
        <f t="shared" si="542"/>
        <v>3</v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>
        <f t="shared" si="558"/>
        <v>1</v>
      </c>
      <c r="AGR107" s="36" t="str">
        <f t="shared" si="559"/>
        <v/>
      </c>
      <c r="AGS107" s="36" t="str">
        <f t="shared" si="545"/>
        <v/>
      </c>
      <c r="AGT107" s="39">
        <f t="shared" si="560"/>
        <v>3</v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61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32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388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388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388</v>
      </c>
      <c r="DJ118" s="38" t="s">
        <v>388</v>
      </c>
      <c r="DK118" s="38"/>
      <c r="DL118" s="38"/>
      <c r="DM118" s="38"/>
      <c r="DN118" s="38"/>
      <c r="DO118" s="38"/>
      <c r="DP118" s="38"/>
      <c r="DQ118" s="38"/>
      <c r="DR118" s="38"/>
      <c r="DS118" s="57" t="s">
        <v>389</v>
      </c>
      <c r="DT118" s="57" t="s">
        <v>389</v>
      </c>
      <c r="DU118" s="57"/>
      <c r="DV118" s="57"/>
      <c r="DW118" s="57" t="s">
        <v>389</v>
      </c>
      <c r="DX118" s="57" t="s">
        <v>389</v>
      </c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 t="s">
        <v>389</v>
      </c>
      <c r="FA118" s="57" t="s">
        <v>389</v>
      </c>
      <c r="FB118" s="57"/>
      <c r="FC118" s="57" t="s">
        <v>389</v>
      </c>
      <c r="FD118" s="57" t="s">
        <v>389</v>
      </c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>
        <f t="shared" ref="AGP118:AGP125" si="578">IF(COUNTIFS($C$6:$AGE$6,10,$C118:$AGE118,"у")=0,"",COUNTIFS($C$6:$AGE$6,10,$C118:$AGE118,"у"))</f>
        <v>8</v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371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399</v>
      </c>
      <c r="AR119" s="57" t="s">
        <v>399</v>
      </c>
      <c r="AS119" s="57"/>
      <c r="AT119" s="57"/>
      <c r="AU119" s="57"/>
      <c r="AV119" s="57" t="s">
        <v>399</v>
      </c>
      <c r="AW119" s="57" t="s">
        <v>399</v>
      </c>
      <c r="AX119" s="57" t="s">
        <v>399</v>
      </c>
      <c r="AY119" s="57"/>
      <c r="AZ119" s="57" t="s">
        <v>399</v>
      </c>
      <c r="BA119" s="57" t="s">
        <v>399</v>
      </c>
      <c r="BB119" s="57" t="s">
        <v>399</v>
      </c>
      <c r="BC119" s="57"/>
      <c r="BD119" s="57" t="s">
        <v>399</v>
      </c>
      <c r="BE119" s="57" t="s">
        <v>399</v>
      </c>
      <c r="BF119" s="38"/>
      <c r="BG119" s="38"/>
      <c r="BH119" s="38"/>
      <c r="BI119" s="38"/>
      <c r="BJ119" s="38"/>
      <c r="BK119" s="57" t="s">
        <v>388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 t="s">
        <v>388</v>
      </c>
      <c r="DT119" s="57" t="s">
        <v>388</v>
      </c>
      <c r="DU119" s="57"/>
      <c r="DV119" s="57"/>
      <c r="DW119" s="57" t="s">
        <v>388</v>
      </c>
      <c r="DX119" s="57" t="s">
        <v>388</v>
      </c>
      <c r="DY119" s="57"/>
      <c r="DZ119" s="57"/>
      <c r="EA119" s="57" t="s">
        <v>388</v>
      </c>
      <c r="EB119" s="57" t="s">
        <v>388</v>
      </c>
      <c r="EC119" s="57" t="s">
        <v>388</v>
      </c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 t="s">
        <v>388</v>
      </c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>
        <f t="shared" si="576"/>
        <v>1</v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>
        <f t="shared" ref="AGQ119:AGQ125" si="592">IF(COUNTIFS($C$6:$AGE$6,10,$C119:$AGE119,"н")=0,"",COUNTIFS($C$6:$AGE$6,10,$C119:$AGE119,"н"))</f>
        <v>7</v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>
        <f t="shared" ref="AGT119:AGT125" si="594">IF(COUNTIFS($C$6:$AGE$6,11,$C119:$AGE119,"н")=0,"",COUNTIFS($C$6:$AGE$6,11,$C119:$AGE119,"н"))</f>
        <v>1</v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372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388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388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38"/>
      <c r="FG120" s="61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373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388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 t="s">
        <v>388</v>
      </c>
      <c r="EW121" s="57" t="s">
        <v>388</v>
      </c>
      <c r="EX121" s="57"/>
      <c r="EY121" s="57"/>
      <c r="EZ121" s="57"/>
      <c r="FA121" s="57"/>
      <c r="FB121" s="57"/>
      <c r="FC121" s="57" t="s">
        <v>388</v>
      </c>
      <c r="FD121" s="57"/>
      <c r="FE121" s="57"/>
      <c r="FF121" s="38"/>
      <c r="FG121" s="57" t="s">
        <v>388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 t="s">
        <v>388</v>
      </c>
      <c r="FR121" s="57"/>
      <c r="FS121" s="57"/>
      <c r="FT121" s="57" t="s">
        <v>388</v>
      </c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>
        <f t="shared" si="592"/>
        <v>6</v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374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61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388</v>
      </c>
      <c r="FD122" s="57"/>
      <c r="FE122" s="57"/>
      <c r="FF122" s="38"/>
      <c r="FG122" s="57" t="s">
        <v>388</v>
      </c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2</v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401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389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388</v>
      </c>
      <c r="DJ123" s="38" t="s">
        <v>388</v>
      </c>
      <c r="DK123" s="38"/>
      <c r="DL123" s="38"/>
      <c r="DM123" s="38"/>
      <c r="DN123" s="38"/>
      <c r="DO123" s="38"/>
      <c r="DP123" s="38"/>
      <c r="DQ123" s="38"/>
      <c r="DR123" s="38"/>
      <c r="DS123" s="57" t="s">
        <v>388</v>
      </c>
      <c r="DT123" s="57" t="s">
        <v>388</v>
      </c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57" t="s">
        <v>388</v>
      </c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>
        <f t="shared" si="576"/>
        <v>1</v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4</v>
      </c>
      <c r="AGR123" s="36" t="str">
        <f t="shared" si="593"/>
        <v/>
      </c>
      <c r="AGS123" s="36" t="str">
        <f t="shared" si="579"/>
        <v/>
      </c>
      <c r="AGT123" s="39">
        <f t="shared" si="594"/>
        <v>1</v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33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375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388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389</v>
      </c>
      <c r="BB127" s="57"/>
      <c r="BC127" s="57"/>
      <c r="BD127" s="57"/>
      <c r="BE127" s="57" t="s">
        <v>388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399</v>
      </c>
      <c r="CP127" s="57" t="s">
        <v>399</v>
      </c>
      <c r="CQ127" s="57" t="s">
        <v>399</v>
      </c>
      <c r="CR127" s="57"/>
      <c r="CS127" s="57"/>
      <c r="CT127" s="57" t="s">
        <v>389</v>
      </c>
      <c r="CU127" s="57"/>
      <c r="CV127" s="57"/>
      <c r="CW127" s="38"/>
      <c r="CX127" s="38"/>
      <c r="CY127" s="61"/>
      <c r="CZ127" s="57" t="s">
        <v>389</v>
      </c>
      <c r="DA127" s="57"/>
      <c r="DB127" s="57"/>
      <c r="DC127" s="57" t="s">
        <v>389</v>
      </c>
      <c r="DD127" s="57" t="s">
        <v>389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388</v>
      </c>
      <c r="DT127" s="57" t="s">
        <v>388</v>
      </c>
      <c r="DU127" s="57"/>
      <c r="DV127" s="57"/>
      <c r="DW127" s="57"/>
      <c r="DX127" s="57"/>
      <c r="DY127" s="57"/>
      <c r="DZ127" s="57"/>
      <c r="EA127" s="57"/>
      <c r="EB127" s="57" t="s">
        <v>389</v>
      </c>
      <c r="EC127" s="57" t="s">
        <v>389</v>
      </c>
      <c r="ED127" s="57" t="s">
        <v>389</v>
      </c>
      <c r="EE127" s="57"/>
      <c r="EF127" s="57" t="s">
        <v>388</v>
      </c>
      <c r="EG127" s="57"/>
      <c r="EH127" s="57"/>
      <c r="EI127" s="57"/>
      <c r="EJ127" s="38"/>
      <c r="EK127" s="38"/>
      <c r="EL127" s="38"/>
      <c r="EM127" s="57"/>
      <c r="EN127" s="57"/>
      <c r="EO127" s="57"/>
      <c r="EP127" s="57"/>
      <c r="EQ127" s="57" t="s">
        <v>399</v>
      </c>
      <c r="ER127" s="57" t="s">
        <v>399</v>
      </c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 t="s">
        <v>389</v>
      </c>
      <c r="FR127" s="57" t="s">
        <v>389</v>
      </c>
      <c r="FS127" s="57" t="s">
        <v>389</v>
      </c>
      <c r="FT127" s="57"/>
      <c r="FU127" s="57"/>
      <c r="FV127" s="57"/>
      <c r="FW127" s="57"/>
      <c r="FX127" s="57"/>
      <c r="FY127" s="38"/>
      <c r="FZ127" s="38"/>
      <c r="GA127" s="57" t="s">
        <v>388</v>
      </c>
      <c r="GB127" s="57"/>
      <c r="GC127" s="57"/>
      <c r="GD127" s="57"/>
      <c r="GE127" s="57"/>
      <c r="GF127" s="57" t="s">
        <v>388</v>
      </c>
      <c r="GG127" s="57"/>
      <c r="GH127" s="57"/>
      <c r="GI127" s="57"/>
      <c r="GJ127" s="57"/>
      <c r="GK127" s="57"/>
      <c r="GL127" s="57"/>
      <c r="GM127" s="57" t="s">
        <v>388</v>
      </c>
      <c r="GN127" s="57"/>
      <c r="GO127" s="57"/>
      <c r="GP127" s="57"/>
      <c r="GQ127" s="57"/>
      <c r="GR127" s="57"/>
      <c r="GS127" s="38"/>
      <c r="GT127" s="38"/>
      <c r="GU127" s="57" t="s">
        <v>388</v>
      </c>
      <c r="GV127" s="57"/>
      <c r="GW127" s="57"/>
      <c r="GX127" s="57"/>
      <c r="GY127" s="57"/>
      <c r="GZ127" s="57"/>
      <c r="HA127" s="57"/>
      <c r="HB127" s="57"/>
      <c r="HC127" s="57"/>
      <c r="HD127" s="57" t="s">
        <v>399</v>
      </c>
      <c r="HE127" s="57" t="s">
        <v>399</v>
      </c>
      <c r="HF127" s="57"/>
      <c r="HG127" s="57"/>
      <c r="HH127" s="57" t="s">
        <v>388</v>
      </c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>
        <f>IF(COUNTIFS($C$7:$AGE$7,"="&amp;$AGK$5,$C127:$AGE127,"б")=0,"",COUNTIFS($C$7:$AGE$7,"="&amp;$AGK$5,$C127:$AGE127,"б"))</f>
        <v>2</v>
      </c>
      <c r="AGG127" s="43" t="str">
        <f>IF(COUNTIFS($C$7:$AGE$7,"="&amp;$AGK$5,$C127:$AGE127,"у")=0,"",COUNTIFS($C$7:$AGE$7,"="&amp;$AGK$5,$C127:$AGE127,"у"))</f>
        <v/>
      </c>
      <c r="AGH127" s="35">
        <f t="shared" ref="AGH127:AGH132" si="610">IF(COUNTIFS($C$7:$AGE$7,"="&amp;$AGK$1,$C127:$AGE127,"н")=0,"",COUNTIFS($C$7:$AGE$7,"="&amp;$AGK$1,$C127:$AGE127,"н"))</f>
        <v>2</v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3</v>
      </c>
      <c r="AGP127" s="36">
        <f t="shared" ref="AGP127:AGP132" si="612">IF(COUNTIFS($C$6:$AGE$6,10,$C127:$AGE127,"у")=0,"",COUNTIFS($C$6:$AGE$6,10,$C127:$AGE127,"у"))</f>
        <v>10</v>
      </c>
      <c r="AGQ127" s="39">
        <f>IF(COUNTIFS($C$6:$AGE$6,10,$C127:$AGE127,"н")=0,"",COUNTIFS($C$6:$AGE$6,10,$C127:$AGE127,"н"))</f>
        <v>3</v>
      </c>
      <c r="AGR127" s="36">
        <f>IF(COUNTIFS($C$6:$AGE$6,11,$C127:$AGE127,"б")=0,"",COUNTIFS($C$6:$AGE$6,11,$C127:$AGE127,"б"))</f>
        <v>2</v>
      </c>
      <c r="AGS127" s="36" t="str">
        <f t="shared" ref="AGS127:AGS132" si="613">IF(COUNTIFS($C$6:$AGE$6,11,$C127:$AGE127,"у")=0,"",COUNTIFS($C$6:$AGE$6,11,$C127:$AGE127,"у"))</f>
        <v/>
      </c>
      <c r="AGT127" s="39">
        <f>IF(COUNTIFS($C$6:$AGE$6,11,$C127:$AGE127,"н")=0,"",COUNTIFS($C$6:$AGE$6,11,$C127:$AGE127,"н"))</f>
        <v>5</v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396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388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399</v>
      </c>
      <c r="AN128" s="57" t="s">
        <v>399</v>
      </c>
      <c r="AO128" s="57"/>
      <c r="AP128" s="38"/>
      <c r="AQ128" s="57" t="s">
        <v>388</v>
      </c>
      <c r="AR128" s="57" t="s">
        <v>388</v>
      </c>
      <c r="AS128" s="57"/>
      <c r="AT128" s="57"/>
      <c r="AU128" s="57" t="s">
        <v>399</v>
      </c>
      <c r="AV128" s="57" t="s">
        <v>399</v>
      </c>
      <c r="AW128" s="57"/>
      <c r="AX128" s="57"/>
      <c r="AY128" s="57" t="s">
        <v>388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388</v>
      </c>
      <c r="CT128" s="57" t="s">
        <v>388</v>
      </c>
      <c r="CU128" s="57"/>
      <c r="CV128" s="57"/>
      <c r="CW128" s="38"/>
      <c r="CX128" s="38"/>
      <c r="CY128" s="61"/>
      <c r="CZ128" s="57" t="s">
        <v>388</v>
      </c>
      <c r="DA128" s="57"/>
      <c r="DB128" s="57"/>
      <c r="DC128" s="57" t="s">
        <v>388</v>
      </c>
      <c r="DD128" s="57" t="s">
        <v>388</v>
      </c>
      <c r="DE128" s="57"/>
      <c r="DF128" s="57"/>
      <c r="DG128" s="57"/>
      <c r="DH128" s="57"/>
      <c r="DI128" s="57"/>
      <c r="DJ128" s="57"/>
      <c r="DK128" s="57" t="s">
        <v>388</v>
      </c>
      <c r="DL128" s="57" t="s">
        <v>388</v>
      </c>
      <c r="DM128" s="57"/>
      <c r="DN128" s="57"/>
      <c r="DO128" s="57" t="s">
        <v>388</v>
      </c>
      <c r="DP128" s="57" t="s">
        <v>388</v>
      </c>
      <c r="DQ128" s="57"/>
      <c r="DR128" s="38"/>
      <c r="DS128" s="57" t="s">
        <v>388</v>
      </c>
      <c r="DT128" s="57" t="s">
        <v>388</v>
      </c>
      <c r="DU128" s="57"/>
      <c r="DV128" s="57"/>
      <c r="DW128" s="57" t="s">
        <v>388</v>
      </c>
      <c r="DX128" s="57"/>
      <c r="DY128" s="57"/>
      <c r="DZ128" s="57"/>
      <c r="EA128" s="57"/>
      <c r="EB128" s="57"/>
      <c r="EC128" s="57"/>
      <c r="ED128" s="57"/>
      <c r="EE128" s="57"/>
      <c r="EF128" s="57" t="s">
        <v>388</v>
      </c>
      <c r="EG128" s="57"/>
      <c r="EH128" s="57"/>
      <c r="EI128" s="57"/>
      <c r="EJ128" s="38"/>
      <c r="EK128" s="38"/>
      <c r="EL128" s="38"/>
      <c r="EM128" s="57" t="s">
        <v>388</v>
      </c>
      <c r="EN128" s="57"/>
      <c r="EO128" s="57"/>
      <c r="EP128" s="57"/>
      <c r="EQ128" s="57" t="s">
        <v>388</v>
      </c>
      <c r="ER128" s="57" t="s">
        <v>388</v>
      </c>
      <c r="ES128" s="57"/>
      <c r="ET128" s="57"/>
      <c r="EU128" s="57" t="s">
        <v>388</v>
      </c>
      <c r="EV128" s="57"/>
      <c r="EW128" s="57"/>
      <c r="EX128" s="57"/>
      <c r="EY128" s="57" t="s">
        <v>388</v>
      </c>
      <c r="EZ128" s="57"/>
      <c r="FA128" s="57"/>
      <c r="FB128" s="57"/>
      <c r="FC128" s="57" t="s">
        <v>388</v>
      </c>
      <c r="FD128" s="57" t="s">
        <v>388</v>
      </c>
      <c r="FE128" s="38"/>
      <c r="FF128" s="38"/>
      <c r="FG128" s="57"/>
      <c r="FH128" s="57" t="s">
        <v>388</v>
      </c>
      <c r="FI128" s="57"/>
      <c r="FJ128" s="57"/>
      <c r="FK128" s="57"/>
      <c r="FL128" s="57"/>
      <c r="FM128" s="57"/>
      <c r="FN128" s="57"/>
      <c r="FO128" s="57"/>
      <c r="FP128" s="57"/>
      <c r="FQ128" s="57" t="s">
        <v>388</v>
      </c>
      <c r="FR128" s="57" t="s">
        <v>388</v>
      </c>
      <c r="FS128" s="57" t="s">
        <v>388</v>
      </c>
      <c r="FT128" s="57"/>
      <c r="FU128" s="57" t="s">
        <v>388</v>
      </c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 t="s">
        <v>388</v>
      </c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 t="str">
        <f t="shared" si="610"/>
        <v/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25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>
        <f t="shared" ref="AGT128:AGT132" si="628">IF(COUNTIFS($C$6:$AGE$6,11,$C128:$AGE128,"н")=0,"",COUNTIFS($C$6:$AGE$6,11,$C128:$AGE128,"н"))</f>
        <v>1</v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397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388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389</v>
      </c>
      <c r="AV129" s="57"/>
      <c r="AW129" s="57"/>
      <c r="AX129" s="57"/>
      <c r="AY129" s="57" t="s">
        <v>388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388</v>
      </c>
      <c r="CK129" s="57" t="s">
        <v>388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388</v>
      </c>
      <c r="DL129" s="57" t="s">
        <v>388</v>
      </c>
      <c r="DM129" s="57"/>
      <c r="DN129" s="57"/>
      <c r="DO129" s="57" t="s">
        <v>388</v>
      </c>
      <c r="DP129" s="57" t="s">
        <v>388</v>
      </c>
      <c r="DQ129" s="57"/>
      <c r="DR129" s="38"/>
      <c r="DS129" s="57" t="s">
        <v>388</v>
      </c>
      <c r="DT129" s="57" t="s">
        <v>388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 t="s">
        <v>388</v>
      </c>
      <c r="FD129" s="57" t="s">
        <v>388</v>
      </c>
      <c r="FE129" s="38"/>
      <c r="FF129" s="38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38"/>
      <c r="FZ129" s="38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38"/>
      <c r="GT129" s="38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8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398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388</v>
      </c>
      <c r="Q130" s="38"/>
      <c r="R130" s="38"/>
      <c r="S130" s="38"/>
      <c r="T130" s="38"/>
      <c r="U130" s="38"/>
      <c r="V130" s="38"/>
      <c r="W130" s="57" t="s">
        <v>388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399</v>
      </c>
      <c r="AR130" s="57" t="s">
        <v>399</v>
      </c>
      <c r="AS130" s="57"/>
      <c r="AT130" s="57"/>
      <c r="AU130" s="57" t="s">
        <v>399</v>
      </c>
      <c r="AV130" s="57" t="s">
        <v>399</v>
      </c>
      <c r="AW130" s="57"/>
      <c r="AX130" s="57"/>
      <c r="AY130" s="57" t="s">
        <v>399</v>
      </c>
      <c r="AZ130" s="57" t="s">
        <v>399</v>
      </c>
      <c r="BA130" s="57" t="s">
        <v>399</v>
      </c>
      <c r="BB130" s="57"/>
      <c r="BC130" s="57"/>
      <c r="BD130" s="57"/>
      <c r="BE130" s="57" t="s">
        <v>399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388</v>
      </c>
      <c r="CT130" s="57" t="s">
        <v>388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388</v>
      </c>
      <c r="DP130" s="57"/>
      <c r="DQ130" s="57"/>
      <c r="DR130" s="38"/>
      <c r="DS130" s="57" t="s">
        <v>388</v>
      </c>
      <c r="DT130" s="57" t="s">
        <v>388</v>
      </c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38"/>
      <c r="EK130" s="38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 t="s">
        <v>388</v>
      </c>
      <c r="EV130" s="57"/>
      <c r="EW130" s="57"/>
      <c r="EX130" s="57"/>
      <c r="EY130" s="57" t="s">
        <v>388</v>
      </c>
      <c r="EZ130" s="57"/>
      <c r="FA130" s="57"/>
      <c r="FB130" s="57"/>
      <c r="FC130" s="57"/>
      <c r="FD130" s="57"/>
      <c r="FE130" s="38"/>
      <c r="FF130" s="38"/>
      <c r="FG130" s="57"/>
      <c r="FH130" s="57" t="s">
        <v>399</v>
      </c>
      <c r="FI130" s="57"/>
      <c r="FJ130" s="57"/>
      <c r="FK130" s="57"/>
      <c r="FL130" s="57"/>
      <c r="FM130" s="57"/>
      <c r="FN130" s="57"/>
      <c r="FO130" s="57"/>
      <c r="FP130" s="57"/>
      <c r="FQ130" s="57" t="s">
        <v>399</v>
      </c>
      <c r="FR130" s="57" t="s">
        <v>399</v>
      </c>
      <c r="FS130" s="57" t="s">
        <v>399</v>
      </c>
      <c r="FT130" s="57"/>
      <c r="FU130" s="57" t="s">
        <v>399</v>
      </c>
      <c r="FV130" s="57"/>
      <c r="FW130" s="57"/>
      <c r="FX130" s="57"/>
      <c r="FY130" s="38"/>
      <c r="FZ130" s="38"/>
      <c r="GA130" s="57" t="s">
        <v>399</v>
      </c>
      <c r="GB130" s="57"/>
      <c r="GC130" s="57"/>
      <c r="GD130" s="57"/>
      <c r="GE130" s="57"/>
      <c r="GF130" s="57" t="s">
        <v>399</v>
      </c>
      <c r="GG130" s="57"/>
      <c r="GH130" s="57"/>
      <c r="GI130" s="57"/>
      <c r="GJ130" s="57"/>
      <c r="GK130" s="57"/>
      <c r="GL130" s="57"/>
      <c r="GM130" s="57" t="s">
        <v>399</v>
      </c>
      <c r="GN130" s="57"/>
      <c r="GO130" s="57"/>
      <c r="GP130" s="57"/>
      <c r="GQ130" s="57"/>
      <c r="GR130" s="57"/>
      <c r="GS130" s="38"/>
      <c r="GT130" s="38"/>
      <c r="GU130" s="57" t="s">
        <v>399</v>
      </c>
      <c r="GV130" s="57"/>
      <c r="GW130" s="57"/>
      <c r="GX130" s="57"/>
      <c r="GY130" s="57"/>
      <c r="GZ130" s="57"/>
      <c r="HA130" s="57"/>
      <c r="HB130" s="57"/>
      <c r="HC130" s="57"/>
      <c r="HD130" s="57" t="s">
        <v>399</v>
      </c>
      <c r="HE130" s="57" t="s">
        <v>399</v>
      </c>
      <c r="HF130" s="57"/>
      <c r="HG130" s="57"/>
      <c r="HH130" s="57" t="s">
        <v>399</v>
      </c>
      <c r="HI130" s="57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>
        <f t="shared" si="621"/>
        <v>4</v>
      </c>
      <c r="AGG130" s="43" t="str">
        <f t="shared" si="622"/>
        <v/>
      </c>
      <c r="AGH130" s="35" t="str">
        <f t="shared" si="610"/>
        <v/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>
        <f t="shared" si="625"/>
        <v>5</v>
      </c>
      <c r="AGP130" s="36" t="str">
        <f t="shared" si="612"/>
        <v/>
      </c>
      <c r="AGQ130" s="39">
        <f t="shared" si="626"/>
        <v>7</v>
      </c>
      <c r="AGR130" s="36">
        <f t="shared" si="627"/>
        <v>7</v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34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376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394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377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388</v>
      </c>
      <c r="X136" s="57"/>
      <c r="Y136" s="57" t="s">
        <v>388</v>
      </c>
      <c r="Z136" s="57"/>
      <c r="AA136" s="57"/>
      <c r="AB136" s="57"/>
      <c r="AC136" s="57"/>
      <c r="AD136" s="57"/>
      <c r="AE136" s="57"/>
      <c r="AF136" s="57" t="s">
        <v>388</v>
      </c>
      <c r="AG136" s="57"/>
      <c r="AH136" s="57"/>
      <c r="AI136" s="57" t="s">
        <v>388</v>
      </c>
      <c r="AJ136" s="57" t="s">
        <v>388</v>
      </c>
      <c r="AK136" s="57"/>
      <c r="AL136" s="57"/>
      <c r="AM136" s="57" t="s">
        <v>388</v>
      </c>
      <c r="AN136" s="57" t="s">
        <v>388</v>
      </c>
      <c r="AO136" s="38"/>
      <c r="AP136" s="38"/>
      <c r="AQ136" s="57" t="s">
        <v>388</v>
      </c>
      <c r="AR136" s="57"/>
      <c r="AS136" s="57"/>
      <c r="AT136" s="57"/>
      <c r="AU136" s="57"/>
      <c r="AV136" s="57" t="s">
        <v>388</v>
      </c>
      <c r="AW136" s="57"/>
      <c r="AX136" s="57"/>
      <c r="AY136" s="57"/>
      <c r="AZ136" s="57" t="s">
        <v>388</v>
      </c>
      <c r="BA136" s="57"/>
      <c r="BB136" s="57" t="s">
        <v>388</v>
      </c>
      <c r="BC136" s="57"/>
      <c r="BD136" s="57" t="s">
        <v>388</v>
      </c>
      <c r="BE136" s="57"/>
      <c r="BF136" s="38"/>
      <c r="BG136" s="38"/>
      <c r="BH136" s="38"/>
      <c r="BI136" s="38"/>
      <c r="BJ136" s="38"/>
      <c r="BK136" s="57" t="s">
        <v>388</v>
      </c>
      <c r="BL136" s="57"/>
      <c r="BM136" s="57" t="s">
        <v>388</v>
      </c>
      <c r="BN136" s="57"/>
      <c r="BO136" s="57" t="s">
        <v>388</v>
      </c>
      <c r="BP136" s="57" t="s">
        <v>388</v>
      </c>
      <c r="BQ136" s="57"/>
      <c r="BR136" s="57"/>
      <c r="BS136" s="57"/>
      <c r="BT136" s="57" t="s">
        <v>388</v>
      </c>
      <c r="BU136" s="57" t="s">
        <v>388</v>
      </c>
      <c r="BV136" s="57"/>
      <c r="BW136" s="57" t="s">
        <v>388</v>
      </c>
      <c r="BX136" s="57" t="s">
        <v>388</v>
      </c>
      <c r="BY136" s="57"/>
      <c r="BZ136" s="57"/>
      <c r="CA136" s="57" t="s">
        <v>388</v>
      </c>
      <c r="CB136" s="57" t="s">
        <v>388</v>
      </c>
      <c r="CC136" s="57"/>
      <c r="CD136" s="38"/>
      <c r="CE136" s="61"/>
      <c r="CF136" s="57"/>
      <c r="CG136" s="57"/>
      <c r="CH136" s="57"/>
      <c r="CI136" s="57" t="s">
        <v>389</v>
      </c>
      <c r="CJ136" s="57" t="s">
        <v>389</v>
      </c>
      <c r="CK136" s="57"/>
      <c r="CL136" s="57"/>
      <c r="CM136" s="57"/>
      <c r="CN136" s="57" t="s">
        <v>389</v>
      </c>
      <c r="CO136" s="57" t="s">
        <v>389</v>
      </c>
      <c r="CP136" s="57"/>
      <c r="CQ136" s="57"/>
      <c r="CR136" s="57" t="s">
        <v>389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389</v>
      </c>
      <c r="DB136" s="57"/>
      <c r="DC136" s="57" t="s">
        <v>389</v>
      </c>
      <c r="DD136" s="57" t="s">
        <v>389</v>
      </c>
      <c r="DE136" s="57"/>
      <c r="DF136" s="57"/>
      <c r="DG136" s="57"/>
      <c r="DH136" s="57" t="s">
        <v>389</v>
      </c>
      <c r="DI136" s="57" t="s">
        <v>389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57" t="s">
        <v>389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 t="s">
        <v>389</v>
      </c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8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378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 t="s">
        <v>389</v>
      </c>
      <c r="GN137" s="57" t="s">
        <v>389</v>
      </c>
      <c r="GO137" s="57"/>
      <c r="GP137" s="57"/>
      <c r="GQ137" s="57"/>
      <c r="GR137" s="57"/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>
        <f t="shared" si="647"/>
        <v>2</v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379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389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399</v>
      </c>
      <c r="BL138" s="57"/>
      <c r="BM138" s="57" t="s">
        <v>399</v>
      </c>
      <c r="BN138" s="57"/>
      <c r="BO138" s="57" t="s">
        <v>399</v>
      </c>
      <c r="BP138" s="57" t="s">
        <v>399</v>
      </c>
      <c r="BQ138" s="57"/>
      <c r="BR138" s="57"/>
      <c r="BS138" s="57"/>
      <c r="BT138" s="57" t="s">
        <v>399</v>
      </c>
      <c r="BU138" s="57" t="s">
        <v>399</v>
      </c>
      <c r="BV138" s="57"/>
      <c r="BW138" s="57" t="s">
        <v>399</v>
      </c>
      <c r="BX138" s="57" t="s">
        <v>399</v>
      </c>
      <c r="BY138" s="57"/>
      <c r="BZ138" s="57"/>
      <c r="CA138" s="57" t="s">
        <v>399</v>
      </c>
      <c r="CB138" s="57" t="s">
        <v>399</v>
      </c>
      <c r="CC138" s="57"/>
      <c r="CD138" s="38"/>
      <c r="CE138" s="61"/>
      <c r="CF138" s="57"/>
      <c r="CG138" s="57"/>
      <c r="CH138" s="57"/>
      <c r="CI138" s="57" t="s">
        <v>399</v>
      </c>
      <c r="CJ138" s="57" t="s">
        <v>399</v>
      </c>
      <c r="CK138" s="57"/>
      <c r="CL138" s="57"/>
      <c r="CM138" s="57"/>
      <c r="CN138" s="57" t="s">
        <v>399</v>
      </c>
      <c r="CO138" s="57" t="s">
        <v>399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399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388</v>
      </c>
      <c r="DP138" s="57" t="s">
        <v>388</v>
      </c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 t="s">
        <v>388</v>
      </c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388</v>
      </c>
      <c r="GR138" s="57" t="s">
        <v>388</v>
      </c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388</v>
      </c>
      <c r="HG138" s="57"/>
      <c r="HH138" s="57"/>
      <c r="HI138" s="57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>
        <f t="shared" si="644"/>
        <v>1</v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>
        <f t="shared" si="662"/>
        <v>4</v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388</v>
      </c>
      <c r="CJ139" s="57" t="s">
        <v>388</v>
      </c>
      <c r="CK139" s="57"/>
      <c r="CL139" s="57"/>
      <c r="CM139" s="57"/>
      <c r="CN139" s="57" t="s">
        <v>388</v>
      </c>
      <c r="CO139" s="57" t="s">
        <v>388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388</v>
      </c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 t="s">
        <v>388</v>
      </c>
      <c r="HG139" s="57"/>
      <c r="HH139" s="57"/>
      <c r="HI139" s="57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>
        <f t="shared" si="644"/>
        <v>1</v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>
        <f t="shared" si="662"/>
        <v>1</v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381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 t="s">
        <v>388</v>
      </c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57" t="s">
        <v>388</v>
      </c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>
        <f t="shared" si="644"/>
        <v>1</v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>
        <f t="shared" si="660"/>
        <v>1</v>
      </c>
      <c r="AGR140" s="36" t="str">
        <f t="shared" si="661"/>
        <v/>
      </c>
      <c r="AGS140" s="36" t="str">
        <f t="shared" si="647"/>
        <v/>
      </c>
      <c r="AGT140" s="39">
        <f t="shared" si="662"/>
        <v>1</v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382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388</v>
      </c>
      <c r="AN141" s="57" t="s">
        <v>388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388</v>
      </c>
      <c r="BL141" s="57"/>
      <c r="BM141" s="57" t="s">
        <v>388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388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388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388</v>
      </c>
      <c r="DL141" s="57" t="s">
        <v>388</v>
      </c>
      <c r="DM141" s="57"/>
      <c r="DN141" s="57"/>
      <c r="DO141" s="57" t="s">
        <v>388</v>
      </c>
      <c r="DP141" s="57"/>
      <c r="DQ141" s="57"/>
      <c r="DR141" s="38"/>
      <c r="DS141" s="57" t="s">
        <v>388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 t="s">
        <v>388</v>
      </c>
      <c r="EP141" s="57"/>
      <c r="EQ141" s="57" t="s">
        <v>388</v>
      </c>
      <c r="ER141" s="57"/>
      <c r="ES141" s="57"/>
      <c r="ET141" s="57"/>
      <c r="EU141" s="57"/>
      <c r="EV141" s="57"/>
      <c r="EW141" s="57" t="s">
        <v>388</v>
      </c>
      <c r="EX141" s="57"/>
      <c r="EY141" s="57" t="s">
        <v>388</v>
      </c>
      <c r="EZ141" s="57" t="s">
        <v>388</v>
      </c>
      <c r="FA141" s="57"/>
      <c r="FB141" s="57"/>
      <c r="FC141" s="57" t="s">
        <v>388</v>
      </c>
      <c r="FD141" s="57" t="s">
        <v>388</v>
      </c>
      <c r="FE141" s="38"/>
      <c r="FF141" s="38"/>
      <c r="FG141" s="61"/>
      <c r="FH141" s="57"/>
      <c r="FI141" s="57"/>
      <c r="FJ141" s="57"/>
      <c r="FK141" s="57" t="s">
        <v>388</v>
      </c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 t="s">
        <v>388</v>
      </c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 t="s">
        <v>388</v>
      </c>
      <c r="GR141" s="57" t="s">
        <v>388</v>
      </c>
      <c r="GS141" s="57"/>
      <c r="GT141" s="38"/>
      <c r="GU141" s="37"/>
      <c r="GV141" s="57"/>
      <c r="GW141" s="57"/>
      <c r="GX141" s="57"/>
      <c r="GY141" s="57"/>
      <c r="GZ141" s="57" t="s">
        <v>388</v>
      </c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1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13</v>
      </c>
      <c r="AGR141" s="36" t="str">
        <f t="shared" si="661"/>
        <v/>
      </c>
      <c r="AGS141" s="36" t="str">
        <f t="shared" si="647"/>
        <v/>
      </c>
      <c r="AGT141" s="39">
        <f t="shared" si="662"/>
        <v>4</v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383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388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389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388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 t="s">
        <v>389</v>
      </c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>
        <f t="shared" si="646"/>
        <v>1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395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57" t="s">
        <v>389</v>
      </c>
      <c r="EN143" s="57"/>
      <c r="EO143" s="57" t="s">
        <v>389</v>
      </c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38"/>
      <c r="FF143" s="38"/>
      <c r="FG143" s="61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388</v>
      </c>
      <c r="GR143" s="57"/>
      <c r="GS143" s="57"/>
      <c r="GT143" s="38"/>
      <c r="GU143" s="3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>
        <f t="shared" si="646"/>
        <v>2</v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>
        <f t="shared" si="662"/>
        <v>1</v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384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 t="s">
        <v>388</v>
      </c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 t="s">
        <v>388</v>
      </c>
      <c r="FD144" s="57"/>
      <c r="FE144" s="38"/>
      <c r="FF144" s="38"/>
      <c r="FG144" s="61"/>
      <c r="FH144" s="57"/>
      <c r="FI144" s="57"/>
      <c r="FJ144" s="57"/>
      <c r="FK144" s="57" t="s">
        <v>388</v>
      </c>
      <c r="FL144" s="57"/>
      <c r="FM144" s="57"/>
      <c r="FN144" s="57"/>
      <c r="FO144" s="57"/>
      <c r="FP144" s="57"/>
      <c r="FQ144" s="57" t="s">
        <v>388</v>
      </c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 t="s">
        <v>388</v>
      </c>
      <c r="GD144" s="57"/>
      <c r="GE144" s="57" t="s">
        <v>388</v>
      </c>
      <c r="GF144" s="57" t="s">
        <v>388</v>
      </c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 t="s">
        <v>388</v>
      </c>
      <c r="GR144" s="57" t="s">
        <v>388</v>
      </c>
      <c r="GS144" s="57"/>
      <c r="GT144" s="38"/>
      <c r="GU144" s="37"/>
      <c r="GV144" s="57"/>
      <c r="GW144" s="57"/>
      <c r="GX144" s="57"/>
      <c r="GY144" s="57"/>
      <c r="GZ144" s="57" t="s">
        <v>388</v>
      </c>
      <c r="HA144" s="57"/>
      <c r="HB144" s="57"/>
      <c r="HC144" s="57"/>
      <c r="HD144" s="57"/>
      <c r="HE144" s="57"/>
      <c r="HF144" s="57" t="s">
        <v>388</v>
      </c>
      <c r="HG144" s="57"/>
      <c r="HH144" s="57"/>
      <c r="HI144" s="57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>
        <f t="shared" si="644"/>
        <v>2</v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>
        <f t="shared" si="660"/>
        <v>4</v>
      </c>
      <c r="AGR144" s="36" t="str">
        <f t="shared" si="661"/>
        <v/>
      </c>
      <c r="AGS144" s="36" t="str">
        <f t="shared" si="647"/>
        <v/>
      </c>
      <c r="AGT144" s="39">
        <f t="shared" si="662"/>
        <v>7</v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385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38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38"/>
      <c r="FF145" s="38"/>
      <c r="FG145" s="61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386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388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388</v>
      </c>
      <c r="AN146" s="57" t="s">
        <v>388</v>
      </c>
      <c r="AO146" s="38"/>
      <c r="AP146" s="38"/>
      <c r="AQ146" s="57" t="s">
        <v>388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388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388</v>
      </c>
      <c r="BN146" s="57"/>
      <c r="BO146" s="57" t="s">
        <v>389</v>
      </c>
      <c r="BP146" s="57" t="s">
        <v>389</v>
      </c>
      <c r="BQ146" s="57"/>
      <c r="BR146" s="57"/>
      <c r="BS146" s="57"/>
      <c r="BT146" s="57" t="s">
        <v>388</v>
      </c>
      <c r="BU146" s="57" t="s">
        <v>388</v>
      </c>
      <c r="BV146" s="57"/>
      <c r="BW146" s="57"/>
      <c r="BX146" s="57"/>
      <c r="BY146" s="57"/>
      <c r="BZ146" s="57"/>
      <c r="CA146" s="57"/>
      <c r="CB146" s="57" t="s">
        <v>389</v>
      </c>
      <c r="CC146" s="57"/>
      <c r="CD146" s="38"/>
      <c r="CE146" s="61"/>
      <c r="CF146" s="57"/>
      <c r="CG146" s="57"/>
      <c r="CH146" s="57"/>
      <c r="CI146" s="57"/>
      <c r="CJ146" s="57" t="s">
        <v>388</v>
      </c>
      <c r="CK146" s="57"/>
      <c r="CL146" s="57"/>
      <c r="CM146" s="57"/>
      <c r="CN146" s="57" t="s">
        <v>388</v>
      </c>
      <c r="CO146" s="57" t="s">
        <v>388</v>
      </c>
      <c r="CP146" s="57"/>
      <c r="CQ146" s="57"/>
      <c r="CR146" s="57" t="s">
        <v>388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388</v>
      </c>
      <c r="DB146" s="57"/>
      <c r="DC146" s="57" t="s">
        <v>388</v>
      </c>
      <c r="DD146" s="57" t="s">
        <v>388</v>
      </c>
      <c r="DE146" s="57"/>
      <c r="DF146" s="57"/>
      <c r="DG146" s="57"/>
      <c r="DH146" s="57" t="s">
        <v>388</v>
      </c>
      <c r="DI146" s="57" t="s">
        <v>388</v>
      </c>
      <c r="DJ146" s="57"/>
      <c r="DK146" s="57" t="s">
        <v>388</v>
      </c>
      <c r="DL146" s="57" t="s">
        <v>388</v>
      </c>
      <c r="DM146" s="57"/>
      <c r="DN146" s="57"/>
      <c r="DO146" s="57" t="s">
        <v>388</v>
      </c>
      <c r="DP146" s="57" t="s">
        <v>388</v>
      </c>
      <c r="DQ146" s="57"/>
      <c r="DR146" s="38"/>
      <c r="DS146" s="57" t="s">
        <v>388</v>
      </c>
      <c r="DT146" s="57"/>
      <c r="DU146" s="57"/>
      <c r="DV146" s="57"/>
      <c r="DW146" s="57" t="s">
        <v>388</v>
      </c>
      <c r="DX146" s="57" t="s">
        <v>388</v>
      </c>
      <c r="DY146" s="57"/>
      <c r="DZ146" s="57"/>
      <c r="EA146" s="57"/>
      <c r="EB146" s="57" t="s">
        <v>388</v>
      </c>
      <c r="EC146" s="57" t="s">
        <v>388</v>
      </c>
      <c r="ED146" s="57"/>
      <c r="EE146" s="57"/>
      <c r="EF146" s="57" t="s">
        <v>388</v>
      </c>
      <c r="EG146" s="57"/>
      <c r="EH146" s="57"/>
      <c r="EI146" s="57"/>
      <c r="EJ146" s="57"/>
      <c r="EK146" s="57"/>
      <c r="EL146" s="38"/>
      <c r="EM146" s="57"/>
      <c r="EN146" s="57"/>
      <c r="EO146" s="57" t="s">
        <v>388</v>
      </c>
      <c r="EP146" s="57"/>
      <c r="EQ146" s="57" t="s">
        <v>388</v>
      </c>
      <c r="ER146" s="57" t="s">
        <v>388</v>
      </c>
      <c r="ES146" s="57"/>
      <c r="ET146" s="57"/>
      <c r="EU146" s="57"/>
      <c r="EV146" s="57"/>
      <c r="EW146" s="57"/>
      <c r="EX146" s="57"/>
      <c r="EY146" s="57" t="s">
        <v>388</v>
      </c>
      <c r="EZ146" s="57"/>
      <c r="FA146" s="57"/>
      <c r="FB146" s="57"/>
      <c r="FC146" s="57" t="s">
        <v>388</v>
      </c>
      <c r="FD146" s="57" t="s">
        <v>388</v>
      </c>
      <c r="FE146" s="38"/>
      <c r="FF146" s="38"/>
      <c r="FG146" s="61"/>
      <c r="FH146" s="57"/>
      <c r="FI146" s="57"/>
      <c r="FJ146" s="57"/>
      <c r="FK146" s="57" t="s">
        <v>388</v>
      </c>
      <c r="FL146" s="57"/>
      <c r="FM146" s="57"/>
      <c r="FN146" s="57"/>
      <c r="FO146" s="57"/>
      <c r="FP146" s="57"/>
      <c r="FQ146" s="57" t="s">
        <v>388</v>
      </c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 t="s">
        <v>388</v>
      </c>
      <c r="GD146" s="57"/>
      <c r="GE146" s="57" t="s">
        <v>388</v>
      </c>
      <c r="GF146" s="57" t="s">
        <v>388</v>
      </c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388</v>
      </c>
      <c r="GR146" s="57" t="s">
        <v>388</v>
      </c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24</v>
      </c>
      <c r="AGR146" s="36" t="str">
        <f t="shared" si="661"/>
        <v/>
      </c>
      <c r="AGS146" s="36" t="str">
        <f t="shared" si="647"/>
        <v/>
      </c>
      <c r="AGT146" s="39">
        <f t="shared" si="662"/>
        <v>5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387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38"/>
      <c r="FF147" s="38"/>
      <c r="FG147" s="61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 t="s">
        <v>388</v>
      </c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>
        <f t="shared" si="662"/>
        <v>1</v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61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35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388</v>
      </c>
      <c r="DX155" s="62" t="s">
        <v>388</v>
      </c>
      <c r="DY155" s="62" t="s">
        <v>388</v>
      </c>
      <c r="DZ155" s="62"/>
      <c r="EA155" s="62"/>
      <c r="EB155" s="62"/>
      <c r="EC155" s="62"/>
      <c r="ED155" s="62"/>
      <c r="EE155" s="62" t="s">
        <v>388</v>
      </c>
      <c r="EF155" s="62"/>
      <c r="EG155" s="62"/>
      <c r="EH155" s="62"/>
      <c r="EI155" s="62" t="s">
        <v>388</v>
      </c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388</v>
      </c>
      <c r="ET155" s="62"/>
      <c r="EU155" s="62"/>
      <c r="EV155" s="62"/>
      <c r="EW155" s="62"/>
      <c r="EX155" s="62"/>
      <c r="EY155" s="62" t="s">
        <v>388</v>
      </c>
      <c r="EZ155" s="62" t="s">
        <v>388</v>
      </c>
      <c r="FA155" s="62"/>
      <c r="FB155" s="62"/>
      <c r="FC155" s="62"/>
      <c r="FD155" s="62" t="s">
        <v>388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38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/>
      <c r="GV155" s="62"/>
      <c r="GW155" s="62"/>
      <c r="GX155" s="62"/>
      <c r="GY155" s="62" t="s">
        <v>388</v>
      </c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388</v>
      </c>
      <c r="HL155" s="62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>
        <f t="shared" ref="AGH155:AGH166" si="678">IF(COUNTIFS($C$7:$AGE$7,"="&amp;$AGK$1,$C155:$AGE155,"н")=0,"",COUNTIFS($C$7:$AGE$7,"="&amp;$AGK$1,$C155:$AGE155,"н"))</f>
        <v>2</v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>
        <f>IF(COUNTIFS($C$6:$AGE$6,10,$C155:$AGE155,"н")=0,"",COUNTIFS($C$6:$AGE$6,10,$C155:$AGE155,"н"))</f>
        <v>9</v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>
        <f>IF(COUNTIFS($C$6:$AGE$6,11,$C155:$AGE155,"н")=0,"",COUNTIFS($C$6:$AGE$6,11,$C155:$AGE155,"н"))</f>
        <v>2</v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388</v>
      </c>
      <c r="P156" s="62" t="s">
        <v>388</v>
      </c>
      <c r="Q156" s="62"/>
      <c r="R156" s="62"/>
      <c r="S156" s="62" t="s">
        <v>388</v>
      </c>
      <c r="T156" s="62" t="s">
        <v>388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388</v>
      </c>
      <c r="AF156" s="62" t="s">
        <v>388</v>
      </c>
      <c r="AG156" s="62"/>
      <c r="AH156" s="62"/>
      <c r="AI156" s="62" t="s">
        <v>388</v>
      </c>
      <c r="AJ156" s="62"/>
      <c r="AK156" s="62"/>
      <c r="AL156" s="62"/>
      <c r="AM156" s="62" t="s">
        <v>388</v>
      </c>
      <c r="AN156" s="62" t="s">
        <v>388</v>
      </c>
      <c r="AO156" s="62"/>
      <c r="AP156" s="62"/>
      <c r="AQ156" s="62"/>
      <c r="AR156" s="62"/>
      <c r="AS156" s="62"/>
      <c r="AT156" s="62"/>
      <c r="AU156" s="62" t="s">
        <v>388</v>
      </c>
      <c r="AV156" s="62" t="s">
        <v>388</v>
      </c>
      <c r="AW156" s="62" t="s">
        <v>388</v>
      </c>
      <c r="AX156" s="62" t="s">
        <v>388</v>
      </c>
      <c r="AY156" s="62" t="s">
        <v>388</v>
      </c>
      <c r="AZ156" s="62" t="s">
        <v>388</v>
      </c>
      <c r="BA156" s="62" t="s">
        <v>388</v>
      </c>
      <c r="BB156" s="62" t="s">
        <v>388</v>
      </c>
      <c r="BC156" s="62" t="s">
        <v>388</v>
      </c>
      <c r="BD156" s="62" t="s">
        <v>388</v>
      </c>
      <c r="BE156" s="62"/>
      <c r="BF156" s="62"/>
      <c r="BG156" s="62"/>
      <c r="BH156" s="62"/>
      <c r="BI156" s="62"/>
      <c r="BJ156" s="62"/>
      <c r="BK156" s="62" t="s">
        <v>388</v>
      </c>
      <c r="BL156" s="62" t="s">
        <v>388</v>
      </c>
      <c r="BM156" s="62" t="s">
        <v>388</v>
      </c>
      <c r="BN156" s="62" t="s">
        <v>388</v>
      </c>
      <c r="BO156" s="62" t="s">
        <v>388</v>
      </c>
      <c r="BP156" s="62" t="s">
        <v>388</v>
      </c>
      <c r="BQ156" s="62" t="s">
        <v>388</v>
      </c>
      <c r="BR156" s="62" t="s">
        <v>388</v>
      </c>
      <c r="BS156" s="62" t="s">
        <v>388</v>
      </c>
      <c r="BT156" s="62" t="s">
        <v>388</v>
      </c>
      <c r="BU156" s="62" t="s">
        <v>388</v>
      </c>
      <c r="BV156" s="62" t="s">
        <v>388</v>
      </c>
      <c r="BW156" s="62" t="s">
        <v>388</v>
      </c>
      <c r="BX156" s="62"/>
      <c r="BY156" s="62"/>
      <c r="BZ156" s="62"/>
      <c r="CA156" s="62"/>
      <c r="CB156" s="62"/>
      <c r="CC156" s="38"/>
      <c r="CD156" s="38"/>
      <c r="CE156" s="62" t="s">
        <v>388</v>
      </c>
      <c r="CF156" s="62" t="s">
        <v>388</v>
      </c>
      <c r="CG156" s="62" t="s">
        <v>388</v>
      </c>
      <c r="CH156" s="62" t="s">
        <v>388</v>
      </c>
      <c r="CI156" s="62" t="s">
        <v>388</v>
      </c>
      <c r="CJ156" s="62"/>
      <c r="CK156" s="62" t="s">
        <v>388</v>
      </c>
      <c r="CL156" s="62" t="s">
        <v>388</v>
      </c>
      <c r="CM156" s="62" t="s">
        <v>388</v>
      </c>
      <c r="CN156" s="62" t="s">
        <v>388</v>
      </c>
      <c r="CO156" s="62" t="s">
        <v>388</v>
      </c>
      <c r="CP156" s="62" t="s">
        <v>388</v>
      </c>
      <c r="CQ156" s="62"/>
      <c r="CR156" s="62"/>
      <c r="CS156" s="62"/>
      <c r="CT156" s="62"/>
      <c r="CU156" s="62" t="s">
        <v>388</v>
      </c>
      <c r="CV156" s="62"/>
      <c r="CW156" s="38"/>
      <c r="CX156" s="38"/>
      <c r="CY156" s="62" t="s">
        <v>388</v>
      </c>
      <c r="CZ156" s="62" t="s">
        <v>388</v>
      </c>
      <c r="DA156" s="62"/>
      <c r="DB156" s="62"/>
      <c r="DC156" s="62"/>
      <c r="DD156" s="62"/>
      <c r="DE156" s="62" t="s">
        <v>388</v>
      </c>
      <c r="DF156" s="62" t="s">
        <v>388</v>
      </c>
      <c r="DG156" s="62"/>
      <c r="DH156" s="62"/>
      <c r="DI156" s="62"/>
      <c r="DJ156" s="62"/>
      <c r="DK156" s="62" t="s">
        <v>388</v>
      </c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 t="s">
        <v>388</v>
      </c>
      <c r="DX156" s="62" t="s">
        <v>388</v>
      </c>
      <c r="DY156" s="62" t="s">
        <v>388</v>
      </c>
      <c r="DZ156" s="62"/>
      <c r="EA156" s="62" t="s">
        <v>388</v>
      </c>
      <c r="EB156" s="62" t="s">
        <v>388</v>
      </c>
      <c r="EC156" s="62" t="s">
        <v>388</v>
      </c>
      <c r="ED156" s="62" t="s">
        <v>388</v>
      </c>
      <c r="EE156" s="62" t="s">
        <v>388</v>
      </c>
      <c r="EF156" s="62"/>
      <c r="EG156" s="62"/>
      <c r="EH156" s="62"/>
      <c r="EI156" s="62" t="s">
        <v>388</v>
      </c>
      <c r="EJ156" s="62"/>
      <c r="EK156" s="38"/>
      <c r="EL156" s="38"/>
      <c r="EM156" s="62"/>
      <c r="EN156" s="62"/>
      <c r="EO156" s="62" t="s">
        <v>388</v>
      </c>
      <c r="EP156" s="62"/>
      <c r="EQ156" s="62"/>
      <c r="ER156" s="62"/>
      <c r="ES156" s="62"/>
      <c r="ET156" s="62"/>
      <c r="EU156" s="62" t="s">
        <v>388</v>
      </c>
      <c r="EV156" s="62"/>
      <c r="EW156" s="62"/>
      <c r="EX156" s="62"/>
      <c r="EY156" s="62" t="s">
        <v>388</v>
      </c>
      <c r="EZ156" s="62" t="s">
        <v>388</v>
      </c>
      <c r="FA156" s="62"/>
      <c r="FB156" s="62"/>
      <c r="FC156" s="62"/>
      <c r="FD156" s="62" t="s">
        <v>388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 t="s">
        <v>388</v>
      </c>
      <c r="FR156" s="62" t="s">
        <v>388</v>
      </c>
      <c r="FS156" s="62"/>
      <c r="FT156" s="62"/>
      <c r="FU156" s="62"/>
      <c r="FV156" s="62"/>
      <c r="FW156" s="62"/>
      <c r="FX156" s="62"/>
      <c r="FY156" s="62"/>
      <c r="FZ156" s="38"/>
      <c r="GA156" s="62" t="s">
        <v>388</v>
      </c>
      <c r="GB156" s="62" t="s">
        <v>388</v>
      </c>
      <c r="GC156" s="62" t="s">
        <v>388</v>
      </c>
      <c r="GD156" s="62"/>
      <c r="GE156" s="62" t="s">
        <v>388</v>
      </c>
      <c r="GF156" s="62" t="s">
        <v>388</v>
      </c>
      <c r="GG156" s="62" t="s">
        <v>388</v>
      </c>
      <c r="GH156" s="62" t="s">
        <v>388</v>
      </c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 t="s">
        <v>388</v>
      </c>
      <c r="GV156" s="62" t="s">
        <v>388</v>
      </c>
      <c r="GW156" s="62" t="s">
        <v>388</v>
      </c>
      <c r="GX156" s="62"/>
      <c r="GY156" s="62" t="s">
        <v>388</v>
      </c>
      <c r="GZ156" s="62"/>
      <c r="HA156" s="62" t="s">
        <v>388</v>
      </c>
      <c r="HB156" s="62"/>
      <c r="HC156" s="62" t="s">
        <v>388</v>
      </c>
      <c r="HD156" s="62" t="s">
        <v>388</v>
      </c>
      <c r="HE156" s="62" t="s">
        <v>388</v>
      </c>
      <c r="HF156" s="62" t="s">
        <v>388</v>
      </c>
      <c r="HG156" s="62"/>
      <c r="HH156" s="62"/>
      <c r="HI156" s="62"/>
      <c r="HJ156" s="62"/>
      <c r="HK156" s="62" t="s">
        <v>388</v>
      </c>
      <c r="HL156" s="62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10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22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>
        <f t="shared" ref="AGT156:AGT166" si="696">IF(COUNTIFS($C$6:$AGE$6,11,$C156:$AGE156,"н")=0,"",COUNTIFS($C$6:$AGE$6,11,$C156:$AGE156,"н"))</f>
        <v>17</v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 t="s">
        <v>389</v>
      </c>
      <c r="L157" s="62" t="s">
        <v>389</v>
      </c>
      <c r="M157" s="62" t="s">
        <v>389</v>
      </c>
      <c r="N157" s="62" t="s">
        <v>389</v>
      </c>
      <c r="O157" s="62"/>
      <c r="P157" s="62" t="s">
        <v>388</v>
      </c>
      <c r="Q157" s="62"/>
      <c r="R157" s="62"/>
      <c r="S157" s="62"/>
      <c r="T157" s="62"/>
      <c r="U157" s="38"/>
      <c r="V157" s="38"/>
      <c r="W157" s="62" t="s">
        <v>388</v>
      </c>
      <c r="X157" s="62" t="s">
        <v>388</v>
      </c>
      <c r="Y157" s="62" t="s">
        <v>388</v>
      </c>
      <c r="Z157" s="62" t="s">
        <v>388</v>
      </c>
      <c r="AA157" s="62"/>
      <c r="AB157" s="62"/>
      <c r="AC157" s="62"/>
      <c r="AD157" s="62"/>
      <c r="AE157" s="62" t="s">
        <v>388</v>
      </c>
      <c r="AF157" s="62" t="s">
        <v>388</v>
      </c>
      <c r="AG157" s="62"/>
      <c r="AH157" s="62"/>
      <c r="AI157" s="62" t="s">
        <v>388</v>
      </c>
      <c r="AJ157" s="62"/>
      <c r="AK157" s="62"/>
      <c r="AL157" s="62"/>
      <c r="AM157" s="62" t="s">
        <v>388</v>
      </c>
      <c r="AN157" s="62" t="s">
        <v>388</v>
      </c>
      <c r="AO157" s="62"/>
      <c r="AP157" s="62"/>
      <c r="AQ157" s="62"/>
      <c r="AR157" s="62"/>
      <c r="AS157" s="62"/>
      <c r="AT157" s="62"/>
      <c r="AU157" s="62" t="s">
        <v>388</v>
      </c>
      <c r="AV157" s="62" t="s">
        <v>388</v>
      </c>
      <c r="AW157" s="62" t="s">
        <v>388</v>
      </c>
      <c r="AX157" s="62" t="s">
        <v>388</v>
      </c>
      <c r="AY157" s="62" t="s">
        <v>388</v>
      </c>
      <c r="AZ157" s="62" t="s">
        <v>388</v>
      </c>
      <c r="BA157" s="62" t="s">
        <v>388</v>
      </c>
      <c r="BB157" s="62" t="s">
        <v>388</v>
      </c>
      <c r="BC157" s="62" t="s">
        <v>388</v>
      </c>
      <c r="BD157" s="62" t="s">
        <v>388</v>
      </c>
      <c r="BE157" s="62"/>
      <c r="BF157" s="62"/>
      <c r="BG157" s="62" t="s">
        <v>388</v>
      </c>
      <c r="BH157" s="62" t="s">
        <v>388</v>
      </c>
      <c r="BI157" s="62"/>
      <c r="BJ157" s="62"/>
      <c r="BK157" s="62" t="s">
        <v>388</v>
      </c>
      <c r="BL157" s="62" t="s">
        <v>388</v>
      </c>
      <c r="BM157" s="62" t="s">
        <v>388</v>
      </c>
      <c r="BN157" s="62" t="s">
        <v>388</v>
      </c>
      <c r="BO157" s="62" t="s">
        <v>388</v>
      </c>
      <c r="BP157" s="62" t="s">
        <v>388</v>
      </c>
      <c r="BQ157" s="62" t="s">
        <v>388</v>
      </c>
      <c r="BR157" s="62" t="s">
        <v>388</v>
      </c>
      <c r="BS157" s="62" t="s">
        <v>388</v>
      </c>
      <c r="BT157" s="62" t="s">
        <v>388</v>
      </c>
      <c r="BU157" s="62" t="s">
        <v>388</v>
      </c>
      <c r="BV157" s="62" t="s">
        <v>388</v>
      </c>
      <c r="BW157" s="62" t="s">
        <v>388</v>
      </c>
      <c r="BX157" s="62"/>
      <c r="BY157" s="62"/>
      <c r="BZ157" s="62"/>
      <c r="CA157" s="62" t="s">
        <v>388</v>
      </c>
      <c r="CB157" s="62" t="s">
        <v>388</v>
      </c>
      <c r="CC157" s="38"/>
      <c r="CD157" s="38"/>
      <c r="CE157" s="62" t="s">
        <v>399</v>
      </c>
      <c r="CF157" s="62" t="s">
        <v>399</v>
      </c>
      <c r="CG157" s="62" t="s">
        <v>399</v>
      </c>
      <c r="CH157" s="62" t="s">
        <v>399</v>
      </c>
      <c r="CI157" s="62" t="s">
        <v>399</v>
      </c>
      <c r="CJ157" s="62" t="s">
        <v>399</v>
      </c>
      <c r="CK157" s="62" t="s">
        <v>399</v>
      </c>
      <c r="CL157" s="62" t="s">
        <v>399</v>
      </c>
      <c r="CM157" s="62" t="s">
        <v>399</v>
      </c>
      <c r="CN157" s="62" t="s">
        <v>399</v>
      </c>
      <c r="CO157" s="62" t="s">
        <v>399</v>
      </c>
      <c r="CP157" s="62" t="s">
        <v>399</v>
      </c>
      <c r="CQ157" s="62" t="s">
        <v>399</v>
      </c>
      <c r="CR157" s="62" t="s">
        <v>399</v>
      </c>
      <c r="CS157" s="62"/>
      <c r="CT157" s="62"/>
      <c r="CU157" s="62" t="s">
        <v>388</v>
      </c>
      <c r="CV157" s="62"/>
      <c r="CW157" s="38"/>
      <c r="CX157" s="38"/>
      <c r="CY157" s="62"/>
      <c r="CZ157" s="62"/>
      <c r="DA157" s="62"/>
      <c r="DB157" s="62"/>
      <c r="DC157" s="62" t="s">
        <v>388</v>
      </c>
      <c r="DD157" s="62" t="s">
        <v>388</v>
      </c>
      <c r="DE157" s="62"/>
      <c r="DF157" s="62" t="s">
        <v>388</v>
      </c>
      <c r="DG157" s="62" t="s">
        <v>388</v>
      </c>
      <c r="DH157" s="62"/>
      <c r="DI157" s="62"/>
      <c r="DJ157" s="62"/>
      <c r="DK157" s="62" t="s">
        <v>388</v>
      </c>
      <c r="DL157" s="62"/>
      <c r="DM157" s="62"/>
      <c r="DN157" s="62"/>
      <c r="DO157" s="62" t="s">
        <v>388</v>
      </c>
      <c r="DP157" s="62" t="s">
        <v>388</v>
      </c>
      <c r="DQ157" s="62"/>
      <c r="DR157" s="62"/>
      <c r="DS157" s="62" t="s">
        <v>388</v>
      </c>
      <c r="DT157" s="62" t="s">
        <v>388</v>
      </c>
      <c r="DU157" s="62" t="s">
        <v>388</v>
      </c>
      <c r="DV157" s="62" t="s">
        <v>388</v>
      </c>
      <c r="DW157" s="62" t="s">
        <v>388</v>
      </c>
      <c r="DX157" s="62" t="s">
        <v>388</v>
      </c>
      <c r="DY157" s="62" t="s">
        <v>388</v>
      </c>
      <c r="DZ157" s="62" t="s">
        <v>388</v>
      </c>
      <c r="EA157" s="62" t="s">
        <v>388</v>
      </c>
      <c r="EB157" s="62" t="s">
        <v>388</v>
      </c>
      <c r="EC157" s="62" t="s">
        <v>388</v>
      </c>
      <c r="ED157" s="62" t="s">
        <v>388</v>
      </c>
      <c r="EE157" s="62" t="s">
        <v>388</v>
      </c>
      <c r="EF157" s="62"/>
      <c r="EG157" s="62"/>
      <c r="EH157" s="62"/>
      <c r="EI157" s="62"/>
      <c r="EJ157" s="62"/>
      <c r="EK157" s="38"/>
      <c r="EL157" s="38"/>
      <c r="EM157" s="62"/>
      <c r="EN157" s="62"/>
      <c r="EO157" s="62" t="s">
        <v>388</v>
      </c>
      <c r="EP157" s="62"/>
      <c r="EQ157" s="62" t="s">
        <v>388</v>
      </c>
      <c r="ER157" s="62" t="s">
        <v>388</v>
      </c>
      <c r="ES157" s="62" t="s">
        <v>388</v>
      </c>
      <c r="ET157" s="62" t="s">
        <v>388</v>
      </c>
      <c r="EU157" s="62" t="s">
        <v>388</v>
      </c>
      <c r="EV157" s="62"/>
      <c r="EW157" s="62"/>
      <c r="EX157" s="62"/>
      <c r="EY157" s="62" t="s">
        <v>388</v>
      </c>
      <c r="EZ157" s="62" t="s">
        <v>388</v>
      </c>
      <c r="FA157" s="62"/>
      <c r="FB157" s="62"/>
      <c r="FC157" s="62" t="s">
        <v>388</v>
      </c>
      <c r="FD157" s="62" t="s">
        <v>388</v>
      </c>
      <c r="FE157" s="38"/>
      <c r="FF157" s="38"/>
      <c r="FG157" s="62" t="s">
        <v>388</v>
      </c>
      <c r="FH157" s="62" t="s">
        <v>388</v>
      </c>
      <c r="FI157" s="62" t="s">
        <v>388</v>
      </c>
      <c r="FJ157" s="62" t="s">
        <v>388</v>
      </c>
      <c r="FK157" s="62"/>
      <c r="FL157" s="62"/>
      <c r="FM157" s="62"/>
      <c r="FN157" s="62"/>
      <c r="FO157" s="62"/>
      <c r="FP157" s="62"/>
      <c r="FQ157" s="62"/>
      <c r="FR157" s="62"/>
      <c r="FS157" s="62" t="s">
        <v>388</v>
      </c>
      <c r="FT157" s="62"/>
      <c r="FU157" s="62"/>
      <c r="FV157" s="62"/>
      <c r="FW157" s="62" t="s">
        <v>388</v>
      </c>
      <c r="FX157" s="62"/>
      <c r="FY157" s="62"/>
      <c r="FZ157" s="38"/>
      <c r="GA157" s="62" t="s">
        <v>388</v>
      </c>
      <c r="GB157" s="62" t="s">
        <v>388</v>
      </c>
      <c r="GC157" s="62" t="s">
        <v>388</v>
      </c>
      <c r="GD157" s="62"/>
      <c r="GE157" s="62"/>
      <c r="GF157" s="62" t="s">
        <v>388</v>
      </c>
      <c r="GG157" s="62" t="s">
        <v>388</v>
      </c>
      <c r="GH157" s="62" t="s">
        <v>388</v>
      </c>
      <c r="GI157" s="62"/>
      <c r="GJ157" s="62"/>
      <c r="GK157" s="62"/>
      <c r="GL157" s="62"/>
      <c r="GM157" s="62"/>
      <c r="GN157" s="62"/>
      <c r="GO157" s="62"/>
      <c r="GP157" s="62"/>
      <c r="GQ157" s="62" t="s">
        <v>388</v>
      </c>
      <c r="GR157" s="62" t="s">
        <v>388</v>
      </c>
      <c r="GS157" s="62"/>
      <c r="GT157" s="38"/>
      <c r="GU157" s="62" t="s">
        <v>388</v>
      </c>
      <c r="GV157" s="62" t="s">
        <v>388</v>
      </c>
      <c r="GW157" s="62" t="s">
        <v>388</v>
      </c>
      <c r="GX157" s="62"/>
      <c r="GY157" s="62"/>
      <c r="GZ157" s="62" t="s">
        <v>388</v>
      </c>
      <c r="HA157" s="62" t="s">
        <v>388</v>
      </c>
      <c r="HB157" s="62" t="s">
        <v>388</v>
      </c>
      <c r="HC157" s="62" t="s">
        <v>388</v>
      </c>
      <c r="HD157" s="62" t="s">
        <v>388</v>
      </c>
      <c r="HE157" s="62" t="s">
        <v>388</v>
      </c>
      <c r="HF157" s="62" t="s">
        <v>388</v>
      </c>
      <c r="HG157" s="62" t="s">
        <v>388</v>
      </c>
      <c r="HH157" s="62"/>
      <c r="HI157" s="62"/>
      <c r="HJ157" s="62"/>
      <c r="HK157" s="62" t="s">
        <v>388</v>
      </c>
      <c r="HL157" s="62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12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37</v>
      </c>
      <c r="AGR157" s="36" t="str">
        <f t="shared" si="695"/>
        <v/>
      </c>
      <c r="AGS157" s="36" t="str">
        <f t="shared" si="681"/>
        <v/>
      </c>
      <c r="AGT157" s="39">
        <f t="shared" si="696"/>
        <v>20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388</v>
      </c>
      <c r="BD158" s="62" t="s">
        <v>388</v>
      </c>
      <c r="BE158" s="62"/>
      <c r="BF158" s="62"/>
      <c r="BG158" s="62" t="s">
        <v>388</v>
      </c>
      <c r="BH158" s="62" t="s">
        <v>388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389</v>
      </c>
      <c r="CB158" s="62" t="s">
        <v>389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388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388</v>
      </c>
      <c r="DL158" s="62"/>
      <c r="DM158" s="62"/>
      <c r="DN158" s="62"/>
      <c r="DO158" s="62" t="s">
        <v>388</v>
      </c>
      <c r="DP158" s="62" t="s">
        <v>388</v>
      </c>
      <c r="DQ158" s="62"/>
      <c r="DR158" s="62"/>
      <c r="DS158" s="62" t="s">
        <v>399</v>
      </c>
      <c r="DT158" s="62" t="s">
        <v>399</v>
      </c>
      <c r="DU158" s="62" t="s">
        <v>399</v>
      </c>
      <c r="DV158" s="62" t="s">
        <v>399</v>
      </c>
      <c r="DW158" s="62" t="s">
        <v>399</v>
      </c>
      <c r="DX158" s="62" t="s">
        <v>399</v>
      </c>
      <c r="DY158" s="62" t="s">
        <v>399</v>
      </c>
      <c r="DZ158" s="62" t="s">
        <v>399</v>
      </c>
      <c r="EA158" s="62" t="s">
        <v>399</v>
      </c>
      <c r="EB158" s="62" t="s">
        <v>399</v>
      </c>
      <c r="EC158" s="62" t="s">
        <v>399</v>
      </c>
      <c r="ED158" s="62" t="s">
        <v>399</v>
      </c>
      <c r="EE158" s="62" t="s">
        <v>399</v>
      </c>
      <c r="EF158" s="62"/>
      <c r="EG158" s="62"/>
      <c r="EH158" s="62"/>
      <c r="EI158" s="62" t="s">
        <v>399</v>
      </c>
      <c r="EJ158" s="62"/>
      <c r="EK158" s="38"/>
      <c r="EL158" s="38"/>
      <c r="EM158" s="62"/>
      <c r="EN158" s="62"/>
      <c r="EO158" s="62"/>
      <c r="EP158" s="62"/>
      <c r="EQ158" s="62"/>
      <c r="ER158" s="62"/>
      <c r="ES158" s="62" t="s">
        <v>388</v>
      </c>
      <c r="ET158" s="62"/>
      <c r="EU158" s="62"/>
      <c r="EV158" s="62"/>
      <c r="EW158" s="62"/>
      <c r="EX158" s="62"/>
      <c r="EY158" s="62" t="s">
        <v>388</v>
      </c>
      <c r="EZ158" s="62" t="s">
        <v>388</v>
      </c>
      <c r="FA158" s="62"/>
      <c r="FB158" s="62"/>
      <c r="FC158" s="62"/>
      <c r="FD158" s="62" t="s">
        <v>388</v>
      </c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 t="s">
        <v>388</v>
      </c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 t="s">
        <v>388</v>
      </c>
      <c r="GN158" s="62"/>
      <c r="GO158" s="62"/>
      <c r="GP158" s="62"/>
      <c r="GQ158" s="62" t="s">
        <v>388</v>
      </c>
      <c r="GR158" s="62" t="s">
        <v>388</v>
      </c>
      <c r="GS158" s="62"/>
      <c r="GT158" s="38"/>
      <c r="GU158" s="62"/>
      <c r="GV158" s="62"/>
      <c r="GW158" s="62"/>
      <c r="GX158" s="62"/>
      <c r="GY158" s="62" t="s">
        <v>388</v>
      </c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 t="s">
        <v>388</v>
      </c>
      <c r="HL158" s="62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2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>
        <f t="shared" si="693"/>
        <v>14</v>
      </c>
      <c r="AGP158" s="36" t="str">
        <f t="shared" si="680"/>
        <v/>
      </c>
      <c r="AGQ158" s="39">
        <f t="shared" si="694"/>
        <v>9</v>
      </c>
      <c r="AGR158" s="36" t="str">
        <f t="shared" si="695"/>
        <v/>
      </c>
      <c r="AGS158" s="36" t="str">
        <f t="shared" si="681"/>
        <v/>
      </c>
      <c r="AGT158" s="39">
        <f t="shared" si="696"/>
        <v>5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38"/>
      <c r="FF159" s="38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38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38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60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388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388</v>
      </c>
      <c r="AB160" s="62" t="s">
        <v>388</v>
      </c>
      <c r="AC160" s="62" t="s">
        <v>388</v>
      </c>
      <c r="AD160" s="62" t="s">
        <v>388</v>
      </c>
      <c r="AE160" s="62" t="s">
        <v>388</v>
      </c>
      <c r="AF160" s="62" t="s">
        <v>388</v>
      </c>
      <c r="AG160" s="62"/>
      <c r="AH160" s="62"/>
      <c r="AI160" s="62"/>
      <c r="AJ160" s="62"/>
      <c r="AK160" s="62"/>
      <c r="AL160" s="62"/>
      <c r="AM160" s="62" t="s">
        <v>388</v>
      </c>
      <c r="AN160" s="62" t="s">
        <v>388</v>
      </c>
      <c r="AO160" s="62"/>
      <c r="AP160" s="62"/>
      <c r="AQ160" s="62"/>
      <c r="AR160" s="62"/>
      <c r="AS160" s="62"/>
      <c r="AT160" s="62"/>
      <c r="AU160" s="62" t="s">
        <v>388</v>
      </c>
      <c r="AV160" s="62" t="s">
        <v>388</v>
      </c>
      <c r="AW160" s="62" t="s">
        <v>388</v>
      </c>
      <c r="AX160" s="62" t="s">
        <v>388</v>
      </c>
      <c r="AY160" s="62" t="s">
        <v>388</v>
      </c>
      <c r="AZ160" s="62" t="s">
        <v>388</v>
      </c>
      <c r="BA160" s="62" t="s">
        <v>388</v>
      </c>
      <c r="BB160" s="62" t="s">
        <v>388</v>
      </c>
      <c r="BC160" s="62"/>
      <c r="BD160" s="62"/>
      <c r="BE160" s="62"/>
      <c r="BF160" s="62"/>
      <c r="BG160" s="62" t="s">
        <v>399</v>
      </c>
      <c r="BH160" s="62" t="s">
        <v>399</v>
      </c>
      <c r="BI160" s="62"/>
      <c r="BJ160" s="62"/>
      <c r="BK160" s="62" t="s">
        <v>388</v>
      </c>
      <c r="BL160" s="62" t="s">
        <v>388</v>
      </c>
      <c r="BM160" s="62" t="s">
        <v>388</v>
      </c>
      <c r="BN160" s="62" t="s">
        <v>388</v>
      </c>
      <c r="BO160" s="62" t="s">
        <v>388</v>
      </c>
      <c r="BP160" s="62" t="s">
        <v>388</v>
      </c>
      <c r="BQ160" s="62" t="s">
        <v>388</v>
      </c>
      <c r="BR160" s="62" t="s">
        <v>388</v>
      </c>
      <c r="BS160" s="62" t="s">
        <v>388</v>
      </c>
      <c r="BT160" s="62"/>
      <c r="BU160" s="62"/>
      <c r="BV160" s="62"/>
      <c r="BW160" s="62" t="s">
        <v>388</v>
      </c>
      <c r="BX160" s="62"/>
      <c r="BY160" s="62"/>
      <c r="BZ160" s="62"/>
      <c r="CA160" s="62" t="s">
        <v>388</v>
      </c>
      <c r="CB160" s="62" t="s">
        <v>388</v>
      </c>
      <c r="CC160" s="38"/>
      <c r="CD160" s="38"/>
      <c r="CE160" s="62" t="s">
        <v>399</v>
      </c>
      <c r="CF160" s="62" t="s">
        <v>399</v>
      </c>
      <c r="CG160" s="62" t="s">
        <v>399</v>
      </c>
      <c r="CH160" s="62" t="s">
        <v>399</v>
      </c>
      <c r="CI160" s="62" t="s">
        <v>399</v>
      </c>
      <c r="CJ160" s="62" t="s">
        <v>399</v>
      </c>
      <c r="CK160" s="62" t="s">
        <v>399</v>
      </c>
      <c r="CL160" s="62" t="s">
        <v>399</v>
      </c>
      <c r="CM160" s="62" t="s">
        <v>399</v>
      </c>
      <c r="CN160" s="62" t="s">
        <v>399</v>
      </c>
      <c r="CO160" s="62" t="s">
        <v>399</v>
      </c>
      <c r="CP160" s="62" t="s">
        <v>399</v>
      </c>
      <c r="CQ160" s="62" t="s">
        <v>399</v>
      </c>
      <c r="CR160" s="62" t="s">
        <v>399</v>
      </c>
      <c r="CS160" s="62"/>
      <c r="CT160" s="62"/>
      <c r="CU160" s="62" t="s">
        <v>399</v>
      </c>
      <c r="CV160" s="62"/>
      <c r="CW160" s="38"/>
      <c r="CX160" s="38"/>
      <c r="CY160" s="62" t="s">
        <v>399</v>
      </c>
      <c r="CZ160" s="62" t="s">
        <v>399</v>
      </c>
      <c r="DA160" s="62"/>
      <c r="DB160" s="62"/>
      <c r="DC160" s="62" t="s">
        <v>399</v>
      </c>
      <c r="DD160" s="62" t="s">
        <v>399</v>
      </c>
      <c r="DE160" s="62" t="s">
        <v>399</v>
      </c>
      <c r="DF160" s="62" t="s">
        <v>404</v>
      </c>
      <c r="DG160" s="62" t="s">
        <v>388</v>
      </c>
      <c r="DH160" s="62" t="s">
        <v>388</v>
      </c>
      <c r="DI160" s="62" t="s">
        <v>388</v>
      </c>
      <c r="DJ160" s="62" t="s">
        <v>388</v>
      </c>
      <c r="DK160" s="62"/>
      <c r="DL160" s="62"/>
      <c r="DM160" s="62"/>
      <c r="DN160" s="62"/>
      <c r="DO160" s="62" t="s">
        <v>388</v>
      </c>
      <c r="DP160" s="62" t="s">
        <v>388</v>
      </c>
      <c r="DQ160" s="62"/>
      <c r="DR160" s="62"/>
      <c r="DS160" s="62" t="s">
        <v>388</v>
      </c>
      <c r="DT160" s="62" t="s">
        <v>388</v>
      </c>
      <c r="DU160" s="62" t="s">
        <v>388</v>
      </c>
      <c r="DV160" s="62" t="s">
        <v>388</v>
      </c>
      <c r="DW160" s="62" t="s">
        <v>388</v>
      </c>
      <c r="DX160" s="62" t="s">
        <v>388</v>
      </c>
      <c r="DY160" s="62" t="s">
        <v>388</v>
      </c>
      <c r="DZ160" s="62"/>
      <c r="EA160" s="62" t="s">
        <v>388</v>
      </c>
      <c r="EB160" s="62" t="s">
        <v>388</v>
      </c>
      <c r="EC160" s="62" t="s">
        <v>388</v>
      </c>
      <c r="ED160" s="62" t="s">
        <v>388</v>
      </c>
      <c r="EE160" s="62"/>
      <c r="EF160" s="62"/>
      <c r="EG160" s="62"/>
      <c r="EH160" s="62"/>
      <c r="EI160" s="62"/>
      <c r="EJ160" s="62"/>
      <c r="EK160" s="38"/>
      <c r="EL160" s="38"/>
      <c r="EM160" s="62"/>
      <c r="EN160" s="62"/>
      <c r="EO160" s="62" t="s">
        <v>388</v>
      </c>
      <c r="EP160" s="62"/>
      <c r="EQ160" s="62" t="s">
        <v>388</v>
      </c>
      <c r="ER160" s="62" t="s">
        <v>388</v>
      </c>
      <c r="ES160" s="62" t="s">
        <v>388</v>
      </c>
      <c r="ET160" s="62" t="s">
        <v>388</v>
      </c>
      <c r="EU160" s="62" t="s">
        <v>388</v>
      </c>
      <c r="EV160" s="62"/>
      <c r="EW160" s="62"/>
      <c r="EX160" s="62"/>
      <c r="EY160" s="62" t="s">
        <v>388</v>
      </c>
      <c r="EZ160" s="62" t="s">
        <v>388</v>
      </c>
      <c r="FA160" s="62"/>
      <c r="FB160" s="62"/>
      <c r="FC160" s="62" t="s">
        <v>388</v>
      </c>
      <c r="FD160" s="62" t="s">
        <v>388</v>
      </c>
      <c r="FE160" s="38"/>
      <c r="FF160" s="38"/>
      <c r="FG160" s="62" t="s">
        <v>388</v>
      </c>
      <c r="FH160" s="62" t="s">
        <v>388</v>
      </c>
      <c r="FI160" s="62" t="s">
        <v>388</v>
      </c>
      <c r="FJ160" s="62" t="s">
        <v>388</v>
      </c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 t="s">
        <v>388</v>
      </c>
      <c r="FX160" s="62"/>
      <c r="FY160" s="62"/>
      <c r="FZ160" s="38"/>
      <c r="GA160" s="62" t="s">
        <v>388</v>
      </c>
      <c r="GB160" s="62" t="s">
        <v>388</v>
      </c>
      <c r="GC160" s="62" t="s">
        <v>388</v>
      </c>
      <c r="GD160" s="62"/>
      <c r="GE160" s="62"/>
      <c r="GF160" s="62" t="s">
        <v>388</v>
      </c>
      <c r="GG160" s="62" t="s">
        <v>388</v>
      </c>
      <c r="GH160" s="62" t="s">
        <v>388</v>
      </c>
      <c r="GI160" s="62"/>
      <c r="GJ160" s="62"/>
      <c r="GK160" s="62"/>
      <c r="GL160" s="62"/>
      <c r="GM160" s="62"/>
      <c r="GN160" s="62"/>
      <c r="GO160" s="62"/>
      <c r="GP160" s="62"/>
      <c r="GQ160" s="62" t="s">
        <v>388</v>
      </c>
      <c r="GR160" s="62" t="s">
        <v>388</v>
      </c>
      <c r="GS160" s="62"/>
      <c r="GT160" s="38"/>
      <c r="GU160" s="62" t="s">
        <v>388</v>
      </c>
      <c r="GV160" s="62" t="s">
        <v>388</v>
      </c>
      <c r="GW160" s="62" t="s">
        <v>388</v>
      </c>
      <c r="GX160" s="62"/>
      <c r="GY160" s="62"/>
      <c r="GZ160" s="62" t="s">
        <v>388</v>
      </c>
      <c r="HA160" s="62" t="s">
        <v>388</v>
      </c>
      <c r="HB160" s="62" t="s">
        <v>388</v>
      </c>
      <c r="HC160" s="62"/>
      <c r="HD160" s="62" t="s">
        <v>388</v>
      </c>
      <c r="HE160" s="62" t="s">
        <v>388</v>
      </c>
      <c r="HF160" s="62" t="s">
        <v>388</v>
      </c>
      <c r="HG160" s="62" t="s">
        <v>388</v>
      </c>
      <c r="HH160" s="62"/>
      <c r="HI160" s="62"/>
      <c r="HJ160" s="62"/>
      <c r="HK160" s="62" t="s">
        <v>388</v>
      </c>
      <c r="HL160" s="62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11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32</v>
      </c>
      <c r="AGR160" s="36" t="str">
        <f t="shared" si="695"/>
        <v/>
      </c>
      <c r="AGS160" s="36" t="str">
        <f t="shared" si="681"/>
        <v/>
      </c>
      <c r="AGT160" s="39">
        <f t="shared" si="696"/>
        <v>19</v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388</v>
      </c>
      <c r="Q161" s="62"/>
      <c r="R161" s="62"/>
      <c r="S161" s="62"/>
      <c r="T161" s="62"/>
      <c r="U161" s="38"/>
      <c r="V161" s="38"/>
      <c r="W161" s="62" t="s">
        <v>388</v>
      </c>
      <c r="X161" s="62" t="s">
        <v>388</v>
      </c>
      <c r="Y161" s="62" t="s">
        <v>388</v>
      </c>
      <c r="Z161" s="62" t="s">
        <v>388</v>
      </c>
      <c r="AA161" s="62"/>
      <c r="AB161" s="62"/>
      <c r="AC161" s="62"/>
      <c r="AD161" s="62"/>
      <c r="AE161" s="62" t="s">
        <v>388</v>
      </c>
      <c r="AF161" s="62" t="s">
        <v>388</v>
      </c>
      <c r="AG161" s="62"/>
      <c r="AH161" s="62"/>
      <c r="AI161" s="62" t="s">
        <v>388</v>
      </c>
      <c r="AJ161" s="62"/>
      <c r="AK161" s="62"/>
      <c r="AL161" s="62"/>
      <c r="AM161" s="62" t="s">
        <v>388</v>
      </c>
      <c r="AN161" s="62" t="s">
        <v>388</v>
      </c>
      <c r="AO161" s="62"/>
      <c r="AP161" s="62"/>
      <c r="AQ161" s="62" t="s">
        <v>399</v>
      </c>
      <c r="AR161" s="62" t="s">
        <v>399</v>
      </c>
      <c r="AS161" s="62" t="s">
        <v>399</v>
      </c>
      <c r="AT161" s="62" t="s">
        <v>399</v>
      </c>
      <c r="AU161" s="62" t="s">
        <v>399</v>
      </c>
      <c r="AV161" s="62" t="s">
        <v>399</v>
      </c>
      <c r="AW161" s="62" t="s">
        <v>399</v>
      </c>
      <c r="AX161" s="62" t="s">
        <v>399</v>
      </c>
      <c r="AY161" s="62" t="s">
        <v>399</v>
      </c>
      <c r="AZ161" s="62" t="s">
        <v>399</v>
      </c>
      <c r="BA161" s="62" t="s">
        <v>399</v>
      </c>
      <c r="BB161" s="62" t="s">
        <v>399</v>
      </c>
      <c r="BC161" s="62" t="s">
        <v>399</v>
      </c>
      <c r="BD161" s="62" t="s">
        <v>399</v>
      </c>
      <c r="BE161" s="62"/>
      <c r="BF161" s="62"/>
      <c r="BG161" s="62" t="s">
        <v>399</v>
      </c>
      <c r="BH161" s="62" t="s">
        <v>399</v>
      </c>
      <c r="BI161" s="62"/>
      <c r="BJ161" s="62"/>
      <c r="BK161" s="62" t="s">
        <v>388</v>
      </c>
      <c r="BL161" s="62" t="s">
        <v>388</v>
      </c>
      <c r="BM161" s="62" t="s">
        <v>388</v>
      </c>
      <c r="BN161" s="62" t="s">
        <v>388</v>
      </c>
      <c r="BO161" s="62" t="s">
        <v>388</v>
      </c>
      <c r="BP161" s="62" t="s">
        <v>388</v>
      </c>
      <c r="BQ161" s="62" t="s">
        <v>388</v>
      </c>
      <c r="BR161" s="62" t="s">
        <v>388</v>
      </c>
      <c r="BS161" s="62" t="s">
        <v>388</v>
      </c>
      <c r="BT161" s="62" t="s">
        <v>388</v>
      </c>
      <c r="BU161" s="62" t="s">
        <v>388</v>
      </c>
      <c r="BV161" s="62" t="s">
        <v>388</v>
      </c>
      <c r="BW161" s="62" t="s">
        <v>388</v>
      </c>
      <c r="BX161" s="62"/>
      <c r="BY161" s="62"/>
      <c r="BZ161" s="62"/>
      <c r="CA161" s="62" t="s">
        <v>388</v>
      </c>
      <c r="CB161" s="62" t="s">
        <v>388</v>
      </c>
      <c r="CC161" s="38"/>
      <c r="CD161" s="38"/>
      <c r="CE161" s="62" t="s">
        <v>399</v>
      </c>
      <c r="CF161" s="62" t="s">
        <v>399</v>
      </c>
      <c r="CG161" s="62" t="s">
        <v>399</v>
      </c>
      <c r="CH161" s="62" t="s">
        <v>399</v>
      </c>
      <c r="CI161" s="62" t="s">
        <v>399</v>
      </c>
      <c r="CJ161" s="62" t="s">
        <v>399</v>
      </c>
      <c r="CK161" s="62" t="s">
        <v>399</v>
      </c>
      <c r="CL161" s="62" t="s">
        <v>399</v>
      </c>
      <c r="CM161" s="62" t="s">
        <v>399</v>
      </c>
      <c r="CN161" s="62" t="s">
        <v>399</v>
      </c>
      <c r="CO161" s="62" t="s">
        <v>399</v>
      </c>
      <c r="CP161" s="62" t="s">
        <v>399</v>
      </c>
      <c r="CQ161" s="62" t="s">
        <v>399</v>
      </c>
      <c r="CR161" s="62" t="s">
        <v>399</v>
      </c>
      <c r="CS161" s="62"/>
      <c r="CT161" s="62"/>
      <c r="CU161" s="62" t="s">
        <v>399</v>
      </c>
      <c r="CV161" s="62"/>
      <c r="CW161" s="38"/>
      <c r="CX161" s="38"/>
      <c r="CY161" s="62" t="s">
        <v>399</v>
      </c>
      <c r="CZ161" s="62" t="s">
        <v>399</v>
      </c>
      <c r="DA161" s="62"/>
      <c r="DB161" s="62"/>
      <c r="DC161" s="62" t="s">
        <v>388</v>
      </c>
      <c r="DD161" s="62" t="s">
        <v>388</v>
      </c>
      <c r="DE161" s="62" t="s">
        <v>388</v>
      </c>
      <c r="DF161" s="62" t="s">
        <v>388</v>
      </c>
      <c r="DG161" s="62" t="s">
        <v>388</v>
      </c>
      <c r="DH161" s="62" t="s">
        <v>388</v>
      </c>
      <c r="DI161" s="62" t="s">
        <v>388</v>
      </c>
      <c r="DJ161" s="62" t="s">
        <v>388</v>
      </c>
      <c r="DK161" s="62" t="s">
        <v>388</v>
      </c>
      <c r="DL161" s="62"/>
      <c r="DM161" s="62"/>
      <c r="DN161" s="62"/>
      <c r="DO161" s="62" t="s">
        <v>388</v>
      </c>
      <c r="DP161" s="62" t="s">
        <v>388</v>
      </c>
      <c r="DQ161" s="62"/>
      <c r="DR161" s="62"/>
      <c r="DS161" s="62" t="s">
        <v>388</v>
      </c>
      <c r="DT161" s="62" t="s">
        <v>388</v>
      </c>
      <c r="DU161" s="62" t="s">
        <v>388</v>
      </c>
      <c r="DV161" s="62" t="s">
        <v>388</v>
      </c>
      <c r="DW161" s="62" t="s">
        <v>388</v>
      </c>
      <c r="DX161" s="62" t="s">
        <v>388</v>
      </c>
      <c r="DY161" s="62" t="s">
        <v>388</v>
      </c>
      <c r="DZ161" s="62" t="s">
        <v>388</v>
      </c>
      <c r="EA161" s="62" t="s">
        <v>388</v>
      </c>
      <c r="EB161" s="62" t="s">
        <v>388</v>
      </c>
      <c r="EC161" s="62" t="s">
        <v>388</v>
      </c>
      <c r="ED161" s="62" t="s">
        <v>388</v>
      </c>
      <c r="EE161" s="62" t="s">
        <v>388</v>
      </c>
      <c r="EF161" s="62"/>
      <c r="EG161" s="62"/>
      <c r="EH161" s="62"/>
      <c r="EI161" s="62" t="s">
        <v>388</v>
      </c>
      <c r="EJ161" s="62"/>
      <c r="EK161" s="38"/>
      <c r="EL161" s="38"/>
      <c r="EM161" s="62" t="s">
        <v>388</v>
      </c>
      <c r="EN161" s="62" t="s">
        <v>388</v>
      </c>
      <c r="EO161" s="62" t="s">
        <v>388</v>
      </c>
      <c r="EP161" s="62"/>
      <c r="EQ161" s="62" t="s">
        <v>388</v>
      </c>
      <c r="ER161" s="62" t="s">
        <v>388</v>
      </c>
      <c r="ES161" s="62" t="s">
        <v>388</v>
      </c>
      <c r="ET161" s="62" t="s">
        <v>388</v>
      </c>
      <c r="EU161" s="62" t="s">
        <v>388</v>
      </c>
      <c r="EV161" s="62"/>
      <c r="EW161" s="62"/>
      <c r="EX161" s="62"/>
      <c r="EY161" s="62" t="s">
        <v>388</v>
      </c>
      <c r="EZ161" s="62" t="s">
        <v>388</v>
      </c>
      <c r="FA161" s="62"/>
      <c r="FB161" s="62"/>
      <c r="FC161" s="62" t="s">
        <v>388</v>
      </c>
      <c r="FD161" s="62" t="s">
        <v>388</v>
      </c>
      <c r="FE161" s="38"/>
      <c r="FF161" s="38"/>
      <c r="FG161" s="62" t="s">
        <v>388</v>
      </c>
      <c r="FH161" s="62" t="s">
        <v>388</v>
      </c>
      <c r="FI161" s="62" t="s">
        <v>388</v>
      </c>
      <c r="FJ161" s="62" t="s">
        <v>388</v>
      </c>
      <c r="FK161" s="62" t="s">
        <v>388</v>
      </c>
      <c r="FL161" s="62" t="s">
        <v>388</v>
      </c>
      <c r="FM161" s="62" t="s">
        <v>388</v>
      </c>
      <c r="FN161" s="62" t="s">
        <v>388</v>
      </c>
      <c r="FO161" s="62" t="s">
        <v>388</v>
      </c>
      <c r="FP161" s="62"/>
      <c r="FQ161" s="62" t="s">
        <v>388</v>
      </c>
      <c r="FR161" s="62" t="s">
        <v>388</v>
      </c>
      <c r="FS161" s="62" t="s">
        <v>388</v>
      </c>
      <c r="FT161" s="62"/>
      <c r="FU161" s="62"/>
      <c r="FV161" s="62"/>
      <c r="FW161" s="62" t="s">
        <v>388</v>
      </c>
      <c r="FX161" s="62"/>
      <c r="FY161" s="62"/>
      <c r="FZ161" s="38"/>
      <c r="GA161" s="62" t="s">
        <v>388</v>
      </c>
      <c r="GB161" s="62" t="s">
        <v>388</v>
      </c>
      <c r="GC161" s="62"/>
      <c r="GD161" s="62"/>
      <c r="GE161" s="62" t="s">
        <v>388</v>
      </c>
      <c r="GF161" s="62" t="s">
        <v>388</v>
      </c>
      <c r="GG161" s="62" t="s">
        <v>388</v>
      </c>
      <c r="GH161" s="62" t="s">
        <v>388</v>
      </c>
      <c r="GI161" s="62"/>
      <c r="GJ161" s="62"/>
      <c r="GK161" s="62"/>
      <c r="GL161" s="62"/>
      <c r="GM161" s="62" t="s">
        <v>388</v>
      </c>
      <c r="GN161" s="62"/>
      <c r="GO161" s="62"/>
      <c r="GP161" s="62"/>
      <c r="GQ161" s="62" t="s">
        <v>388</v>
      </c>
      <c r="GR161" s="62" t="s">
        <v>388</v>
      </c>
      <c r="GS161" s="62"/>
      <c r="GT161" s="38"/>
      <c r="GU161" s="62" t="s">
        <v>388</v>
      </c>
      <c r="GV161" s="62" t="s">
        <v>388</v>
      </c>
      <c r="GW161" s="62" t="s">
        <v>388</v>
      </c>
      <c r="GX161" s="62"/>
      <c r="GY161" s="62" t="s">
        <v>388</v>
      </c>
      <c r="GZ161" s="62" t="s">
        <v>388</v>
      </c>
      <c r="HA161" s="62" t="s">
        <v>388</v>
      </c>
      <c r="HB161" s="62" t="s">
        <v>388</v>
      </c>
      <c r="HC161" s="62" t="s">
        <v>388</v>
      </c>
      <c r="HD161" s="62" t="s">
        <v>388</v>
      </c>
      <c r="HE161" s="62" t="s">
        <v>388</v>
      </c>
      <c r="HF161" s="62" t="s">
        <v>388</v>
      </c>
      <c r="HG161" s="62" t="s">
        <v>388</v>
      </c>
      <c r="HH161" s="62"/>
      <c r="HI161" s="62"/>
      <c r="HJ161" s="62"/>
      <c r="HK161" s="62" t="s">
        <v>388</v>
      </c>
      <c r="HL161" s="62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13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50</v>
      </c>
      <c r="AGR161" s="36" t="str">
        <f t="shared" si="695"/>
        <v/>
      </c>
      <c r="AGS161" s="36" t="str">
        <f t="shared" si="681"/>
        <v/>
      </c>
      <c r="AGT161" s="39">
        <f t="shared" si="696"/>
        <v>22</v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62</v>
      </c>
      <c r="C162" s="37"/>
      <c r="D162" s="35"/>
      <c r="E162" s="35"/>
      <c r="F162" s="35"/>
      <c r="G162" s="62" t="s">
        <v>388</v>
      </c>
      <c r="H162" s="63" t="s">
        <v>388</v>
      </c>
      <c r="I162" s="62" t="s">
        <v>388</v>
      </c>
      <c r="J162" s="62" t="s">
        <v>388</v>
      </c>
      <c r="K162" s="62" t="s">
        <v>388</v>
      </c>
      <c r="L162" s="62" t="s">
        <v>388</v>
      </c>
      <c r="M162" s="62" t="s">
        <v>388</v>
      </c>
      <c r="N162" s="62" t="s">
        <v>388</v>
      </c>
      <c r="O162" s="62" t="s">
        <v>388</v>
      </c>
      <c r="P162" s="62" t="s">
        <v>388</v>
      </c>
      <c r="Q162" s="62"/>
      <c r="R162" s="62"/>
      <c r="S162" s="62" t="s">
        <v>388</v>
      </c>
      <c r="T162" s="62" t="s">
        <v>388</v>
      </c>
      <c r="U162" s="38"/>
      <c r="V162" s="38"/>
      <c r="W162" s="62" t="s">
        <v>388</v>
      </c>
      <c r="X162" s="62" t="s">
        <v>388</v>
      </c>
      <c r="Y162" s="62" t="s">
        <v>388</v>
      </c>
      <c r="Z162" s="62" t="s">
        <v>388</v>
      </c>
      <c r="AA162" s="62" t="s">
        <v>388</v>
      </c>
      <c r="AB162" s="62" t="s">
        <v>388</v>
      </c>
      <c r="AC162" s="62" t="s">
        <v>388</v>
      </c>
      <c r="AD162" s="62" t="s">
        <v>388</v>
      </c>
      <c r="AE162" s="62" t="s">
        <v>388</v>
      </c>
      <c r="AF162" s="62" t="s">
        <v>388</v>
      </c>
      <c r="AG162" s="62"/>
      <c r="AH162" s="62"/>
      <c r="AI162" s="62" t="s">
        <v>388</v>
      </c>
      <c r="AJ162" s="62" t="s">
        <v>388</v>
      </c>
      <c r="AK162" s="62"/>
      <c r="AL162" s="62"/>
      <c r="AM162" s="62" t="s">
        <v>388</v>
      </c>
      <c r="AN162" s="62" t="s">
        <v>388</v>
      </c>
      <c r="AO162" s="62"/>
      <c r="AP162" s="62"/>
      <c r="AQ162" s="62" t="s">
        <v>388</v>
      </c>
      <c r="AR162" s="62" t="s">
        <v>388</v>
      </c>
      <c r="AS162" s="62" t="s">
        <v>388</v>
      </c>
      <c r="AT162" s="62" t="s">
        <v>388</v>
      </c>
      <c r="AU162" s="62" t="s">
        <v>388</v>
      </c>
      <c r="AV162" s="62" t="s">
        <v>388</v>
      </c>
      <c r="AW162" s="62" t="s">
        <v>388</v>
      </c>
      <c r="AX162" s="62" t="s">
        <v>388</v>
      </c>
      <c r="AY162" s="62" t="s">
        <v>388</v>
      </c>
      <c r="AZ162" s="62" t="s">
        <v>388</v>
      </c>
      <c r="BA162" s="62" t="s">
        <v>388</v>
      </c>
      <c r="BB162" s="62" t="s">
        <v>388</v>
      </c>
      <c r="BC162" s="62" t="s">
        <v>388</v>
      </c>
      <c r="BD162" s="62" t="s">
        <v>388</v>
      </c>
      <c r="BE162" s="62"/>
      <c r="BF162" s="62"/>
      <c r="BG162" s="62" t="s">
        <v>388</v>
      </c>
      <c r="BH162" s="62" t="s">
        <v>388</v>
      </c>
      <c r="BI162" s="62"/>
      <c r="BJ162" s="62"/>
      <c r="BK162" s="62" t="s">
        <v>388</v>
      </c>
      <c r="BL162" s="62" t="s">
        <v>388</v>
      </c>
      <c r="BM162" s="62" t="s">
        <v>388</v>
      </c>
      <c r="BN162" s="62" t="s">
        <v>388</v>
      </c>
      <c r="BO162" s="62" t="s">
        <v>388</v>
      </c>
      <c r="BP162" s="62" t="s">
        <v>388</v>
      </c>
      <c r="BQ162" s="62" t="s">
        <v>388</v>
      </c>
      <c r="BR162" s="62" t="s">
        <v>388</v>
      </c>
      <c r="BS162" s="62" t="s">
        <v>388</v>
      </c>
      <c r="BT162" s="62" t="s">
        <v>388</v>
      </c>
      <c r="BU162" s="62" t="s">
        <v>388</v>
      </c>
      <c r="BV162" s="62" t="s">
        <v>388</v>
      </c>
      <c r="BW162" s="62" t="s">
        <v>388</v>
      </c>
      <c r="BX162" s="62"/>
      <c r="BY162" s="62"/>
      <c r="BZ162" s="62"/>
      <c r="CA162" s="62" t="s">
        <v>388</v>
      </c>
      <c r="CB162" s="62" t="s">
        <v>388</v>
      </c>
      <c r="CC162" s="38"/>
      <c r="CD162" s="38"/>
      <c r="CE162" s="62" t="s">
        <v>388</v>
      </c>
      <c r="CF162" s="62" t="s">
        <v>388</v>
      </c>
      <c r="CG162" s="62" t="s">
        <v>388</v>
      </c>
      <c r="CH162" s="62" t="s">
        <v>388</v>
      </c>
      <c r="CI162" s="62" t="s">
        <v>388</v>
      </c>
      <c r="CJ162" s="62" t="s">
        <v>388</v>
      </c>
      <c r="CK162" s="62" t="s">
        <v>388</v>
      </c>
      <c r="CL162" s="62" t="s">
        <v>388</v>
      </c>
      <c r="CM162" s="62" t="s">
        <v>388</v>
      </c>
      <c r="CN162" s="62" t="s">
        <v>388</v>
      </c>
      <c r="CO162" s="62" t="s">
        <v>388</v>
      </c>
      <c r="CP162" s="62" t="s">
        <v>388</v>
      </c>
      <c r="CQ162" s="62" t="s">
        <v>388</v>
      </c>
      <c r="CR162" s="62" t="s">
        <v>388</v>
      </c>
      <c r="CS162" s="62"/>
      <c r="CT162" s="62"/>
      <c r="CU162" s="62" t="s">
        <v>388</v>
      </c>
      <c r="CV162" s="62"/>
      <c r="CW162" s="38"/>
      <c r="CX162" s="38"/>
      <c r="CY162" s="62" t="s">
        <v>388</v>
      </c>
      <c r="CZ162" s="62" t="s">
        <v>388</v>
      </c>
      <c r="DA162" s="62"/>
      <c r="DB162" s="62"/>
      <c r="DC162" s="62" t="s">
        <v>388</v>
      </c>
      <c r="DD162" s="62" t="s">
        <v>388</v>
      </c>
      <c r="DE162" s="62" t="s">
        <v>388</v>
      </c>
      <c r="DF162" s="62" t="s">
        <v>388</v>
      </c>
      <c r="DG162" s="62" t="s">
        <v>388</v>
      </c>
      <c r="DH162" s="62" t="s">
        <v>388</v>
      </c>
      <c r="DI162" s="62" t="s">
        <v>388</v>
      </c>
      <c r="DJ162" s="62" t="s">
        <v>388</v>
      </c>
      <c r="DK162" s="62" t="s">
        <v>388</v>
      </c>
      <c r="DL162" s="62"/>
      <c r="DM162" s="62"/>
      <c r="DN162" s="62"/>
      <c r="DO162" s="62" t="s">
        <v>388</v>
      </c>
      <c r="DP162" s="62" t="s">
        <v>388</v>
      </c>
      <c r="DQ162" s="62"/>
      <c r="DR162" s="62"/>
      <c r="DS162" s="62" t="s">
        <v>388</v>
      </c>
      <c r="DT162" s="62" t="s">
        <v>388</v>
      </c>
      <c r="DU162" s="62" t="s">
        <v>388</v>
      </c>
      <c r="DV162" s="62" t="s">
        <v>388</v>
      </c>
      <c r="DW162" s="62" t="s">
        <v>388</v>
      </c>
      <c r="DX162" s="62" t="s">
        <v>388</v>
      </c>
      <c r="DY162" s="62" t="s">
        <v>388</v>
      </c>
      <c r="DZ162" s="62" t="s">
        <v>388</v>
      </c>
      <c r="EA162" s="62" t="s">
        <v>388</v>
      </c>
      <c r="EB162" s="62" t="s">
        <v>388</v>
      </c>
      <c r="EC162" s="62" t="s">
        <v>388</v>
      </c>
      <c r="ED162" s="62" t="s">
        <v>388</v>
      </c>
      <c r="EE162" s="62" t="s">
        <v>388</v>
      </c>
      <c r="EF162" s="62"/>
      <c r="EG162" s="62"/>
      <c r="EH162" s="62"/>
      <c r="EI162" s="62" t="s">
        <v>388</v>
      </c>
      <c r="EJ162" s="62"/>
      <c r="EK162" s="38"/>
      <c r="EL162" s="38"/>
      <c r="EM162" s="62" t="s">
        <v>388</v>
      </c>
      <c r="EN162" s="62" t="s">
        <v>388</v>
      </c>
      <c r="EO162" s="62" t="s">
        <v>388</v>
      </c>
      <c r="EP162" s="62"/>
      <c r="EQ162" s="62" t="s">
        <v>388</v>
      </c>
      <c r="ER162" s="62" t="s">
        <v>388</v>
      </c>
      <c r="ES162" s="62" t="s">
        <v>388</v>
      </c>
      <c r="ET162" s="62" t="s">
        <v>388</v>
      </c>
      <c r="EU162" s="62" t="s">
        <v>388</v>
      </c>
      <c r="EV162" s="62"/>
      <c r="EW162" s="62"/>
      <c r="EX162" s="62"/>
      <c r="EY162" s="62" t="s">
        <v>388</v>
      </c>
      <c r="EZ162" s="62" t="s">
        <v>388</v>
      </c>
      <c r="FA162" s="62"/>
      <c r="FB162" s="62"/>
      <c r="FC162" s="62" t="s">
        <v>388</v>
      </c>
      <c r="FD162" s="62" t="s">
        <v>388</v>
      </c>
      <c r="FE162" s="38"/>
      <c r="FF162" s="38"/>
      <c r="FG162" s="62" t="s">
        <v>388</v>
      </c>
      <c r="FH162" s="62" t="s">
        <v>388</v>
      </c>
      <c r="FI162" s="62" t="s">
        <v>388</v>
      </c>
      <c r="FJ162" s="62" t="s">
        <v>388</v>
      </c>
      <c r="FK162" s="62" t="s">
        <v>388</v>
      </c>
      <c r="FL162" s="62" t="s">
        <v>388</v>
      </c>
      <c r="FM162" s="62" t="s">
        <v>388</v>
      </c>
      <c r="FN162" s="62" t="s">
        <v>388</v>
      </c>
      <c r="FO162" s="62" t="s">
        <v>388</v>
      </c>
      <c r="FP162" s="62" t="s">
        <v>388</v>
      </c>
      <c r="FQ162" s="62" t="s">
        <v>388</v>
      </c>
      <c r="FR162" s="62" t="s">
        <v>388</v>
      </c>
      <c r="FS162" s="62" t="s">
        <v>388</v>
      </c>
      <c r="FT162" s="62"/>
      <c r="FU162" s="62"/>
      <c r="FV162" s="62"/>
      <c r="FW162" s="62" t="s">
        <v>388</v>
      </c>
      <c r="FX162" s="62"/>
      <c r="FY162" s="62"/>
      <c r="FZ162" s="38"/>
      <c r="GA162" s="62"/>
      <c r="GB162" s="62"/>
      <c r="GC162" s="62"/>
      <c r="GD162" s="62"/>
      <c r="GE162" s="62" t="s">
        <v>388</v>
      </c>
      <c r="GF162" s="62" t="s">
        <v>388</v>
      </c>
      <c r="GG162" s="62" t="s">
        <v>388</v>
      </c>
      <c r="GH162" s="62" t="s">
        <v>388</v>
      </c>
      <c r="GI162" s="62"/>
      <c r="GJ162" s="62"/>
      <c r="GK162" s="62"/>
      <c r="GL162" s="62"/>
      <c r="GM162" s="62" t="s">
        <v>388</v>
      </c>
      <c r="GN162" s="62"/>
      <c r="GO162" s="62"/>
      <c r="GP162" s="62"/>
      <c r="GQ162" s="62" t="s">
        <v>388</v>
      </c>
      <c r="GR162" s="62" t="s">
        <v>388</v>
      </c>
      <c r="GS162" s="62"/>
      <c r="GT162" s="38"/>
      <c r="GU162" s="62" t="s">
        <v>388</v>
      </c>
      <c r="GV162" s="62" t="s">
        <v>388</v>
      </c>
      <c r="GW162" s="62" t="s">
        <v>388</v>
      </c>
      <c r="GX162" s="62"/>
      <c r="GY162" s="62" t="s">
        <v>388</v>
      </c>
      <c r="GZ162" s="62" t="s">
        <v>388</v>
      </c>
      <c r="HA162" s="62" t="s">
        <v>388</v>
      </c>
      <c r="HB162" s="62" t="s">
        <v>388</v>
      </c>
      <c r="HC162" s="62" t="s">
        <v>388</v>
      </c>
      <c r="HD162" s="62" t="s">
        <v>388</v>
      </c>
      <c r="HE162" s="62" t="s">
        <v>388</v>
      </c>
      <c r="HF162" s="62" t="s">
        <v>388</v>
      </c>
      <c r="HG162" s="62" t="s">
        <v>388</v>
      </c>
      <c r="HH162" s="62"/>
      <c r="HI162" s="62"/>
      <c r="HJ162" s="62"/>
      <c r="HK162" s="62" t="s">
        <v>388</v>
      </c>
      <c r="HL162" s="62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13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56</v>
      </c>
      <c r="AGR162" s="36" t="str">
        <f t="shared" si="695"/>
        <v/>
      </c>
      <c r="AGS162" s="36" t="str">
        <f t="shared" si="681"/>
        <v/>
      </c>
      <c r="AGT162" s="39">
        <f t="shared" si="696"/>
        <v>20</v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63</v>
      </c>
      <c r="C163" s="37"/>
      <c r="D163" s="35"/>
      <c r="E163" s="35"/>
      <c r="F163" s="35"/>
      <c r="G163" s="62" t="s">
        <v>388</v>
      </c>
      <c r="H163" s="62"/>
      <c r="I163" s="62" t="s">
        <v>388</v>
      </c>
      <c r="J163" s="62"/>
      <c r="K163" s="62"/>
      <c r="L163" s="62"/>
      <c r="M163" s="62"/>
      <c r="N163" s="62"/>
      <c r="O163" s="62"/>
      <c r="P163" s="62" t="s">
        <v>388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388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388</v>
      </c>
      <c r="AV163" s="62"/>
      <c r="AW163" s="62"/>
      <c r="AX163" s="62"/>
      <c r="AY163" s="62"/>
      <c r="AZ163" s="62"/>
      <c r="BA163" s="62"/>
      <c r="BB163" s="62"/>
      <c r="BC163" s="62" t="s">
        <v>388</v>
      </c>
      <c r="BD163" s="62" t="s">
        <v>388</v>
      </c>
      <c r="BE163" s="62"/>
      <c r="BF163" s="62"/>
      <c r="BG163" s="62" t="s">
        <v>388</v>
      </c>
      <c r="BH163" s="62" t="s">
        <v>388</v>
      </c>
      <c r="BI163" s="62"/>
      <c r="BJ163" s="62"/>
      <c r="BK163" s="62" t="s">
        <v>388</v>
      </c>
      <c r="BL163" s="62" t="s">
        <v>388</v>
      </c>
      <c r="BM163" s="62" t="s">
        <v>388</v>
      </c>
      <c r="BN163" s="62" t="s">
        <v>388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389</v>
      </c>
      <c r="CB163" s="62" t="s">
        <v>389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388</v>
      </c>
      <c r="CV163" s="62"/>
      <c r="CW163" s="38"/>
      <c r="CX163" s="38"/>
      <c r="CY163" s="62"/>
      <c r="CZ163" s="62"/>
      <c r="DA163" s="62"/>
      <c r="DB163" s="62"/>
      <c r="DC163" s="62" t="s">
        <v>388</v>
      </c>
      <c r="DD163" s="62" t="s">
        <v>388</v>
      </c>
      <c r="DE163" s="62" t="s">
        <v>388</v>
      </c>
      <c r="DF163" s="62"/>
      <c r="DG163" s="62"/>
      <c r="DH163" s="62"/>
      <c r="DI163" s="62"/>
      <c r="DJ163" s="62"/>
      <c r="DK163" s="62" t="s">
        <v>388</v>
      </c>
      <c r="DL163" s="62"/>
      <c r="DM163" s="62"/>
      <c r="DN163" s="62"/>
      <c r="DO163" s="62" t="s">
        <v>388</v>
      </c>
      <c r="DP163" s="62" t="s">
        <v>388</v>
      </c>
      <c r="DQ163" s="62"/>
      <c r="DR163" s="62"/>
      <c r="DS163" s="62"/>
      <c r="DT163" s="62"/>
      <c r="DU163" s="62"/>
      <c r="DV163" s="62"/>
      <c r="DW163" s="62" t="s">
        <v>388</v>
      </c>
      <c r="DX163" s="62"/>
      <c r="DY163" s="62" t="s">
        <v>388</v>
      </c>
      <c r="DZ163" s="62"/>
      <c r="EA163" s="62"/>
      <c r="EB163" s="62"/>
      <c r="EC163" s="62"/>
      <c r="ED163" s="62"/>
      <c r="EE163" s="62" t="s">
        <v>388</v>
      </c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 t="s">
        <v>388</v>
      </c>
      <c r="ET163" s="62" t="s">
        <v>388</v>
      </c>
      <c r="EU163" s="62" t="s">
        <v>388</v>
      </c>
      <c r="EV163" s="62"/>
      <c r="EW163" s="62"/>
      <c r="EX163" s="62"/>
      <c r="EY163" s="62" t="s">
        <v>388</v>
      </c>
      <c r="EZ163" s="62" t="s">
        <v>388</v>
      </c>
      <c r="FA163" s="62"/>
      <c r="FB163" s="62"/>
      <c r="FC163" s="62"/>
      <c r="FD163" s="62" t="s">
        <v>388</v>
      </c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 t="s">
        <v>388</v>
      </c>
      <c r="FT163" s="62"/>
      <c r="FU163" s="62"/>
      <c r="FV163" s="62"/>
      <c r="FW163" s="62" t="s">
        <v>388</v>
      </c>
      <c r="FX163" s="62"/>
      <c r="FY163" s="62"/>
      <c r="FZ163" s="38"/>
      <c r="GA163" s="62"/>
      <c r="GB163" s="62"/>
      <c r="GC163" s="62"/>
      <c r="GD163" s="62"/>
      <c r="GE163" s="62" t="s">
        <v>388</v>
      </c>
      <c r="GF163" s="62" t="s">
        <v>388</v>
      </c>
      <c r="GG163" s="62" t="s">
        <v>388</v>
      </c>
      <c r="GH163" s="62" t="s">
        <v>388</v>
      </c>
      <c r="GI163" s="62"/>
      <c r="GJ163" s="62"/>
      <c r="GK163" s="62"/>
      <c r="GL163" s="62"/>
      <c r="GM163" s="62" t="s">
        <v>388</v>
      </c>
      <c r="GN163" s="62"/>
      <c r="GO163" s="62"/>
      <c r="GP163" s="62"/>
      <c r="GQ163" s="62" t="s">
        <v>388</v>
      </c>
      <c r="GR163" s="62" t="s">
        <v>388</v>
      </c>
      <c r="GS163" s="62"/>
      <c r="GT163" s="38"/>
      <c r="GU163" s="62"/>
      <c r="GV163" s="62"/>
      <c r="GW163" s="62"/>
      <c r="GX163" s="62"/>
      <c r="GY163" s="62" t="s">
        <v>388</v>
      </c>
      <c r="GZ163" s="62"/>
      <c r="HA163" s="62" t="s">
        <v>388</v>
      </c>
      <c r="HB163" s="62"/>
      <c r="HC163" s="62"/>
      <c r="HD163" s="62"/>
      <c r="HE163" s="62"/>
      <c r="HF163" s="62"/>
      <c r="HG163" s="62"/>
      <c r="HH163" s="62"/>
      <c r="HI163" s="62"/>
      <c r="HJ163" s="62"/>
      <c r="HK163" s="62" t="s">
        <v>388</v>
      </c>
      <c r="HL163" s="62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3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18</v>
      </c>
      <c r="AGR163" s="36" t="str">
        <f t="shared" si="695"/>
        <v/>
      </c>
      <c r="AGS163" s="36" t="str">
        <f t="shared" si="681"/>
        <v/>
      </c>
      <c r="AGT163" s="39">
        <f t="shared" si="696"/>
        <v>10</v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64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388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388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388</v>
      </c>
      <c r="CF164" s="62" t="s">
        <v>388</v>
      </c>
      <c r="CG164" s="62" t="s">
        <v>388</v>
      </c>
      <c r="CH164" s="62" t="s">
        <v>388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388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38"/>
      <c r="EL164" s="38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 t="s">
        <v>388</v>
      </c>
      <c r="EZ164" s="62" t="s">
        <v>388</v>
      </c>
      <c r="FA164" s="62"/>
      <c r="FB164" s="62"/>
      <c r="FC164" s="62"/>
      <c r="FD164" s="62"/>
      <c r="FE164" s="38"/>
      <c r="FF164" s="38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38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38"/>
      <c r="GU164" s="62"/>
      <c r="GV164" s="62"/>
      <c r="GW164" s="62"/>
      <c r="GX164" s="62"/>
      <c r="GY164" s="62" t="s">
        <v>388</v>
      </c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 t="s">
        <v>388</v>
      </c>
      <c r="HL164" s="62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>
        <f t="shared" si="678"/>
        <v>2</v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3</v>
      </c>
      <c r="AGR164" s="36" t="str">
        <f t="shared" si="695"/>
        <v/>
      </c>
      <c r="AGS164" s="36" t="str">
        <f t="shared" si="681"/>
        <v/>
      </c>
      <c r="AGT164" s="39">
        <f t="shared" si="696"/>
        <v>2</v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36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65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61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66</v>
      </c>
      <c r="C169" s="37" t="s">
        <v>290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388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399</v>
      </c>
      <c r="BS169" s="57" t="s">
        <v>399</v>
      </c>
      <c r="BT169" s="57" t="s">
        <v>399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399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399</v>
      </c>
      <c r="CR169" s="57" t="s">
        <v>399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389</v>
      </c>
      <c r="DD169" s="57" t="s">
        <v>389</v>
      </c>
      <c r="DE169" s="57" t="s">
        <v>389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 t="s">
        <v>388</v>
      </c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61"/>
      <c r="FH169" s="57"/>
      <c r="FI169" s="57"/>
      <c r="FJ169" s="57"/>
      <c r="FK169" s="57" t="s">
        <v>388</v>
      </c>
      <c r="FL169" s="57" t="s">
        <v>388</v>
      </c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>
        <f t="shared" ref="AGQ169:AGQ191" si="728">IF(COUNTIFS($C$6:$AGE$6,10,$C169:$AGE169,"н")=0,"",COUNTIFS($C$6:$AGE$6,10,$C169:$AGE169,"н"))</f>
        <v>3</v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67</v>
      </c>
      <c r="C170" s="37"/>
      <c r="D170" s="35"/>
      <c r="E170" s="35"/>
      <c r="F170" s="35"/>
      <c r="G170" s="57" t="s">
        <v>388</v>
      </c>
      <c r="H170" s="57" t="s">
        <v>388</v>
      </c>
      <c r="I170" s="57"/>
      <c r="J170" s="57" t="s">
        <v>388</v>
      </c>
      <c r="K170" s="57" t="s">
        <v>388</v>
      </c>
      <c r="L170" s="57"/>
      <c r="M170" s="57" t="s">
        <v>388</v>
      </c>
      <c r="N170" s="57"/>
      <c r="O170" s="57" t="s">
        <v>388</v>
      </c>
      <c r="P170" s="57" t="s">
        <v>388</v>
      </c>
      <c r="Q170" s="57"/>
      <c r="R170" s="57"/>
      <c r="S170" s="57" t="s">
        <v>388</v>
      </c>
      <c r="T170" s="57" t="s">
        <v>388</v>
      </c>
      <c r="U170" s="57"/>
      <c r="V170" s="38"/>
      <c r="W170" s="62" t="s">
        <v>388</v>
      </c>
      <c r="X170" s="62" t="s">
        <v>388</v>
      </c>
      <c r="Y170" s="62" t="s">
        <v>388</v>
      </c>
      <c r="Z170" s="62" t="s">
        <v>388</v>
      </c>
      <c r="AA170" s="62" t="s">
        <v>388</v>
      </c>
      <c r="AB170" s="62" t="s">
        <v>388</v>
      </c>
      <c r="AC170" s="62" t="s">
        <v>388</v>
      </c>
      <c r="AD170" s="62" t="s">
        <v>388</v>
      </c>
      <c r="AE170" s="62" t="s">
        <v>388</v>
      </c>
      <c r="AF170" s="62" t="s">
        <v>388</v>
      </c>
      <c r="AG170" s="62" t="s">
        <v>388</v>
      </c>
      <c r="AH170" s="62" t="s">
        <v>388</v>
      </c>
      <c r="AI170" s="62"/>
      <c r="AJ170" s="62" t="s">
        <v>388</v>
      </c>
      <c r="AK170" s="62"/>
      <c r="AL170" s="62"/>
      <c r="AM170" s="62" t="s">
        <v>388</v>
      </c>
      <c r="AN170" s="38"/>
      <c r="AO170" s="38"/>
      <c r="AP170" s="38"/>
      <c r="AQ170" s="62" t="s">
        <v>388</v>
      </c>
      <c r="AR170" s="62" t="s">
        <v>388</v>
      </c>
      <c r="AS170" s="62" t="s">
        <v>388</v>
      </c>
      <c r="AT170" s="62" t="s">
        <v>388</v>
      </c>
      <c r="AU170" s="62" t="s">
        <v>388</v>
      </c>
      <c r="AV170" s="62" t="s">
        <v>388</v>
      </c>
      <c r="AW170" s="62" t="s">
        <v>388</v>
      </c>
      <c r="AX170" s="62"/>
      <c r="AY170" s="62" t="s">
        <v>388</v>
      </c>
      <c r="AZ170" s="62" t="s">
        <v>388</v>
      </c>
      <c r="BA170" s="62" t="s">
        <v>388</v>
      </c>
      <c r="BB170" s="62"/>
      <c r="BC170" s="62" t="s">
        <v>388</v>
      </c>
      <c r="BD170" s="62" t="s">
        <v>388</v>
      </c>
      <c r="BE170" s="62"/>
      <c r="BF170" s="62"/>
      <c r="BG170" s="62" t="s">
        <v>388</v>
      </c>
      <c r="BH170" s="62" t="s">
        <v>388</v>
      </c>
      <c r="BI170" s="38"/>
      <c r="BJ170" s="38"/>
      <c r="BK170" s="57" t="s">
        <v>388</v>
      </c>
      <c r="BL170" s="57" t="s">
        <v>388</v>
      </c>
      <c r="BM170" s="57" t="s">
        <v>388</v>
      </c>
      <c r="BN170" s="57" t="s">
        <v>388</v>
      </c>
      <c r="BO170" s="57" t="s">
        <v>388</v>
      </c>
      <c r="BP170" s="57" t="s">
        <v>388</v>
      </c>
      <c r="BQ170" s="57" t="s">
        <v>388</v>
      </c>
      <c r="BR170" s="57" t="s">
        <v>388</v>
      </c>
      <c r="BS170" s="57" t="s">
        <v>388</v>
      </c>
      <c r="BT170" s="57" t="s">
        <v>388</v>
      </c>
      <c r="BU170" s="57" t="s">
        <v>388</v>
      </c>
      <c r="BV170" s="57" t="s">
        <v>388</v>
      </c>
      <c r="BW170" s="57" t="s">
        <v>388</v>
      </c>
      <c r="BX170" s="57" t="s">
        <v>388</v>
      </c>
      <c r="BY170" s="57" t="s">
        <v>388</v>
      </c>
      <c r="BZ170" s="57" t="s">
        <v>388</v>
      </c>
      <c r="CA170" s="57"/>
      <c r="CB170" s="57"/>
      <c r="CC170" s="57" t="s">
        <v>388</v>
      </c>
      <c r="CD170" s="57" t="s">
        <v>388</v>
      </c>
      <c r="CE170" s="57" t="s">
        <v>388</v>
      </c>
      <c r="CF170" s="57" t="s">
        <v>388</v>
      </c>
      <c r="CG170" s="57" t="s">
        <v>388</v>
      </c>
      <c r="CH170" s="57" t="s">
        <v>388</v>
      </c>
      <c r="CI170" s="57" t="s">
        <v>388</v>
      </c>
      <c r="CJ170" s="57" t="s">
        <v>388</v>
      </c>
      <c r="CK170" s="57" t="s">
        <v>388</v>
      </c>
      <c r="CL170" s="57"/>
      <c r="CM170" s="57" t="s">
        <v>388</v>
      </c>
      <c r="CN170" s="57" t="s">
        <v>388</v>
      </c>
      <c r="CO170" s="57" t="s">
        <v>388</v>
      </c>
      <c r="CP170" s="57"/>
      <c r="CQ170" s="57" t="s">
        <v>388</v>
      </c>
      <c r="CR170" s="57" t="s">
        <v>388</v>
      </c>
      <c r="CS170" s="57"/>
      <c r="CT170" s="57"/>
      <c r="CU170" s="57" t="s">
        <v>388</v>
      </c>
      <c r="CV170" s="57" t="s">
        <v>388</v>
      </c>
      <c r="CW170" s="38"/>
      <c r="CX170" s="38"/>
      <c r="CY170" s="57" t="s">
        <v>388</v>
      </c>
      <c r="CZ170" s="57" t="s">
        <v>388</v>
      </c>
      <c r="DA170" s="57" t="s">
        <v>388</v>
      </c>
      <c r="DB170" s="57" t="s">
        <v>388</v>
      </c>
      <c r="DC170" s="57" t="s">
        <v>388</v>
      </c>
      <c r="DD170" s="57" t="s">
        <v>388</v>
      </c>
      <c r="DE170" s="57" t="s">
        <v>388</v>
      </c>
      <c r="DF170" s="57"/>
      <c r="DG170" s="57" t="s">
        <v>388</v>
      </c>
      <c r="DH170" s="57" t="s">
        <v>388</v>
      </c>
      <c r="DI170" s="57" t="s">
        <v>388</v>
      </c>
      <c r="DJ170" s="57"/>
      <c r="DK170" s="57" t="s">
        <v>388</v>
      </c>
      <c r="DL170" s="57" t="s">
        <v>388</v>
      </c>
      <c r="DM170" s="57"/>
      <c r="DN170" s="57"/>
      <c r="DO170" s="57" t="s">
        <v>388</v>
      </c>
      <c r="DP170" s="38"/>
      <c r="DQ170" s="38"/>
      <c r="DR170" s="38"/>
      <c r="DS170" s="57" t="s">
        <v>388</v>
      </c>
      <c r="DT170" s="57" t="s">
        <v>388</v>
      </c>
      <c r="DU170" s="57" t="s">
        <v>388</v>
      </c>
      <c r="DV170" s="57" t="s">
        <v>388</v>
      </c>
      <c r="DW170" s="57" t="s">
        <v>388</v>
      </c>
      <c r="DX170" s="57" t="s">
        <v>388</v>
      </c>
      <c r="DY170" s="57" t="s">
        <v>388</v>
      </c>
      <c r="DZ170" s="57" t="s">
        <v>388</v>
      </c>
      <c r="EA170" s="57" t="s">
        <v>388</v>
      </c>
      <c r="EB170" s="57" t="s">
        <v>388</v>
      </c>
      <c r="EC170" s="57" t="s">
        <v>388</v>
      </c>
      <c r="ED170" s="57"/>
      <c r="EE170" s="57" t="s">
        <v>388</v>
      </c>
      <c r="EF170" s="57" t="s">
        <v>388</v>
      </c>
      <c r="EG170" s="57"/>
      <c r="EH170" s="57"/>
      <c r="EI170" s="57" t="s">
        <v>388</v>
      </c>
      <c r="EJ170" s="57" t="s">
        <v>388</v>
      </c>
      <c r="EK170" s="57"/>
      <c r="EL170" s="57"/>
      <c r="EM170" s="57"/>
      <c r="EN170" s="57"/>
      <c r="EO170" s="57"/>
      <c r="EP170" s="57"/>
      <c r="EQ170" s="57" t="s">
        <v>388</v>
      </c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 t="s">
        <v>388</v>
      </c>
      <c r="FI170" s="57"/>
      <c r="FJ170" s="57"/>
      <c r="FK170" s="57" t="s">
        <v>388</v>
      </c>
      <c r="FL170" s="57" t="s">
        <v>388</v>
      </c>
      <c r="FM170" s="57" t="s">
        <v>388</v>
      </c>
      <c r="FN170" s="57" t="s">
        <v>388</v>
      </c>
      <c r="FO170" s="57" t="s">
        <v>388</v>
      </c>
      <c r="FP170" s="57" t="s">
        <v>388</v>
      </c>
      <c r="FQ170" s="57" t="s">
        <v>388</v>
      </c>
      <c r="FR170" s="57"/>
      <c r="FS170" s="57" t="s">
        <v>388</v>
      </c>
      <c r="FT170" s="57"/>
      <c r="FU170" s="57"/>
      <c r="FV170" s="57"/>
      <c r="FW170" s="57" t="s">
        <v>388</v>
      </c>
      <c r="FX170" s="57" t="s">
        <v>388</v>
      </c>
      <c r="FY170" s="57"/>
      <c r="FZ170" s="57"/>
      <c r="GA170" s="61"/>
      <c r="GB170" s="57" t="s">
        <v>388</v>
      </c>
      <c r="GC170" s="57" t="s">
        <v>388</v>
      </c>
      <c r="GD170" s="57" t="s">
        <v>388</v>
      </c>
      <c r="GE170" s="57"/>
      <c r="GF170" s="57" t="s">
        <v>388</v>
      </c>
      <c r="GG170" s="57"/>
      <c r="GH170" s="57"/>
      <c r="GI170" s="57"/>
      <c r="GJ170" s="57"/>
      <c r="GK170" s="57"/>
      <c r="GL170" s="57"/>
      <c r="GM170" s="57" t="s">
        <v>388</v>
      </c>
      <c r="GN170" s="57"/>
      <c r="GO170" s="57"/>
      <c r="GP170" s="57"/>
      <c r="GQ170" s="57" t="s">
        <v>388</v>
      </c>
      <c r="GR170" s="57" t="s">
        <v>388</v>
      </c>
      <c r="GS170" s="38"/>
      <c r="GT170" s="38"/>
      <c r="GU170" s="61"/>
      <c r="GV170" s="57" t="s">
        <v>388</v>
      </c>
      <c r="GW170" s="57" t="s">
        <v>388</v>
      </c>
      <c r="GX170" s="57" t="s">
        <v>388</v>
      </c>
      <c r="GY170" s="57" t="s">
        <v>388</v>
      </c>
      <c r="GZ170" s="57" t="s">
        <v>388</v>
      </c>
      <c r="HA170" s="57" t="s">
        <v>388</v>
      </c>
      <c r="HB170" s="57" t="s">
        <v>388</v>
      </c>
      <c r="HC170" s="57" t="s">
        <v>388</v>
      </c>
      <c r="HD170" s="57" t="s">
        <v>388</v>
      </c>
      <c r="HE170" s="57" t="s">
        <v>388</v>
      </c>
      <c r="HF170" s="57"/>
      <c r="HG170" s="57" t="s">
        <v>388</v>
      </c>
      <c r="HH170" s="57"/>
      <c r="HI170" s="57"/>
      <c r="HJ170" s="57"/>
      <c r="HK170" s="57" t="s">
        <v>388</v>
      </c>
      <c r="HL170" s="57" t="s">
        <v>388</v>
      </c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13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44</v>
      </c>
      <c r="AGR170" s="36" t="str">
        <f t="shared" si="729"/>
        <v/>
      </c>
      <c r="AGS170" s="36" t="str">
        <f t="shared" si="715"/>
        <v/>
      </c>
      <c r="AGT170" s="39">
        <f t="shared" si="730"/>
        <v>20</v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388</v>
      </c>
      <c r="N171" s="57"/>
      <c r="O171" s="57" t="s">
        <v>388</v>
      </c>
      <c r="P171" s="57"/>
      <c r="Q171" s="57"/>
      <c r="R171" s="57"/>
      <c r="S171" s="57" t="s">
        <v>388</v>
      </c>
      <c r="T171" s="57" t="s">
        <v>388</v>
      </c>
      <c r="U171" s="57"/>
      <c r="V171" s="38"/>
      <c r="W171" s="62" t="s">
        <v>388</v>
      </c>
      <c r="X171" s="62"/>
      <c r="Y171" s="62"/>
      <c r="Z171" s="62"/>
      <c r="AA171" s="62"/>
      <c r="AB171" s="62"/>
      <c r="AC171" s="62"/>
      <c r="AD171" s="62" t="s">
        <v>388</v>
      </c>
      <c r="AE171" s="62" t="s">
        <v>399</v>
      </c>
      <c r="AF171" s="62" t="s">
        <v>399</v>
      </c>
      <c r="AG171" s="62" t="s">
        <v>399</v>
      </c>
      <c r="AH171" s="62" t="s">
        <v>399</v>
      </c>
      <c r="AI171" s="62"/>
      <c r="AJ171" s="62" t="s">
        <v>399</v>
      </c>
      <c r="AK171" s="62"/>
      <c r="AL171" s="62"/>
      <c r="AM171" s="62" t="s">
        <v>399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388</v>
      </c>
      <c r="BD171" s="62" t="s">
        <v>388</v>
      </c>
      <c r="BE171" s="62"/>
      <c r="BF171" s="62"/>
      <c r="BG171" s="62" t="s">
        <v>400</v>
      </c>
      <c r="BH171" s="62" t="s">
        <v>400</v>
      </c>
      <c r="BI171" s="38"/>
      <c r="BJ171" s="38"/>
      <c r="BK171" s="57" t="s">
        <v>388</v>
      </c>
      <c r="BL171" s="57"/>
      <c r="BM171" s="57"/>
      <c r="BN171" s="57"/>
      <c r="BO171" s="57"/>
      <c r="BP171" s="57"/>
      <c r="BQ171" s="57"/>
      <c r="BR171" s="57" t="s">
        <v>388</v>
      </c>
      <c r="BS171" s="57" t="s">
        <v>388</v>
      </c>
      <c r="BT171" s="57" t="s">
        <v>388</v>
      </c>
      <c r="BU171" s="57" t="s">
        <v>388</v>
      </c>
      <c r="BV171" s="57" t="s">
        <v>388</v>
      </c>
      <c r="BW171" s="57" t="s">
        <v>388</v>
      </c>
      <c r="BX171" s="57" t="s">
        <v>388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388</v>
      </c>
      <c r="CN171" s="57" t="s">
        <v>388</v>
      </c>
      <c r="CO171" s="57" t="s">
        <v>388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388</v>
      </c>
      <c r="DI171" s="57" t="s">
        <v>388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57" t="s">
        <v>388</v>
      </c>
      <c r="DT171" s="57"/>
      <c r="DU171" s="57" t="s">
        <v>388</v>
      </c>
      <c r="DV171" s="57" t="s">
        <v>388</v>
      </c>
      <c r="DW171" s="57" t="s">
        <v>388</v>
      </c>
      <c r="DX171" s="57" t="s">
        <v>388</v>
      </c>
      <c r="DY171" s="57"/>
      <c r="DZ171" s="57" t="s">
        <v>388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 t="s">
        <v>388</v>
      </c>
      <c r="EN171" s="57" t="s">
        <v>388</v>
      </c>
      <c r="EO171" s="57" t="s">
        <v>388</v>
      </c>
      <c r="EP171" s="57" t="s">
        <v>388</v>
      </c>
      <c r="EQ171" s="57" t="s">
        <v>388</v>
      </c>
      <c r="ER171" s="57" t="s">
        <v>388</v>
      </c>
      <c r="ES171" s="57" t="s">
        <v>388</v>
      </c>
      <c r="ET171" s="57"/>
      <c r="EU171" s="57" t="s">
        <v>388</v>
      </c>
      <c r="EV171" s="57" t="s">
        <v>388</v>
      </c>
      <c r="EW171" s="57"/>
      <c r="EX171" s="57"/>
      <c r="EY171" s="57" t="s">
        <v>388</v>
      </c>
      <c r="EZ171" s="57" t="s">
        <v>388</v>
      </c>
      <c r="FA171" s="57"/>
      <c r="FB171" s="57"/>
      <c r="FC171" s="57"/>
      <c r="FD171" s="57" t="s">
        <v>388</v>
      </c>
      <c r="FE171" s="38"/>
      <c r="FF171" s="38"/>
      <c r="FG171" s="61"/>
      <c r="FH171" s="57" t="s">
        <v>388</v>
      </c>
      <c r="FI171" s="57"/>
      <c r="FJ171" s="57"/>
      <c r="FK171" s="57"/>
      <c r="FL171" s="57" t="s">
        <v>388</v>
      </c>
      <c r="FM171" s="57"/>
      <c r="FN171" s="57"/>
      <c r="FO171" s="57"/>
      <c r="FP171" s="57"/>
      <c r="FQ171" s="57" t="s">
        <v>388</v>
      </c>
      <c r="FR171" s="57"/>
      <c r="FS171" s="57"/>
      <c r="FT171" s="57"/>
      <c r="FU171" s="57"/>
      <c r="FV171" s="57"/>
      <c r="FW171" s="57" t="s">
        <v>388</v>
      </c>
      <c r="FX171" s="57" t="s">
        <v>388</v>
      </c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 t="s">
        <v>388</v>
      </c>
      <c r="HH171" s="57"/>
      <c r="HI171" s="57"/>
      <c r="HJ171" s="57"/>
      <c r="HK171" s="57" t="s">
        <v>388</v>
      </c>
      <c r="HL171" s="57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2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25</v>
      </c>
      <c r="AGR171" s="36" t="str">
        <f t="shared" si="729"/>
        <v/>
      </c>
      <c r="AGS171" s="36" t="str">
        <f t="shared" si="715"/>
        <v/>
      </c>
      <c r="AGT171" s="39">
        <f t="shared" si="730"/>
        <v>2</v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399</v>
      </c>
      <c r="AS172" s="62" t="s">
        <v>399</v>
      </c>
      <c r="AT172" s="62" t="s">
        <v>399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388</v>
      </c>
      <c r="BN172" s="57" t="s">
        <v>388</v>
      </c>
      <c r="BO172" s="57" t="s">
        <v>388</v>
      </c>
      <c r="BP172" s="57" t="s">
        <v>388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389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389</v>
      </c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 t="s">
        <v>388</v>
      </c>
      <c r="EP172" s="57" t="s">
        <v>388</v>
      </c>
      <c r="EQ172" s="57" t="s">
        <v>388</v>
      </c>
      <c r="ER172" s="57"/>
      <c r="ES172" s="57" t="s">
        <v>388</v>
      </c>
      <c r="ET172" s="57"/>
      <c r="EU172" s="57" t="s">
        <v>388</v>
      </c>
      <c r="EV172" s="57" t="s">
        <v>388</v>
      </c>
      <c r="EW172" s="57"/>
      <c r="EX172" s="57"/>
      <c r="EY172" s="57" t="s">
        <v>388</v>
      </c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403</v>
      </c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 t="s">
        <v>388</v>
      </c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 t="s">
        <v>388</v>
      </c>
      <c r="HL172" s="57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>
        <f t="shared" si="712"/>
        <v>2</v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>
        <f t="shared" si="728"/>
        <v>7</v>
      </c>
      <c r="AGR172" s="36" t="str">
        <f t="shared" si="729"/>
        <v/>
      </c>
      <c r="AGS172" s="36" t="str">
        <f t="shared" si="715"/>
        <v/>
      </c>
      <c r="AGT172" s="39">
        <f t="shared" si="730"/>
        <v>2</v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388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388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 t="s">
        <v>388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>
        <f t="shared" si="728"/>
        <v>1</v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71</v>
      </c>
      <c r="C174" s="37"/>
      <c r="D174" s="35"/>
      <c r="E174" s="35"/>
      <c r="F174" s="35"/>
      <c r="G174" s="57" t="s">
        <v>388</v>
      </c>
      <c r="H174" s="57" t="s">
        <v>388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388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388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400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388</v>
      </c>
      <c r="CV174" s="57"/>
      <c r="CW174" s="38"/>
      <c r="CX174" s="38"/>
      <c r="CY174" s="57"/>
      <c r="CZ174" s="57"/>
      <c r="DA174" s="57" t="s">
        <v>388</v>
      </c>
      <c r="DB174" s="57" t="s">
        <v>388</v>
      </c>
      <c r="DC174" s="57"/>
      <c r="DD174" s="57"/>
      <c r="DE174" s="57"/>
      <c r="DF174" s="57"/>
      <c r="DG174" s="57" t="s">
        <v>388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 t="s">
        <v>388</v>
      </c>
      <c r="DV174" s="57" t="s">
        <v>388</v>
      </c>
      <c r="DW174" s="57" t="s">
        <v>388</v>
      </c>
      <c r="DX174" s="57" t="s">
        <v>388</v>
      </c>
      <c r="DY174" s="57"/>
      <c r="DZ174" s="57" t="s">
        <v>388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 t="s">
        <v>388</v>
      </c>
      <c r="FL174" s="57" t="s">
        <v>388</v>
      </c>
      <c r="FM174" s="57" t="s">
        <v>388</v>
      </c>
      <c r="FN174" s="57" t="s">
        <v>388</v>
      </c>
      <c r="FO174" s="57"/>
      <c r="FP174" s="57"/>
      <c r="FQ174" s="57" t="s">
        <v>388</v>
      </c>
      <c r="FR174" s="57"/>
      <c r="FS174" s="57"/>
      <c r="FT174" s="57"/>
      <c r="FU174" s="57"/>
      <c r="FV174" s="57"/>
      <c r="FW174" s="57" t="s">
        <v>388</v>
      </c>
      <c r="FX174" s="57"/>
      <c r="FY174" s="57"/>
      <c r="FZ174" s="57"/>
      <c r="GA174" s="61"/>
      <c r="GB174" s="57" t="s">
        <v>388</v>
      </c>
      <c r="GC174" s="57"/>
      <c r="GD174" s="57" t="s">
        <v>388</v>
      </c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388</v>
      </c>
      <c r="GS174" s="38"/>
      <c r="GT174" s="38"/>
      <c r="GU174" s="61"/>
      <c r="GV174" s="57" t="s">
        <v>388</v>
      </c>
      <c r="GW174" s="57" t="s">
        <v>388</v>
      </c>
      <c r="GX174" s="57" t="s">
        <v>388</v>
      </c>
      <c r="GY174" s="57" t="s">
        <v>388</v>
      </c>
      <c r="GZ174" s="57"/>
      <c r="HA174" s="57"/>
      <c r="HB174" s="57"/>
      <c r="HC174" s="57" t="s">
        <v>388</v>
      </c>
      <c r="HD174" s="57"/>
      <c r="HE174" s="57"/>
      <c r="HF174" s="57"/>
      <c r="HG174" s="57" t="s">
        <v>388</v>
      </c>
      <c r="HH174" s="57"/>
      <c r="HI174" s="57"/>
      <c r="HJ174" s="57"/>
      <c r="HK174" s="57" t="s">
        <v>388</v>
      </c>
      <c r="HL174" s="57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7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15</v>
      </c>
      <c r="AGR174" s="36" t="str">
        <f t="shared" si="729"/>
        <v/>
      </c>
      <c r="AGS174" s="36" t="str">
        <f t="shared" si="715"/>
        <v/>
      </c>
      <c r="AGT174" s="39">
        <f t="shared" si="730"/>
        <v>10</v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388</v>
      </c>
      <c r="X175" s="62"/>
      <c r="Y175" s="62"/>
      <c r="Z175" s="62"/>
      <c r="AA175" s="62"/>
      <c r="AB175" s="62"/>
      <c r="AC175" s="62" t="s">
        <v>388</v>
      </c>
      <c r="AD175" s="62" t="s">
        <v>388</v>
      </c>
      <c r="AE175" s="62" t="s">
        <v>399</v>
      </c>
      <c r="AF175" s="62" t="s">
        <v>399</v>
      </c>
      <c r="AG175" s="62" t="s">
        <v>399</v>
      </c>
      <c r="AH175" s="62" t="s">
        <v>399</v>
      </c>
      <c r="AI175" s="62"/>
      <c r="AJ175" s="62" t="s">
        <v>399</v>
      </c>
      <c r="AK175" s="62"/>
      <c r="AL175" s="62"/>
      <c r="AM175" s="62" t="s">
        <v>399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388</v>
      </c>
      <c r="BL175" s="57"/>
      <c r="BM175" s="57" t="s">
        <v>388</v>
      </c>
      <c r="BN175" s="57"/>
      <c r="BO175" s="57"/>
      <c r="BP175" s="57"/>
      <c r="BQ175" s="57" t="s">
        <v>388</v>
      </c>
      <c r="BR175" s="57"/>
      <c r="BS175" s="57" t="s">
        <v>388</v>
      </c>
      <c r="BT175" s="57"/>
      <c r="BU175" s="57"/>
      <c r="BV175" s="57"/>
      <c r="BW175" s="57"/>
      <c r="BX175" s="57"/>
      <c r="BY175" s="57" t="s">
        <v>388</v>
      </c>
      <c r="BZ175" s="57" t="s">
        <v>388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388</v>
      </c>
      <c r="CR175" s="57" t="s">
        <v>388</v>
      </c>
      <c r="CS175" s="57"/>
      <c r="CT175" s="57"/>
      <c r="CU175" s="57" t="s">
        <v>388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388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 t="s">
        <v>389</v>
      </c>
      <c r="DX175" s="57" t="s">
        <v>389</v>
      </c>
      <c r="DY175" s="57" t="s">
        <v>389</v>
      </c>
      <c r="DZ175" s="57" t="s">
        <v>389</v>
      </c>
      <c r="EA175" s="57" t="s">
        <v>388</v>
      </c>
      <c r="EB175" s="57" t="s">
        <v>388</v>
      </c>
      <c r="EC175" s="57" t="s">
        <v>388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 t="s">
        <v>389</v>
      </c>
      <c r="EW175" s="57"/>
      <c r="EX175" s="57"/>
      <c r="EY175" s="57"/>
      <c r="EZ175" s="57"/>
      <c r="FA175" s="57"/>
      <c r="FB175" s="57"/>
      <c r="FC175" s="57"/>
      <c r="FD175" s="57" t="s">
        <v>388</v>
      </c>
      <c r="FE175" s="38"/>
      <c r="FF175" s="38"/>
      <c r="FG175" s="61"/>
      <c r="FH175" s="57" t="s">
        <v>388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388</v>
      </c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388</v>
      </c>
      <c r="GR175" s="57" t="s">
        <v>388</v>
      </c>
      <c r="GS175" s="38"/>
      <c r="GT175" s="38"/>
      <c r="GU175" s="61"/>
      <c r="GV175" s="57"/>
      <c r="GW175" s="57"/>
      <c r="GX175" s="57"/>
      <c r="GY175" s="57"/>
      <c r="GZ175" s="57"/>
      <c r="HA175" s="57"/>
      <c r="HB175" s="57"/>
      <c r="HC175" s="57" t="s">
        <v>388</v>
      </c>
      <c r="HD175" s="57"/>
      <c r="HE175" s="57"/>
      <c r="HF175" s="57"/>
      <c r="HG175" s="57"/>
      <c r="HH175" s="57"/>
      <c r="HI175" s="57"/>
      <c r="HJ175" s="57"/>
      <c r="HK175" s="57" t="s">
        <v>388</v>
      </c>
      <c r="HL175" s="57" t="s">
        <v>388</v>
      </c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3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>
        <f t="shared" si="714"/>
        <v>5</v>
      </c>
      <c r="AGQ175" s="39">
        <f t="shared" si="728"/>
        <v>10</v>
      </c>
      <c r="AGR175" s="36" t="str">
        <f t="shared" si="729"/>
        <v/>
      </c>
      <c r="AGS175" s="36" t="str">
        <f t="shared" si="715"/>
        <v/>
      </c>
      <c r="AGT175" s="39">
        <f t="shared" si="730"/>
        <v>5</v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400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389</v>
      </c>
      <c r="BU176" s="57"/>
      <c r="BV176" s="57"/>
      <c r="BW176" s="57" t="s">
        <v>388</v>
      </c>
      <c r="BX176" s="57" t="s">
        <v>388</v>
      </c>
      <c r="BY176" s="57" t="s">
        <v>388</v>
      </c>
      <c r="BZ176" s="57" t="s">
        <v>388</v>
      </c>
      <c r="CA176" s="57"/>
      <c r="CB176" s="57"/>
      <c r="CC176" s="57" t="s">
        <v>388</v>
      </c>
      <c r="CD176" s="57"/>
      <c r="CE176" s="57"/>
      <c r="CF176" s="57"/>
      <c r="CG176" s="57" t="s">
        <v>389</v>
      </c>
      <c r="CH176" s="57" t="s">
        <v>389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388</v>
      </c>
      <c r="DJ176" s="57"/>
      <c r="DK176" s="57"/>
      <c r="DL176" s="57"/>
      <c r="DM176" s="57"/>
      <c r="DN176" s="57"/>
      <c r="DO176" s="57" t="s">
        <v>388</v>
      </c>
      <c r="DP176" s="38"/>
      <c r="DQ176" s="38"/>
      <c r="DR176" s="38"/>
      <c r="DS176" s="57"/>
      <c r="DT176" s="57"/>
      <c r="DU176" s="57"/>
      <c r="DV176" s="57"/>
      <c r="DW176" s="57" t="s">
        <v>388</v>
      </c>
      <c r="DX176" s="57" t="s">
        <v>388</v>
      </c>
      <c r="DY176" s="57" t="s">
        <v>388</v>
      </c>
      <c r="DZ176" s="57" t="s">
        <v>388</v>
      </c>
      <c r="EA176" s="57"/>
      <c r="EB176" s="57"/>
      <c r="EC176" s="57" t="s">
        <v>388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388</v>
      </c>
      <c r="ER176" s="57" t="s">
        <v>388</v>
      </c>
      <c r="ES176" s="57" t="s">
        <v>388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399</v>
      </c>
      <c r="FL176" s="57" t="s">
        <v>399</v>
      </c>
      <c r="FM176" s="57" t="s">
        <v>388</v>
      </c>
      <c r="FN176" s="57" t="s">
        <v>388</v>
      </c>
      <c r="FO176" s="57"/>
      <c r="FP176" s="57"/>
      <c r="FQ176" s="57" t="s">
        <v>388</v>
      </c>
      <c r="FR176" s="57"/>
      <c r="FS176" s="57"/>
      <c r="FT176" s="57"/>
      <c r="FU176" s="57"/>
      <c r="FV176" s="57"/>
      <c r="FW176" s="57"/>
      <c r="FX176" s="57"/>
      <c r="FY176" s="57"/>
      <c r="FZ176" s="57"/>
      <c r="GA176" s="61"/>
      <c r="GB176" s="57" t="s">
        <v>388</v>
      </c>
      <c r="GC176" s="57" t="s">
        <v>388</v>
      </c>
      <c r="GD176" s="57" t="s">
        <v>388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 t="s">
        <v>388</v>
      </c>
      <c r="GR176" s="57" t="s">
        <v>388</v>
      </c>
      <c r="GS176" s="38"/>
      <c r="GT176" s="38"/>
      <c r="GU176" s="61"/>
      <c r="GV176" s="57" t="s">
        <v>388</v>
      </c>
      <c r="GW176" s="57" t="s">
        <v>388</v>
      </c>
      <c r="GX176" s="57" t="s">
        <v>388</v>
      </c>
      <c r="GY176" s="57"/>
      <c r="GZ176" s="57"/>
      <c r="HA176" s="57" t="s">
        <v>388</v>
      </c>
      <c r="HB176" s="57" t="s">
        <v>388</v>
      </c>
      <c r="HC176" s="57"/>
      <c r="HD176" s="57"/>
      <c r="HE176" s="57"/>
      <c r="HF176" s="57"/>
      <c r="HG176" s="57" t="s">
        <v>388</v>
      </c>
      <c r="HH176" s="57"/>
      <c r="HI176" s="57"/>
      <c r="HJ176" s="57"/>
      <c r="HK176" s="57" t="s">
        <v>388</v>
      </c>
      <c r="HL176" s="57" t="s">
        <v>388</v>
      </c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8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>
        <f t="shared" si="727"/>
        <v>2</v>
      </c>
      <c r="AGP176" s="36" t="str">
        <f t="shared" si="714"/>
        <v/>
      </c>
      <c r="AGQ176" s="39">
        <f t="shared" si="728"/>
        <v>13</v>
      </c>
      <c r="AGR176" s="36" t="str">
        <f t="shared" si="729"/>
        <v/>
      </c>
      <c r="AGS176" s="36" t="str">
        <f t="shared" si="715"/>
        <v/>
      </c>
      <c r="AGT176" s="39">
        <f t="shared" si="730"/>
        <v>13</v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 t="s">
        <v>388</v>
      </c>
      <c r="L177" s="57"/>
      <c r="M177" s="57"/>
      <c r="N177" s="57"/>
      <c r="O177" s="57" t="s">
        <v>388</v>
      </c>
      <c r="P177" s="57"/>
      <c r="Q177" s="57"/>
      <c r="R177" s="57"/>
      <c r="S177" s="57" t="s">
        <v>388</v>
      </c>
      <c r="T177" s="57" t="s">
        <v>388</v>
      </c>
      <c r="U177" s="57"/>
      <c r="V177" s="38"/>
      <c r="W177" s="62" t="s">
        <v>388</v>
      </c>
      <c r="X177" s="62" t="s">
        <v>388</v>
      </c>
      <c r="Y177" s="62" t="s">
        <v>388</v>
      </c>
      <c r="Z177" s="62" t="s">
        <v>388</v>
      </c>
      <c r="AA177" s="62" t="s">
        <v>388</v>
      </c>
      <c r="AB177" s="62" t="s">
        <v>388</v>
      </c>
      <c r="AC177" s="62" t="s">
        <v>388</v>
      </c>
      <c r="AD177" s="62" t="s">
        <v>388</v>
      </c>
      <c r="AE177" s="62"/>
      <c r="AF177" s="62"/>
      <c r="AG177" s="62"/>
      <c r="AH177" s="62"/>
      <c r="AI177" s="62"/>
      <c r="AJ177" s="62" t="s">
        <v>388</v>
      </c>
      <c r="AK177" s="62"/>
      <c r="AL177" s="62"/>
      <c r="AM177" s="62"/>
      <c r="AN177" s="38"/>
      <c r="AO177" s="38"/>
      <c r="AP177" s="38"/>
      <c r="AQ177" s="62"/>
      <c r="AR177" s="62" t="s">
        <v>388</v>
      </c>
      <c r="AS177" s="62" t="s">
        <v>388</v>
      </c>
      <c r="AT177" s="62" t="s">
        <v>388</v>
      </c>
      <c r="AU177" s="62" t="s">
        <v>388</v>
      </c>
      <c r="AV177" s="62" t="s">
        <v>388</v>
      </c>
      <c r="AW177" s="62" t="s">
        <v>388</v>
      </c>
      <c r="AX177" s="62"/>
      <c r="AY177" s="62"/>
      <c r="AZ177" s="62"/>
      <c r="BA177" s="62"/>
      <c r="BB177" s="62"/>
      <c r="BC177" s="62" t="s">
        <v>388</v>
      </c>
      <c r="BD177" s="62" t="s">
        <v>388</v>
      </c>
      <c r="BE177" s="62"/>
      <c r="BF177" s="62"/>
      <c r="BG177" s="62"/>
      <c r="BH177" s="62" t="s">
        <v>400</v>
      </c>
      <c r="BI177" s="38"/>
      <c r="BJ177" s="38"/>
      <c r="BK177" s="57" t="s">
        <v>388</v>
      </c>
      <c r="BL177" s="57"/>
      <c r="BM177" s="57"/>
      <c r="BN177" s="57" t="s">
        <v>388</v>
      </c>
      <c r="BO177" s="57" t="s">
        <v>388</v>
      </c>
      <c r="BP177" s="57" t="s">
        <v>388</v>
      </c>
      <c r="BQ177" s="57" t="s">
        <v>388</v>
      </c>
      <c r="BR177" s="57" t="s">
        <v>388</v>
      </c>
      <c r="BS177" s="57" t="s">
        <v>388</v>
      </c>
      <c r="BT177" s="57"/>
      <c r="BU177" s="57" t="s">
        <v>388</v>
      </c>
      <c r="BV177" s="57" t="s">
        <v>388</v>
      </c>
      <c r="BW177" s="57" t="s">
        <v>388</v>
      </c>
      <c r="BX177" s="57" t="s">
        <v>388</v>
      </c>
      <c r="BY177" s="57" t="s">
        <v>388</v>
      </c>
      <c r="BZ177" s="57" t="s">
        <v>388</v>
      </c>
      <c r="CA177" s="57"/>
      <c r="CB177" s="57"/>
      <c r="CC177" s="57" t="s">
        <v>388</v>
      </c>
      <c r="CD177" s="57"/>
      <c r="CE177" s="57"/>
      <c r="CF177" s="57"/>
      <c r="CG177" s="57"/>
      <c r="CH177" s="57"/>
      <c r="CI177" s="57" t="s">
        <v>388</v>
      </c>
      <c r="CJ177" s="57" t="s">
        <v>388</v>
      </c>
      <c r="CK177" s="57" t="s">
        <v>388</v>
      </c>
      <c r="CL177" s="57"/>
      <c r="CM177" s="57" t="s">
        <v>388</v>
      </c>
      <c r="CN177" s="57" t="s">
        <v>388</v>
      </c>
      <c r="CO177" s="57" t="s">
        <v>388</v>
      </c>
      <c r="CP177" s="57"/>
      <c r="CQ177" s="57"/>
      <c r="CR177" s="57"/>
      <c r="CS177" s="57"/>
      <c r="CT177" s="57"/>
      <c r="CU177" s="57" t="s">
        <v>388</v>
      </c>
      <c r="CV177" s="57" t="s">
        <v>388</v>
      </c>
      <c r="CW177" s="38"/>
      <c r="CX177" s="38"/>
      <c r="CY177" s="57" t="s">
        <v>388</v>
      </c>
      <c r="CZ177" s="57" t="s">
        <v>388</v>
      </c>
      <c r="DA177" s="57" t="s">
        <v>388</v>
      </c>
      <c r="DB177" s="57" t="s">
        <v>388</v>
      </c>
      <c r="DC177" s="57" t="s">
        <v>388</v>
      </c>
      <c r="DD177" s="57"/>
      <c r="DE177" s="57"/>
      <c r="DF177" s="57"/>
      <c r="DG177" s="57" t="s">
        <v>388</v>
      </c>
      <c r="DH177" s="57" t="s">
        <v>388</v>
      </c>
      <c r="DI177" s="57" t="s">
        <v>388</v>
      </c>
      <c r="DJ177" s="57"/>
      <c r="DK177" s="57" t="s">
        <v>388</v>
      </c>
      <c r="DL177" s="57"/>
      <c r="DM177" s="57"/>
      <c r="DN177" s="57"/>
      <c r="DO177" s="57" t="s">
        <v>388</v>
      </c>
      <c r="DP177" s="38"/>
      <c r="DQ177" s="38"/>
      <c r="DR177" s="38"/>
      <c r="DS177" s="57" t="s">
        <v>388</v>
      </c>
      <c r="DT177" s="57"/>
      <c r="DU177" s="57"/>
      <c r="DV177" s="57"/>
      <c r="DW177" s="57" t="s">
        <v>388</v>
      </c>
      <c r="DX177" s="57" t="s">
        <v>388</v>
      </c>
      <c r="DY177" s="57" t="s">
        <v>388</v>
      </c>
      <c r="DZ177" s="57" t="s">
        <v>388</v>
      </c>
      <c r="EA177" s="57" t="s">
        <v>388</v>
      </c>
      <c r="EB177" s="57" t="s">
        <v>388</v>
      </c>
      <c r="EC177" s="57" t="s">
        <v>388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 t="s">
        <v>389</v>
      </c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 t="s">
        <v>388</v>
      </c>
      <c r="FE177" s="38"/>
      <c r="FF177" s="38"/>
      <c r="FG177" s="61"/>
      <c r="FH177" s="57"/>
      <c r="FI177" s="57"/>
      <c r="FJ177" s="57"/>
      <c r="FK177" s="57" t="s">
        <v>388</v>
      </c>
      <c r="FL177" s="57" t="s">
        <v>388</v>
      </c>
      <c r="FM177" s="57" t="s">
        <v>388</v>
      </c>
      <c r="FN177" s="57" t="s">
        <v>388</v>
      </c>
      <c r="FO177" s="57" t="s">
        <v>388</v>
      </c>
      <c r="FP177" s="57" t="s">
        <v>388</v>
      </c>
      <c r="FQ177" s="57" t="s">
        <v>388</v>
      </c>
      <c r="FR177" s="57"/>
      <c r="FS177" s="57" t="s">
        <v>388</v>
      </c>
      <c r="FT177" s="57"/>
      <c r="FU177" s="57"/>
      <c r="FV177" s="57"/>
      <c r="FW177" s="57" t="s">
        <v>388</v>
      </c>
      <c r="FX177" s="57" t="s">
        <v>388</v>
      </c>
      <c r="FY177" s="57"/>
      <c r="FZ177" s="57"/>
      <c r="GA177" s="61"/>
      <c r="GB177" s="57" t="s">
        <v>388</v>
      </c>
      <c r="GC177" s="57" t="s">
        <v>388</v>
      </c>
      <c r="GD177" s="57" t="s">
        <v>388</v>
      </c>
      <c r="GE177" s="57" t="s">
        <v>388</v>
      </c>
      <c r="GF177" s="57" t="s">
        <v>388</v>
      </c>
      <c r="GG177" s="57"/>
      <c r="GH177" s="57"/>
      <c r="GI177" s="57"/>
      <c r="GJ177" s="57"/>
      <c r="GK177" s="57"/>
      <c r="GL177" s="57"/>
      <c r="GM177" s="57" t="s">
        <v>388</v>
      </c>
      <c r="GN177" s="57"/>
      <c r="GO177" s="57"/>
      <c r="GP177" s="57"/>
      <c r="GQ177" s="57" t="s">
        <v>388</v>
      </c>
      <c r="GR177" s="57" t="s">
        <v>388</v>
      </c>
      <c r="GS177" s="38"/>
      <c r="GT177" s="38"/>
      <c r="GU177" s="61"/>
      <c r="GV177" s="57" t="s">
        <v>388</v>
      </c>
      <c r="GW177" s="57" t="s">
        <v>388</v>
      </c>
      <c r="GX177" s="57" t="s">
        <v>388</v>
      </c>
      <c r="GY177" s="57" t="s">
        <v>388</v>
      </c>
      <c r="GZ177" s="57" t="s">
        <v>388</v>
      </c>
      <c r="HA177" s="57" t="s">
        <v>388</v>
      </c>
      <c r="HB177" s="57" t="s">
        <v>388</v>
      </c>
      <c r="HC177" s="57" t="s">
        <v>388</v>
      </c>
      <c r="HD177" s="57" t="s">
        <v>388</v>
      </c>
      <c r="HE177" s="57" t="s">
        <v>388</v>
      </c>
      <c r="HF177" s="57"/>
      <c r="HG177" s="57" t="s">
        <v>388</v>
      </c>
      <c r="HH177" s="57"/>
      <c r="HI177" s="57"/>
      <c r="HJ177" s="57"/>
      <c r="HK177" s="57" t="s">
        <v>388</v>
      </c>
      <c r="HL177" s="57" t="s">
        <v>388</v>
      </c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13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>
        <f t="shared" si="714"/>
        <v>1</v>
      </c>
      <c r="AGQ177" s="39">
        <f t="shared" si="728"/>
        <v>31</v>
      </c>
      <c r="AGR177" s="36" t="str">
        <f t="shared" si="729"/>
        <v/>
      </c>
      <c r="AGS177" s="36" t="str">
        <f t="shared" si="715"/>
        <v/>
      </c>
      <c r="AGT177" s="39">
        <f t="shared" si="730"/>
        <v>21</v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388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388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 t="s">
        <v>388</v>
      </c>
      <c r="DX178" s="57"/>
      <c r="DY178" s="57"/>
      <c r="DZ178" s="57" t="s">
        <v>388</v>
      </c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 t="s">
        <v>388</v>
      </c>
      <c r="EO178" s="57" t="s">
        <v>388</v>
      </c>
      <c r="EP178" s="57" t="s">
        <v>388</v>
      </c>
      <c r="EQ178" s="57" t="s">
        <v>388</v>
      </c>
      <c r="ER178" s="57" t="s">
        <v>388</v>
      </c>
      <c r="ES178" s="57" t="s">
        <v>388</v>
      </c>
      <c r="ET178" s="57"/>
      <c r="EU178" s="57" t="s">
        <v>388</v>
      </c>
      <c r="EV178" s="57" t="s">
        <v>388</v>
      </c>
      <c r="EW178" s="57"/>
      <c r="EX178" s="57"/>
      <c r="EY178" s="57" t="s">
        <v>388</v>
      </c>
      <c r="EZ178" s="57"/>
      <c r="FA178" s="57"/>
      <c r="FB178" s="57"/>
      <c r="FC178" s="57"/>
      <c r="FD178" s="57" t="s">
        <v>388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>
        <f t="shared" si="728"/>
        <v>12</v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38"/>
      <c r="GT179" s="38"/>
      <c r="GU179" s="61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388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388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399</v>
      </c>
      <c r="AN180" s="38"/>
      <c r="AO180" s="38"/>
      <c r="AP180" s="38"/>
      <c r="AQ180" s="62"/>
      <c r="AR180" s="62"/>
      <c r="AS180" s="62" t="s">
        <v>388</v>
      </c>
      <c r="AT180" s="62" t="s">
        <v>388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388</v>
      </c>
      <c r="BD180" s="62" t="s">
        <v>388</v>
      </c>
      <c r="BE180" s="62"/>
      <c r="BF180" s="62"/>
      <c r="BG180" s="62" t="s">
        <v>388</v>
      </c>
      <c r="BH180" s="62" t="s">
        <v>388</v>
      </c>
      <c r="BI180" s="38"/>
      <c r="BJ180" s="38"/>
      <c r="BK180" s="57" t="s">
        <v>388</v>
      </c>
      <c r="BL180" s="57"/>
      <c r="BM180" s="57"/>
      <c r="BN180" s="57"/>
      <c r="BO180" s="57"/>
      <c r="BP180" s="57"/>
      <c r="BQ180" s="57" t="s">
        <v>399</v>
      </c>
      <c r="BR180" s="57"/>
      <c r="BS180" s="57"/>
      <c r="BT180" s="57" t="s">
        <v>388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388</v>
      </c>
      <c r="CJ180" s="57"/>
      <c r="CK180" s="57"/>
      <c r="CL180" s="57"/>
      <c r="CM180" s="57" t="s">
        <v>399</v>
      </c>
      <c r="CN180" s="57" t="s">
        <v>399</v>
      </c>
      <c r="CO180" s="57" t="s">
        <v>399</v>
      </c>
      <c r="CP180" s="57"/>
      <c r="CQ180" s="57"/>
      <c r="CR180" s="57"/>
      <c r="CS180" s="57"/>
      <c r="CT180" s="57"/>
      <c r="CU180" s="57" t="s">
        <v>388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388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 t="s">
        <v>388</v>
      </c>
      <c r="DT180" s="57" t="s">
        <v>388</v>
      </c>
      <c r="DU180" s="57"/>
      <c r="DV180" s="57"/>
      <c r="DW180" s="57"/>
      <c r="DX180" s="57" t="s">
        <v>388</v>
      </c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38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 t="s">
        <v>388</v>
      </c>
      <c r="FR180" s="57"/>
      <c r="FS180" s="57"/>
      <c r="FT180" s="57"/>
      <c r="FU180" s="57"/>
      <c r="FV180" s="57"/>
      <c r="FW180" s="57" t="s">
        <v>388</v>
      </c>
      <c r="FX180" s="57" t="s">
        <v>388</v>
      </c>
      <c r="FY180" s="57"/>
      <c r="FZ180" s="57"/>
      <c r="GA180" s="61"/>
      <c r="GB180" s="57" t="s">
        <v>388</v>
      </c>
      <c r="GC180" s="57" t="s">
        <v>388</v>
      </c>
      <c r="GD180" s="57" t="s">
        <v>388</v>
      </c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38"/>
      <c r="GT180" s="38"/>
      <c r="GU180" s="61"/>
      <c r="GV180" s="57"/>
      <c r="GW180" s="57"/>
      <c r="GX180" s="57" t="s">
        <v>388</v>
      </c>
      <c r="GY180" s="57" t="s">
        <v>388</v>
      </c>
      <c r="GZ180" s="57"/>
      <c r="HA180" s="57" t="s">
        <v>388</v>
      </c>
      <c r="HB180" s="57" t="s">
        <v>388</v>
      </c>
      <c r="HC180" s="57" t="s">
        <v>389</v>
      </c>
      <c r="HD180" s="57" t="s">
        <v>389</v>
      </c>
      <c r="HE180" s="57" t="s">
        <v>389</v>
      </c>
      <c r="HF180" s="57"/>
      <c r="HG180" s="57"/>
      <c r="HH180" s="57"/>
      <c r="HI180" s="57"/>
      <c r="HJ180" s="57"/>
      <c r="HK180" s="57" t="s">
        <v>388</v>
      </c>
      <c r="HL180" s="57" t="s">
        <v>388</v>
      </c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>
        <f t="shared" si="724"/>
        <v>3</v>
      </c>
      <c r="AGH180" s="35">
        <f t="shared" si="712"/>
        <v>6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8</v>
      </c>
      <c r="AGR180" s="36" t="str">
        <f t="shared" si="729"/>
        <v/>
      </c>
      <c r="AGS180" s="36">
        <f t="shared" si="715"/>
        <v>3</v>
      </c>
      <c r="AGT180" s="39">
        <f t="shared" si="730"/>
        <v>9</v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78</v>
      </c>
      <c r="C181" s="37"/>
      <c r="D181" s="35"/>
      <c r="E181" s="35"/>
      <c r="F181" s="35"/>
      <c r="G181" s="57" t="s">
        <v>388</v>
      </c>
      <c r="H181" s="57" t="s">
        <v>388</v>
      </c>
      <c r="I181" s="57"/>
      <c r="J181" s="57" t="s">
        <v>388</v>
      </c>
      <c r="K181" s="57"/>
      <c r="L181" s="57"/>
      <c r="M181" s="57" t="s">
        <v>388</v>
      </c>
      <c r="N181" s="57"/>
      <c r="O181" s="57" t="s">
        <v>388</v>
      </c>
      <c r="P181" s="57" t="s">
        <v>388</v>
      </c>
      <c r="Q181" s="57"/>
      <c r="R181" s="57"/>
      <c r="S181" s="57" t="s">
        <v>388</v>
      </c>
      <c r="T181" s="57" t="s">
        <v>388</v>
      </c>
      <c r="U181" s="57"/>
      <c r="V181" s="38"/>
      <c r="W181" s="62" t="s">
        <v>388</v>
      </c>
      <c r="X181" s="62" t="s">
        <v>388</v>
      </c>
      <c r="Y181" s="62" t="s">
        <v>388</v>
      </c>
      <c r="Z181" s="62" t="s">
        <v>388</v>
      </c>
      <c r="AA181" s="62" t="s">
        <v>388</v>
      </c>
      <c r="AB181" s="62" t="s">
        <v>388</v>
      </c>
      <c r="AC181" s="62" t="s">
        <v>388</v>
      </c>
      <c r="AD181" s="62" t="s">
        <v>388</v>
      </c>
      <c r="AE181" s="62" t="s">
        <v>388</v>
      </c>
      <c r="AF181" s="62" t="s">
        <v>388</v>
      </c>
      <c r="AG181" s="62" t="s">
        <v>388</v>
      </c>
      <c r="AH181" s="62" t="s">
        <v>388</v>
      </c>
      <c r="AI181" s="62"/>
      <c r="AJ181" s="62" t="s">
        <v>388</v>
      </c>
      <c r="AK181" s="62"/>
      <c r="AL181" s="62"/>
      <c r="AM181" s="62" t="s">
        <v>388</v>
      </c>
      <c r="AN181" s="38"/>
      <c r="AO181" s="38"/>
      <c r="AP181" s="38"/>
      <c r="AQ181" s="62" t="s">
        <v>388</v>
      </c>
      <c r="AR181" s="62" t="s">
        <v>388</v>
      </c>
      <c r="AS181" s="62" t="s">
        <v>388</v>
      </c>
      <c r="AT181" s="62" t="s">
        <v>388</v>
      </c>
      <c r="AU181" s="62" t="s">
        <v>388</v>
      </c>
      <c r="AV181" s="62" t="s">
        <v>388</v>
      </c>
      <c r="AW181" s="62" t="s">
        <v>388</v>
      </c>
      <c r="AX181" s="62"/>
      <c r="AY181" s="62" t="s">
        <v>388</v>
      </c>
      <c r="AZ181" s="62" t="s">
        <v>388</v>
      </c>
      <c r="BA181" s="62" t="s">
        <v>388</v>
      </c>
      <c r="BB181" s="62"/>
      <c r="BC181" s="62" t="s">
        <v>388</v>
      </c>
      <c r="BD181" s="62" t="s">
        <v>388</v>
      </c>
      <c r="BE181" s="62"/>
      <c r="BF181" s="62"/>
      <c r="BG181" s="62" t="s">
        <v>388</v>
      </c>
      <c r="BH181" s="62" t="s">
        <v>388</v>
      </c>
      <c r="BI181" s="38"/>
      <c r="BJ181" s="38"/>
      <c r="BK181" s="57" t="s">
        <v>388</v>
      </c>
      <c r="BL181" s="57" t="s">
        <v>388</v>
      </c>
      <c r="BM181" s="57" t="s">
        <v>388</v>
      </c>
      <c r="BN181" s="57" t="s">
        <v>388</v>
      </c>
      <c r="BO181" s="57" t="s">
        <v>388</v>
      </c>
      <c r="BP181" s="57" t="s">
        <v>388</v>
      </c>
      <c r="BQ181" s="57" t="s">
        <v>388</v>
      </c>
      <c r="BR181" s="57" t="s">
        <v>388</v>
      </c>
      <c r="BS181" s="57" t="s">
        <v>388</v>
      </c>
      <c r="BT181" s="57" t="s">
        <v>388</v>
      </c>
      <c r="BU181" s="57" t="s">
        <v>388</v>
      </c>
      <c r="BV181" s="57" t="s">
        <v>388</v>
      </c>
      <c r="BW181" s="57" t="s">
        <v>388</v>
      </c>
      <c r="BX181" s="57" t="s">
        <v>388</v>
      </c>
      <c r="BY181" s="57" t="s">
        <v>388</v>
      </c>
      <c r="BZ181" s="57" t="s">
        <v>388</v>
      </c>
      <c r="CA181" s="57"/>
      <c r="CB181" s="57"/>
      <c r="CC181" s="57" t="s">
        <v>388</v>
      </c>
      <c r="CD181" s="57"/>
      <c r="CE181" s="57" t="s">
        <v>388</v>
      </c>
      <c r="CF181" s="57" t="s">
        <v>388</v>
      </c>
      <c r="CG181" s="57" t="s">
        <v>388</v>
      </c>
      <c r="CH181" s="57" t="s">
        <v>388</v>
      </c>
      <c r="CI181" s="57" t="s">
        <v>388</v>
      </c>
      <c r="CJ181" s="57" t="s">
        <v>388</v>
      </c>
      <c r="CK181" s="57" t="s">
        <v>388</v>
      </c>
      <c r="CL181" s="57"/>
      <c r="CM181" s="57" t="s">
        <v>388</v>
      </c>
      <c r="CN181" s="57" t="s">
        <v>388</v>
      </c>
      <c r="CO181" s="57" t="s">
        <v>388</v>
      </c>
      <c r="CP181" s="57"/>
      <c r="CQ181" s="57" t="s">
        <v>388</v>
      </c>
      <c r="CR181" s="57" t="s">
        <v>388</v>
      </c>
      <c r="CS181" s="57"/>
      <c r="CT181" s="57"/>
      <c r="CU181" s="57" t="s">
        <v>388</v>
      </c>
      <c r="CV181" s="57" t="s">
        <v>388</v>
      </c>
      <c r="CW181" s="38"/>
      <c r="CX181" s="38"/>
      <c r="CY181" s="57" t="s">
        <v>388</v>
      </c>
      <c r="CZ181" s="57" t="s">
        <v>388</v>
      </c>
      <c r="DA181" s="57" t="s">
        <v>388</v>
      </c>
      <c r="DB181" s="57" t="s">
        <v>388</v>
      </c>
      <c r="DC181" s="57" t="s">
        <v>388</v>
      </c>
      <c r="DD181" s="57" t="s">
        <v>388</v>
      </c>
      <c r="DE181" s="57" t="s">
        <v>388</v>
      </c>
      <c r="DF181" s="57"/>
      <c r="DG181" s="57" t="s">
        <v>388</v>
      </c>
      <c r="DH181" s="57" t="s">
        <v>388</v>
      </c>
      <c r="DI181" s="57" t="s">
        <v>388</v>
      </c>
      <c r="DJ181" s="57"/>
      <c r="DK181" s="57" t="s">
        <v>388</v>
      </c>
      <c r="DL181" s="57" t="s">
        <v>388</v>
      </c>
      <c r="DM181" s="57"/>
      <c r="DN181" s="57"/>
      <c r="DO181" s="57" t="s">
        <v>388</v>
      </c>
      <c r="DP181" s="38"/>
      <c r="DQ181" s="38"/>
      <c r="DR181" s="38"/>
      <c r="DS181" s="57" t="s">
        <v>388</v>
      </c>
      <c r="DT181" s="57" t="s">
        <v>388</v>
      </c>
      <c r="DU181" s="57" t="s">
        <v>388</v>
      </c>
      <c r="DV181" s="57" t="s">
        <v>388</v>
      </c>
      <c r="DW181" s="57" t="s">
        <v>388</v>
      </c>
      <c r="DX181" s="57" t="s">
        <v>388</v>
      </c>
      <c r="DY181" s="57" t="s">
        <v>388</v>
      </c>
      <c r="DZ181" s="57" t="s">
        <v>388</v>
      </c>
      <c r="EA181" s="57" t="s">
        <v>388</v>
      </c>
      <c r="EB181" s="57" t="s">
        <v>388</v>
      </c>
      <c r="EC181" s="57" t="s">
        <v>388</v>
      </c>
      <c r="ED181" s="57"/>
      <c r="EE181" s="57" t="s">
        <v>388</v>
      </c>
      <c r="EF181" s="57" t="s">
        <v>388</v>
      </c>
      <c r="EG181" s="57"/>
      <c r="EH181" s="57"/>
      <c r="EI181" s="57" t="s">
        <v>388</v>
      </c>
      <c r="EJ181" s="57" t="s">
        <v>388</v>
      </c>
      <c r="EK181" s="57"/>
      <c r="EL181" s="57"/>
      <c r="EM181" s="57"/>
      <c r="EN181" s="57"/>
      <c r="EO181" s="57"/>
      <c r="EP181" s="57"/>
      <c r="EQ181" s="57" t="s">
        <v>388</v>
      </c>
      <c r="ER181" s="57"/>
      <c r="ES181" s="57"/>
      <c r="ET181" s="57"/>
      <c r="EU181" s="57" t="s">
        <v>389</v>
      </c>
      <c r="EV181" s="57" t="s">
        <v>389</v>
      </c>
      <c r="EW181" s="57"/>
      <c r="EX181" s="57"/>
      <c r="EY181" s="57" t="s">
        <v>388</v>
      </c>
      <c r="EZ181" s="57"/>
      <c r="FA181" s="57"/>
      <c r="FB181" s="57"/>
      <c r="FC181" s="57"/>
      <c r="FD181" s="57"/>
      <c r="FE181" s="38"/>
      <c r="FF181" s="38"/>
      <c r="FG181" s="61"/>
      <c r="FH181" s="57" t="s">
        <v>388</v>
      </c>
      <c r="FI181" s="57"/>
      <c r="FJ181" s="57"/>
      <c r="FK181" s="57" t="s">
        <v>388</v>
      </c>
      <c r="FL181" s="57" t="s">
        <v>388</v>
      </c>
      <c r="FM181" s="57" t="s">
        <v>388</v>
      </c>
      <c r="FN181" s="57" t="s">
        <v>388</v>
      </c>
      <c r="FO181" s="57" t="s">
        <v>388</v>
      </c>
      <c r="FP181" s="57" t="s">
        <v>388</v>
      </c>
      <c r="FQ181" s="57" t="s">
        <v>388</v>
      </c>
      <c r="FR181" s="57"/>
      <c r="FS181" s="57" t="s">
        <v>388</v>
      </c>
      <c r="FT181" s="57"/>
      <c r="FU181" s="57"/>
      <c r="FV181" s="57"/>
      <c r="FW181" s="57" t="s">
        <v>388</v>
      </c>
      <c r="FX181" s="57" t="s">
        <v>388</v>
      </c>
      <c r="FY181" s="57"/>
      <c r="FZ181" s="57"/>
      <c r="GA181" s="61"/>
      <c r="GB181" s="57" t="s">
        <v>388</v>
      </c>
      <c r="GC181" s="57" t="s">
        <v>388</v>
      </c>
      <c r="GD181" s="57" t="s">
        <v>388</v>
      </c>
      <c r="GE181" s="57" t="s">
        <v>388</v>
      </c>
      <c r="GF181" s="57" t="s">
        <v>388</v>
      </c>
      <c r="GG181" s="57"/>
      <c r="GH181" s="57"/>
      <c r="GI181" s="57"/>
      <c r="GJ181" s="57"/>
      <c r="GK181" s="57"/>
      <c r="GL181" s="57"/>
      <c r="GM181" s="57" t="s">
        <v>388</v>
      </c>
      <c r="GN181" s="57"/>
      <c r="GO181" s="57"/>
      <c r="GP181" s="57"/>
      <c r="GQ181" s="57" t="s">
        <v>388</v>
      </c>
      <c r="GR181" s="57" t="s">
        <v>388</v>
      </c>
      <c r="GS181" s="38"/>
      <c r="GT181" s="38"/>
      <c r="GU181" s="61"/>
      <c r="GV181" s="57"/>
      <c r="GW181" s="57" t="s">
        <v>388</v>
      </c>
      <c r="GX181" s="57" t="s">
        <v>388</v>
      </c>
      <c r="GY181" s="57" t="s">
        <v>388</v>
      </c>
      <c r="GZ181" s="57" t="s">
        <v>388</v>
      </c>
      <c r="HA181" s="57" t="s">
        <v>388</v>
      </c>
      <c r="HB181" s="57" t="s">
        <v>388</v>
      </c>
      <c r="HC181" s="57" t="s">
        <v>388</v>
      </c>
      <c r="HD181" s="57" t="s">
        <v>388</v>
      </c>
      <c r="HE181" s="57" t="s">
        <v>388</v>
      </c>
      <c r="HF181" s="57"/>
      <c r="HG181" s="57" t="s">
        <v>388</v>
      </c>
      <c r="HH181" s="57"/>
      <c r="HI181" s="57"/>
      <c r="HJ181" s="57"/>
      <c r="HK181" s="57" t="s">
        <v>388</v>
      </c>
      <c r="HL181" s="57" t="s">
        <v>388</v>
      </c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12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>
        <f t="shared" si="714"/>
        <v>2</v>
      </c>
      <c r="AGQ181" s="39">
        <f t="shared" si="728"/>
        <v>45</v>
      </c>
      <c r="AGR181" s="36" t="str">
        <f t="shared" si="729"/>
        <v/>
      </c>
      <c r="AGS181" s="36" t="str">
        <f t="shared" si="715"/>
        <v/>
      </c>
      <c r="AGT181" s="39">
        <f t="shared" si="730"/>
        <v>20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388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388</v>
      </c>
      <c r="BL182" s="57"/>
      <c r="BM182" s="57"/>
      <c r="BN182" s="57"/>
      <c r="BO182" s="57"/>
      <c r="BP182" s="57"/>
      <c r="BQ182" s="57" t="s">
        <v>389</v>
      </c>
      <c r="BR182" s="57" t="s">
        <v>389</v>
      </c>
      <c r="BS182" s="57" t="s">
        <v>389</v>
      </c>
      <c r="BT182" s="57" t="s">
        <v>389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 t="s">
        <v>388</v>
      </c>
      <c r="DX182" s="57"/>
      <c r="DY182" s="57"/>
      <c r="DZ182" s="57" t="s">
        <v>388</v>
      </c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 t="s">
        <v>388</v>
      </c>
      <c r="EN182" s="57" t="s">
        <v>388</v>
      </c>
      <c r="EO182" s="57" t="s">
        <v>388</v>
      </c>
      <c r="EP182" s="57" t="s">
        <v>388</v>
      </c>
      <c r="EQ182" s="57" t="s">
        <v>388</v>
      </c>
      <c r="ER182" s="57" t="s">
        <v>388</v>
      </c>
      <c r="ES182" s="57" t="s">
        <v>388</v>
      </c>
      <c r="ET182" s="57"/>
      <c r="EU182" s="57" t="s">
        <v>388</v>
      </c>
      <c r="EV182" s="57" t="s">
        <v>388</v>
      </c>
      <c r="EW182" s="57"/>
      <c r="EX182" s="57"/>
      <c r="EY182" s="57" t="s">
        <v>388</v>
      </c>
      <c r="EZ182" s="57" t="s">
        <v>388</v>
      </c>
      <c r="FA182" s="57"/>
      <c r="FB182" s="57"/>
      <c r="FC182" s="57"/>
      <c r="FD182" s="57" t="s">
        <v>388</v>
      </c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38"/>
      <c r="GT182" s="38"/>
      <c r="GU182" s="61"/>
      <c r="GV182" s="57"/>
      <c r="GW182" s="57"/>
      <c r="GX182" s="57"/>
      <c r="GY182" s="57" t="s">
        <v>388</v>
      </c>
      <c r="GZ182" s="57"/>
      <c r="HA182" s="57" t="s">
        <v>388</v>
      </c>
      <c r="HB182" s="57" t="s">
        <v>388</v>
      </c>
      <c r="HC182" s="57"/>
      <c r="HD182" s="57"/>
      <c r="HE182" s="57"/>
      <c r="HF182" s="57"/>
      <c r="HG182" s="57"/>
      <c r="HH182" s="57"/>
      <c r="HI182" s="57"/>
      <c r="HJ182" s="57"/>
      <c r="HK182" s="57" t="s">
        <v>388</v>
      </c>
      <c r="HL182" s="57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>
        <f t="shared" si="712"/>
        <v>4</v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>
        <f t="shared" si="728"/>
        <v>14</v>
      </c>
      <c r="AGR182" s="36" t="str">
        <f t="shared" si="729"/>
        <v/>
      </c>
      <c r="AGS182" s="36" t="str">
        <f t="shared" si="715"/>
        <v/>
      </c>
      <c r="AGT182" s="39">
        <f t="shared" si="730"/>
        <v>4</v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80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388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388</v>
      </c>
      <c r="Y183" s="62"/>
      <c r="Z183" s="62"/>
      <c r="AA183" s="62"/>
      <c r="AB183" s="62"/>
      <c r="AC183" s="62" t="s">
        <v>388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388</v>
      </c>
      <c r="AS183" s="62" t="s">
        <v>388</v>
      </c>
      <c r="AT183" s="62" t="s">
        <v>388</v>
      </c>
      <c r="AU183" s="62"/>
      <c r="AV183" s="62"/>
      <c r="AW183" s="62" t="s">
        <v>388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399</v>
      </c>
      <c r="BO183" s="57" t="s">
        <v>399</v>
      </c>
      <c r="BP183" s="57" t="s">
        <v>399</v>
      </c>
      <c r="BQ183" s="57" t="s">
        <v>399</v>
      </c>
      <c r="BR183" s="57"/>
      <c r="BS183" s="57" t="s">
        <v>399</v>
      </c>
      <c r="BT183" s="57" t="s">
        <v>399</v>
      </c>
      <c r="BU183" s="57" t="s">
        <v>399</v>
      </c>
      <c r="BV183" s="57" t="s">
        <v>399</v>
      </c>
      <c r="BW183" s="57" t="s">
        <v>399</v>
      </c>
      <c r="BX183" s="57" t="s">
        <v>399</v>
      </c>
      <c r="BY183" s="57" t="s">
        <v>399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388</v>
      </c>
      <c r="CR183" s="57"/>
      <c r="CS183" s="57"/>
      <c r="CT183" s="57"/>
      <c r="CU183" s="57" t="s">
        <v>388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388</v>
      </c>
      <c r="DE183" s="57" t="s">
        <v>388</v>
      </c>
      <c r="DF183" s="57"/>
      <c r="DG183" s="57" t="s">
        <v>388</v>
      </c>
      <c r="DH183" s="57" t="s">
        <v>388</v>
      </c>
      <c r="DI183" s="57"/>
      <c r="DJ183" s="57"/>
      <c r="DK183" s="57" t="s">
        <v>388</v>
      </c>
      <c r="DL183" s="57"/>
      <c r="DM183" s="57"/>
      <c r="DN183" s="57"/>
      <c r="DO183" s="57"/>
      <c r="DP183" s="38"/>
      <c r="DQ183" s="38"/>
      <c r="DR183" s="38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 t="s">
        <v>389</v>
      </c>
      <c r="EV183" s="57" t="s">
        <v>389</v>
      </c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/>
      <c r="FI183" s="57"/>
      <c r="FJ183" s="57"/>
      <c r="FK183" s="57"/>
      <c r="FL183" s="57"/>
      <c r="FM183" s="57" t="s">
        <v>388</v>
      </c>
      <c r="FN183" s="57" t="s">
        <v>388</v>
      </c>
      <c r="FO183" s="57"/>
      <c r="FP183" s="57"/>
      <c r="FQ183" s="57"/>
      <c r="FR183" s="57"/>
      <c r="FS183" s="57"/>
      <c r="FT183" s="57"/>
      <c r="FU183" s="57"/>
      <c r="FV183" s="57"/>
      <c r="FW183" s="57" t="s">
        <v>388</v>
      </c>
      <c r="FX183" s="57"/>
      <c r="FY183" s="57"/>
      <c r="FZ183" s="57"/>
      <c r="GA183" s="61"/>
      <c r="GB183" s="57"/>
      <c r="GC183" s="57"/>
      <c r="GD183" s="57"/>
      <c r="GE183" s="57"/>
      <c r="GF183" s="57" t="s">
        <v>388</v>
      </c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 t="s">
        <v>388</v>
      </c>
      <c r="GS183" s="38"/>
      <c r="GT183" s="38"/>
      <c r="GU183" s="61"/>
      <c r="GV183" s="57"/>
      <c r="GW183" s="57"/>
      <c r="GX183" s="57"/>
      <c r="GY183" s="57"/>
      <c r="GZ183" s="57"/>
      <c r="HA183" s="57"/>
      <c r="HB183" s="57"/>
      <c r="HC183" s="57" t="s">
        <v>388</v>
      </c>
      <c r="HD183" s="57"/>
      <c r="HE183" s="57"/>
      <c r="HF183" s="57"/>
      <c r="HG183" s="57" t="s">
        <v>388</v>
      </c>
      <c r="HH183" s="57"/>
      <c r="HI183" s="57"/>
      <c r="HJ183" s="57"/>
      <c r="HK183" s="57" t="s">
        <v>388</v>
      </c>
      <c r="HL183" s="57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3</v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>
        <f t="shared" si="714"/>
        <v>2</v>
      </c>
      <c r="AGQ183" s="39">
        <f t="shared" si="728"/>
        <v>10</v>
      </c>
      <c r="AGR183" s="36" t="str">
        <f t="shared" si="729"/>
        <v/>
      </c>
      <c r="AGS183" s="36" t="str">
        <f t="shared" si="715"/>
        <v/>
      </c>
      <c r="AGT183" s="39">
        <f t="shared" si="730"/>
        <v>5</v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388</v>
      </c>
      <c r="P184" s="57"/>
      <c r="Q184" s="57"/>
      <c r="R184" s="57"/>
      <c r="S184" s="57"/>
      <c r="T184" s="57"/>
      <c r="U184" s="57"/>
      <c r="V184" s="38"/>
      <c r="W184" s="62" t="s">
        <v>388</v>
      </c>
      <c r="X184" s="62" t="s">
        <v>388</v>
      </c>
      <c r="Y184" s="62" t="s">
        <v>388</v>
      </c>
      <c r="Z184" s="62" t="s">
        <v>388</v>
      </c>
      <c r="AA184" s="62" t="s">
        <v>388</v>
      </c>
      <c r="AB184" s="62" t="s">
        <v>388</v>
      </c>
      <c r="AC184" s="62"/>
      <c r="AD184" s="62" t="s">
        <v>388</v>
      </c>
      <c r="AE184" s="62" t="s">
        <v>388</v>
      </c>
      <c r="AF184" s="62" t="s">
        <v>388</v>
      </c>
      <c r="AG184" s="62" t="s">
        <v>388</v>
      </c>
      <c r="AH184" s="62" t="s">
        <v>388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388</v>
      </c>
      <c r="AS184" s="62" t="s">
        <v>388</v>
      </c>
      <c r="AT184" s="62" t="s">
        <v>388</v>
      </c>
      <c r="AU184" s="62" t="s">
        <v>388</v>
      </c>
      <c r="AV184" s="62" t="s">
        <v>388</v>
      </c>
      <c r="AW184" s="62" t="s">
        <v>388</v>
      </c>
      <c r="AX184" s="62"/>
      <c r="AY184" s="62"/>
      <c r="AZ184" s="62"/>
      <c r="BA184" s="62"/>
      <c r="BB184" s="62"/>
      <c r="BC184" s="62" t="s">
        <v>388</v>
      </c>
      <c r="BD184" s="62" t="s">
        <v>388</v>
      </c>
      <c r="BE184" s="62"/>
      <c r="BF184" s="62"/>
      <c r="BG184" s="62" t="s">
        <v>400</v>
      </c>
      <c r="BH184" s="62"/>
      <c r="BI184" s="38"/>
      <c r="BJ184" s="38"/>
      <c r="BK184" s="57" t="s">
        <v>388</v>
      </c>
      <c r="BL184" s="57"/>
      <c r="BM184" s="57" t="s">
        <v>388</v>
      </c>
      <c r="BN184" s="57" t="s">
        <v>388</v>
      </c>
      <c r="BO184" s="57" t="s">
        <v>388</v>
      </c>
      <c r="BP184" s="57" t="s">
        <v>388</v>
      </c>
      <c r="BQ184" s="57" t="s">
        <v>388</v>
      </c>
      <c r="BR184" s="57"/>
      <c r="BS184" s="57" t="s">
        <v>388</v>
      </c>
      <c r="BT184" s="57" t="s">
        <v>388</v>
      </c>
      <c r="BU184" s="57" t="s">
        <v>388</v>
      </c>
      <c r="BV184" s="57" t="s">
        <v>388</v>
      </c>
      <c r="BW184" s="57" t="s">
        <v>388</v>
      </c>
      <c r="BX184" s="57" t="s">
        <v>388</v>
      </c>
      <c r="BY184" s="57" t="s">
        <v>388</v>
      </c>
      <c r="BZ184" s="57" t="s">
        <v>388</v>
      </c>
      <c r="CA184" s="57"/>
      <c r="CB184" s="57"/>
      <c r="CC184" s="57" t="s">
        <v>388</v>
      </c>
      <c r="CD184" s="57"/>
      <c r="CE184" s="57"/>
      <c r="CF184" s="57"/>
      <c r="CG184" s="57"/>
      <c r="CH184" s="57"/>
      <c r="CI184" s="57" t="s">
        <v>388</v>
      </c>
      <c r="CJ184" s="57" t="s">
        <v>388</v>
      </c>
      <c r="CK184" s="57" t="s">
        <v>388</v>
      </c>
      <c r="CL184" s="57"/>
      <c r="CM184" s="57"/>
      <c r="CN184" s="57" t="s">
        <v>388</v>
      </c>
      <c r="CO184" s="57" t="s">
        <v>388</v>
      </c>
      <c r="CP184" s="57"/>
      <c r="CQ184" s="57" t="s">
        <v>399</v>
      </c>
      <c r="CR184" s="57" t="s">
        <v>399</v>
      </c>
      <c r="CS184" s="57"/>
      <c r="CT184" s="57"/>
      <c r="CU184" s="57" t="s">
        <v>388</v>
      </c>
      <c r="CV184" s="57" t="s">
        <v>388</v>
      </c>
      <c r="CW184" s="38"/>
      <c r="CX184" s="38"/>
      <c r="CY184" s="57" t="s">
        <v>388</v>
      </c>
      <c r="CZ184" s="57" t="s">
        <v>388</v>
      </c>
      <c r="DA184" s="57" t="s">
        <v>388</v>
      </c>
      <c r="DB184" s="57" t="s">
        <v>388</v>
      </c>
      <c r="DC184" s="57" t="s">
        <v>388</v>
      </c>
      <c r="DD184" s="57" t="s">
        <v>388</v>
      </c>
      <c r="DE184" s="57" t="s">
        <v>388</v>
      </c>
      <c r="DF184" s="57"/>
      <c r="DG184" s="57" t="s">
        <v>389</v>
      </c>
      <c r="DH184" s="57" t="s">
        <v>389</v>
      </c>
      <c r="DI184" s="57"/>
      <c r="DJ184" s="57"/>
      <c r="DK184" s="57" t="s">
        <v>388</v>
      </c>
      <c r="DL184" s="57"/>
      <c r="DM184" s="57"/>
      <c r="DN184" s="57"/>
      <c r="DO184" s="57" t="s">
        <v>388</v>
      </c>
      <c r="DP184" s="38"/>
      <c r="DQ184" s="38"/>
      <c r="DR184" s="38"/>
      <c r="DS184" s="57" t="s">
        <v>388</v>
      </c>
      <c r="DT184" s="57"/>
      <c r="DU184" s="57" t="s">
        <v>388</v>
      </c>
      <c r="DV184" s="57" t="s">
        <v>388</v>
      </c>
      <c r="DW184" s="57" t="s">
        <v>388</v>
      </c>
      <c r="DX184" s="57" t="s">
        <v>388</v>
      </c>
      <c r="DY184" s="57" t="s">
        <v>388</v>
      </c>
      <c r="DZ184" s="57" t="s">
        <v>388</v>
      </c>
      <c r="EA184" s="57" t="s">
        <v>388</v>
      </c>
      <c r="EB184" s="57" t="s">
        <v>388</v>
      </c>
      <c r="EC184" s="57" t="s">
        <v>388</v>
      </c>
      <c r="ED184" s="57"/>
      <c r="EE184" s="57" t="s">
        <v>388</v>
      </c>
      <c r="EF184" s="57" t="s">
        <v>388</v>
      </c>
      <c r="EG184" s="57"/>
      <c r="EH184" s="57"/>
      <c r="EI184" s="57" t="s">
        <v>388</v>
      </c>
      <c r="EJ184" s="57" t="s">
        <v>388</v>
      </c>
      <c r="EK184" s="57"/>
      <c r="EL184" s="57"/>
      <c r="EM184" s="57"/>
      <c r="EN184" s="57"/>
      <c r="EO184" s="57"/>
      <c r="EP184" s="57"/>
      <c r="EQ184" s="57"/>
      <c r="ER184" s="57" t="s">
        <v>389</v>
      </c>
      <c r="ES184" s="57"/>
      <c r="ET184" s="57"/>
      <c r="EU184" s="57" t="s">
        <v>388</v>
      </c>
      <c r="EV184" s="57" t="s">
        <v>388</v>
      </c>
      <c r="EW184" s="57"/>
      <c r="EX184" s="57"/>
      <c r="EY184" s="57"/>
      <c r="EZ184" s="57"/>
      <c r="FA184" s="57"/>
      <c r="FB184" s="57"/>
      <c r="FC184" s="57"/>
      <c r="FD184" s="57" t="s">
        <v>388</v>
      </c>
      <c r="FE184" s="38"/>
      <c r="FF184" s="38"/>
      <c r="FG184" s="61"/>
      <c r="FH184" s="57" t="s">
        <v>388</v>
      </c>
      <c r="FI184" s="57"/>
      <c r="FJ184" s="57"/>
      <c r="FK184" s="57" t="s">
        <v>388</v>
      </c>
      <c r="FL184" s="57" t="s">
        <v>388</v>
      </c>
      <c r="FM184" s="57" t="s">
        <v>388</v>
      </c>
      <c r="FN184" s="57" t="s">
        <v>388</v>
      </c>
      <c r="FO184" s="57" t="s">
        <v>388</v>
      </c>
      <c r="FP184" s="57" t="s">
        <v>388</v>
      </c>
      <c r="FQ184" s="57" t="s">
        <v>388</v>
      </c>
      <c r="FR184" s="57"/>
      <c r="FS184" s="57" t="s">
        <v>388</v>
      </c>
      <c r="FT184" s="57"/>
      <c r="FU184" s="57"/>
      <c r="FV184" s="57"/>
      <c r="FW184" s="57" t="s">
        <v>388</v>
      </c>
      <c r="FX184" s="57" t="s">
        <v>388</v>
      </c>
      <c r="FY184" s="57"/>
      <c r="FZ184" s="57"/>
      <c r="GA184" s="61"/>
      <c r="GB184" s="57" t="s">
        <v>388</v>
      </c>
      <c r="GC184" s="57" t="s">
        <v>388</v>
      </c>
      <c r="GD184" s="57" t="s">
        <v>388</v>
      </c>
      <c r="GE184" s="57" t="s">
        <v>388</v>
      </c>
      <c r="GF184" s="57" t="s">
        <v>388</v>
      </c>
      <c r="GG184" s="57"/>
      <c r="GH184" s="57"/>
      <c r="GI184" s="57"/>
      <c r="GJ184" s="57"/>
      <c r="GK184" s="57"/>
      <c r="GL184" s="57"/>
      <c r="GM184" s="57" t="s">
        <v>388</v>
      </c>
      <c r="GN184" s="57"/>
      <c r="GO184" s="57"/>
      <c r="GP184" s="57"/>
      <c r="GQ184" s="57" t="s">
        <v>388</v>
      </c>
      <c r="GR184" s="57" t="s">
        <v>388</v>
      </c>
      <c r="GS184" s="38"/>
      <c r="GT184" s="38"/>
      <c r="GU184" s="61"/>
      <c r="GV184" s="57" t="s">
        <v>388</v>
      </c>
      <c r="GW184" s="57" t="s">
        <v>388</v>
      </c>
      <c r="GX184" s="57" t="s">
        <v>388</v>
      </c>
      <c r="GY184" s="57" t="s">
        <v>388</v>
      </c>
      <c r="GZ184" s="57" t="s">
        <v>388</v>
      </c>
      <c r="HA184" s="57" t="s">
        <v>388</v>
      </c>
      <c r="HB184" s="57" t="s">
        <v>388</v>
      </c>
      <c r="HC184" s="57" t="s">
        <v>388</v>
      </c>
      <c r="HD184" s="57" t="s">
        <v>388</v>
      </c>
      <c r="HE184" s="57" t="s">
        <v>388</v>
      </c>
      <c r="HF184" s="57"/>
      <c r="HG184" s="57" t="s">
        <v>388</v>
      </c>
      <c r="HH184" s="57"/>
      <c r="HI184" s="57"/>
      <c r="HJ184" s="57"/>
      <c r="HK184" s="57" t="s">
        <v>388</v>
      </c>
      <c r="HL184" s="57" t="s">
        <v>388</v>
      </c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13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3</v>
      </c>
      <c r="AGQ184" s="39">
        <f t="shared" si="728"/>
        <v>39</v>
      </c>
      <c r="AGR184" s="36" t="str">
        <f t="shared" si="729"/>
        <v/>
      </c>
      <c r="AGS184" s="36" t="str">
        <f t="shared" si="715"/>
        <v/>
      </c>
      <c r="AGT184" s="39">
        <f t="shared" si="730"/>
        <v>21</v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82</v>
      </c>
      <c r="C185" s="37"/>
      <c r="D185" s="35"/>
      <c r="E185" s="35"/>
      <c r="F185" s="35"/>
      <c r="G185" s="57"/>
      <c r="H185" s="57"/>
      <c r="I185" s="57"/>
      <c r="J185" s="57" t="s">
        <v>388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388</v>
      </c>
      <c r="X185" s="62"/>
      <c r="Y185" s="62"/>
      <c r="Z185" s="62"/>
      <c r="AA185" s="62" t="s">
        <v>388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388</v>
      </c>
      <c r="BD185" s="62" t="s">
        <v>388</v>
      </c>
      <c r="BE185" s="62"/>
      <c r="BF185" s="62"/>
      <c r="BG185" s="62" t="s">
        <v>400</v>
      </c>
      <c r="BH185" s="62"/>
      <c r="BI185" s="38"/>
      <c r="BJ185" s="38"/>
      <c r="BK185" s="57" t="s">
        <v>388</v>
      </c>
      <c r="BL185" s="57"/>
      <c r="BM185" s="57" t="s">
        <v>388</v>
      </c>
      <c r="BN185" s="57" t="s">
        <v>388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388</v>
      </c>
      <c r="CJ185" s="57" t="s">
        <v>388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388</v>
      </c>
      <c r="DH185" s="57" t="s">
        <v>388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57"/>
      <c r="DT185" s="57"/>
      <c r="DU185" s="57" t="s">
        <v>388</v>
      </c>
      <c r="DV185" s="57" t="s">
        <v>388</v>
      </c>
      <c r="DW185" s="57" t="s">
        <v>388</v>
      </c>
      <c r="DX185" s="57"/>
      <c r="DY185" s="57" t="s">
        <v>388</v>
      </c>
      <c r="DZ185" s="57" t="s">
        <v>388</v>
      </c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 t="s">
        <v>388</v>
      </c>
      <c r="EO185" s="57" t="s">
        <v>388</v>
      </c>
      <c r="EP185" s="57" t="s">
        <v>388</v>
      </c>
      <c r="EQ185" s="57" t="s">
        <v>388</v>
      </c>
      <c r="ER185" s="57" t="s">
        <v>388</v>
      </c>
      <c r="ES185" s="57" t="s">
        <v>388</v>
      </c>
      <c r="ET185" s="57"/>
      <c r="EU185" s="57" t="s">
        <v>388</v>
      </c>
      <c r="EV185" s="57" t="s">
        <v>388</v>
      </c>
      <c r="EW185" s="57"/>
      <c r="EX185" s="57"/>
      <c r="EY185" s="57" t="s">
        <v>388</v>
      </c>
      <c r="EZ185" s="57"/>
      <c r="FA185" s="57"/>
      <c r="FB185" s="57"/>
      <c r="FC185" s="57"/>
      <c r="FD185" s="57" t="s">
        <v>388</v>
      </c>
      <c r="FE185" s="38"/>
      <c r="FF185" s="38"/>
      <c r="FG185" s="61"/>
      <c r="FH185" s="57" t="s">
        <v>388</v>
      </c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388</v>
      </c>
      <c r="FX185" s="57" t="s">
        <v>388</v>
      </c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 t="s">
        <v>388</v>
      </c>
      <c r="GR185" s="57" t="s">
        <v>388</v>
      </c>
      <c r="GS185" s="38"/>
      <c r="GT185" s="38"/>
      <c r="GU185" s="61"/>
      <c r="GV185" s="57" t="s">
        <v>388</v>
      </c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1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20</v>
      </c>
      <c r="AGR185" s="36" t="str">
        <f t="shared" si="729"/>
        <v/>
      </c>
      <c r="AGS185" s="36" t="str">
        <f t="shared" si="715"/>
        <v/>
      </c>
      <c r="AGT185" s="39">
        <f t="shared" si="730"/>
        <v>3</v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83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388</v>
      </c>
      <c r="P186" s="57"/>
      <c r="Q186" s="57"/>
      <c r="R186" s="57"/>
      <c r="S186" s="57"/>
      <c r="T186" s="57"/>
      <c r="U186" s="57"/>
      <c r="V186" s="38"/>
      <c r="W186" s="62" t="s">
        <v>388</v>
      </c>
      <c r="X186" s="62"/>
      <c r="Y186" s="62"/>
      <c r="Z186" s="62"/>
      <c r="AA186" s="62" t="s">
        <v>388</v>
      </c>
      <c r="AB186" s="62" t="s">
        <v>388</v>
      </c>
      <c r="AC186" s="62"/>
      <c r="AD186" s="62" t="s">
        <v>388</v>
      </c>
      <c r="AE186" s="62"/>
      <c r="AF186" s="62"/>
      <c r="AG186" s="62" t="s">
        <v>388</v>
      </c>
      <c r="AH186" s="62" t="s">
        <v>388</v>
      </c>
      <c r="AI186" s="62"/>
      <c r="AJ186" s="62" t="s">
        <v>388</v>
      </c>
      <c r="AK186" s="62"/>
      <c r="AL186" s="62"/>
      <c r="AM186" s="62"/>
      <c r="AN186" s="38"/>
      <c r="AO186" s="38"/>
      <c r="AP186" s="38"/>
      <c r="AQ186" s="62"/>
      <c r="AR186" s="62" t="s">
        <v>388</v>
      </c>
      <c r="AS186" s="62"/>
      <c r="AT186" s="62" t="s">
        <v>388</v>
      </c>
      <c r="AU186" s="62" t="s">
        <v>388</v>
      </c>
      <c r="AV186" s="62"/>
      <c r="AW186" s="62"/>
      <c r="AX186" s="62"/>
      <c r="AY186" s="62"/>
      <c r="AZ186" s="62"/>
      <c r="BA186" s="62"/>
      <c r="BB186" s="62"/>
      <c r="BC186" s="62" t="s">
        <v>388</v>
      </c>
      <c r="BD186" s="62" t="s">
        <v>388</v>
      </c>
      <c r="BE186" s="62"/>
      <c r="BF186" s="62"/>
      <c r="BG186" s="62" t="s">
        <v>400</v>
      </c>
      <c r="BH186" s="62"/>
      <c r="BI186" s="38"/>
      <c r="BJ186" s="38"/>
      <c r="BK186" s="57" t="s">
        <v>388</v>
      </c>
      <c r="BL186" s="57"/>
      <c r="BM186" s="57"/>
      <c r="BN186" s="57"/>
      <c r="BO186" s="57"/>
      <c r="BP186" s="57"/>
      <c r="BQ186" s="57" t="s">
        <v>388</v>
      </c>
      <c r="BR186" s="57"/>
      <c r="BS186" s="57" t="s">
        <v>388</v>
      </c>
      <c r="BT186" s="57" t="s">
        <v>388</v>
      </c>
      <c r="BU186" s="57" t="s">
        <v>388</v>
      </c>
      <c r="BV186" s="57" t="s">
        <v>388</v>
      </c>
      <c r="BW186" s="57" t="s">
        <v>388</v>
      </c>
      <c r="BX186" s="57" t="s">
        <v>388</v>
      </c>
      <c r="BY186" s="57" t="s">
        <v>388</v>
      </c>
      <c r="BZ186" s="57" t="s">
        <v>388</v>
      </c>
      <c r="CA186" s="57"/>
      <c r="CB186" s="57"/>
      <c r="CC186" s="57" t="s">
        <v>388</v>
      </c>
      <c r="CD186" s="57"/>
      <c r="CE186" s="57"/>
      <c r="CF186" s="57"/>
      <c r="CG186" s="57"/>
      <c r="CH186" s="57"/>
      <c r="CI186" s="57" t="s">
        <v>388</v>
      </c>
      <c r="CJ186" s="57"/>
      <c r="CK186" s="57"/>
      <c r="CL186" s="57"/>
      <c r="CM186" s="57"/>
      <c r="CN186" s="57"/>
      <c r="CO186" s="57"/>
      <c r="CP186" s="57"/>
      <c r="CQ186" s="57" t="s">
        <v>388</v>
      </c>
      <c r="CR186" s="57" t="s">
        <v>388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388</v>
      </c>
      <c r="DH186" s="57" t="s">
        <v>388</v>
      </c>
      <c r="DI186" s="57"/>
      <c r="DJ186" s="57"/>
      <c r="DK186" s="57" t="s">
        <v>388</v>
      </c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 t="s">
        <v>388</v>
      </c>
      <c r="DX186" s="57"/>
      <c r="DY186" s="57" t="s">
        <v>388</v>
      </c>
      <c r="DZ186" s="57" t="s">
        <v>388</v>
      </c>
      <c r="EA186" s="57"/>
      <c r="EB186" s="57"/>
      <c r="EC186" s="57" t="s">
        <v>388</v>
      </c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388</v>
      </c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 t="s">
        <v>388</v>
      </c>
      <c r="FL186" s="57" t="s">
        <v>388</v>
      </c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 t="s">
        <v>388</v>
      </c>
      <c r="FX186" s="57"/>
      <c r="FY186" s="57"/>
      <c r="FZ186" s="57"/>
      <c r="GA186" s="61"/>
      <c r="GB186" s="57" t="s">
        <v>388</v>
      </c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 t="s">
        <v>388</v>
      </c>
      <c r="GN186" s="57"/>
      <c r="GO186" s="57"/>
      <c r="GP186" s="57"/>
      <c r="GQ186" s="57" t="s">
        <v>388</v>
      </c>
      <c r="GR186" s="57" t="s">
        <v>388</v>
      </c>
      <c r="GS186" s="38"/>
      <c r="GT186" s="38"/>
      <c r="GU186" s="61"/>
      <c r="GV186" s="57" t="s">
        <v>388</v>
      </c>
      <c r="GW186" s="57" t="s">
        <v>388</v>
      </c>
      <c r="GX186" s="57" t="s">
        <v>388</v>
      </c>
      <c r="GY186" s="57" t="s">
        <v>388</v>
      </c>
      <c r="GZ186" s="57" t="s">
        <v>388</v>
      </c>
      <c r="HA186" s="57"/>
      <c r="HB186" s="57" t="s">
        <v>388</v>
      </c>
      <c r="HC186" s="57"/>
      <c r="HD186" s="57"/>
      <c r="HE186" s="57"/>
      <c r="HF186" s="57"/>
      <c r="HG186" s="57" t="s">
        <v>388</v>
      </c>
      <c r="HH186" s="57"/>
      <c r="HI186" s="57"/>
      <c r="HJ186" s="57"/>
      <c r="HK186" s="57" t="s">
        <v>388</v>
      </c>
      <c r="HL186" s="57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8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13</v>
      </c>
      <c r="AGR186" s="36" t="str">
        <f t="shared" si="729"/>
        <v/>
      </c>
      <c r="AGS186" s="36" t="str">
        <f t="shared" si="715"/>
        <v/>
      </c>
      <c r="AGT186" s="39">
        <f t="shared" si="730"/>
        <v>12</v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84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388</v>
      </c>
      <c r="AF187" s="62" t="s">
        <v>388</v>
      </c>
      <c r="AG187" s="62"/>
      <c r="AH187" s="62"/>
      <c r="AI187" s="62"/>
      <c r="AJ187" s="62" t="s">
        <v>388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389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389</v>
      </c>
      <c r="CZ187" s="57" t="s">
        <v>389</v>
      </c>
      <c r="DA187" s="57" t="s">
        <v>389</v>
      </c>
      <c r="DB187" s="57" t="s">
        <v>389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 t="s">
        <v>388</v>
      </c>
      <c r="ER187" s="57"/>
      <c r="ES187" s="57" t="s">
        <v>388</v>
      </c>
      <c r="ET187" s="57"/>
      <c r="EU187" s="57"/>
      <c r="EV187" s="57"/>
      <c r="EW187" s="57"/>
      <c r="EX187" s="57"/>
      <c r="EY187" s="57" t="s">
        <v>388</v>
      </c>
      <c r="EZ187" s="57"/>
      <c r="FA187" s="57"/>
      <c r="FB187" s="57"/>
      <c r="FC187" s="57"/>
      <c r="FD187" s="57"/>
      <c r="FE187" s="38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 t="s">
        <v>388</v>
      </c>
      <c r="GR187" s="57" t="s">
        <v>388</v>
      </c>
      <c r="GS187" s="38"/>
      <c r="GT187" s="38"/>
      <c r="GU187" s="61"/>
      <c r="GV187" s="57" t="s">
        <v>388</v>
      </c>
      <c r="GW187" s="57" t="s">
        <v>388</v>
      </c>
      <c r="GX187" s="57" t="s">
        <v>388</v>
      </c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>
        <f t="shared" si="712"/>
        <v>3</v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>
        <f t="shared" si="728"/>
        <v>3</v>
      </c>
      <c r="AGR187" s="36" t="str">
        <f t="shared" si="729"/>
        <v/>
      </c>
      <c r="AGS187" s="36" t="str">
        <f t="shared" si="715"/>
        <v/>
      </c>
      <c r="AGT187" s="39">
        <f t="shared" si="730"/>
        <v>5</v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85</v>
      </c>
      <c r="C188" s="37"/>
      <c r="D188" s="35"/>
      <c r="E188" s="35"/>
      <c r="F188" s="35"/>
      <c r="G188" s="57" t="s">
        <v>388</v>
      </c>
      <c r="H188" s="57" t="s">
        <v>388</v>
      </c>
      <c r="I188" s="57"/>
      <c r="J188" s="57" t="s">
        <v>388</v>
      </c>
      <c r="K188" s="57" t="s">
        <v>388</v>
      </c>
      <c r="L188" s="57"/>
      <c r="M188" s="57" t="s">
        <v>388</v>
      </c>
      <c r="N188" s="57"/>
      <c r="O188" s="57" t="s">
        <v>388</v>
      </c>
      <c r="P188" s="57" t="s">
        <v>388</v>
      </c>
      <c r="Q188" s="57"/>
      <c r="R188" s="57"/>
      <c r="S188" s="57" t="s">
        <v>388</v>
      </c>
      <c r="T188" s="57" t="s">
        <v>388</v>
      </c>
      <c r="U188" s="57"/>
      <c r="V188" s="38"/>
      <c r="W188" s="62" t="s">
        <v>388</v>
      </c>
      <c r="X188" s="62" t="s">
        <v>388</v>
      </c>
      <c r="Y188" s="62" t="s">
        <v>388</v>
      </c>
      <c r="Z188" s="62" t="s">
        <v>388</v>
      </c>
      <c r="AA188" s="62" t="s">
        <v>388</v>
      </c>
      <c r="AB188" s="62" t="s">
        <v>388</v>
      </c>
      <c r="AC188" s="62" t="s">
        <v>388</v>
      </c>
      <c r="AD188" s="62" t="s">
        <v>388</v>
      </c>
      <c r="AE188" s="62" t="s">
        <v>388</v>
      </c>
      <c r="AF188" s="62" t="s">
        <v>388</v>
      </c>
      <c r="AG188" s="62" t="s">
        <v>388</v>
      </c>
      <c r="AH188" s="62" t="s">
        <v>388</v>
      </c>
      <c r="AI188" s="62"/>
      <c r="AJ188" s="62" t="s">
        <v>388</v>
      </c>
      <c r="AK188" s="62"/>
      <c r="AL188" s="62"/>
      <c r="AM188" s="62" t="s">
        <v>388</v>
      </c>
      <c r="AN188" s="38"/>
      <c r="AO188" s="38"/>
      <c r="AP188" s="38"/>
      <c r="AQ188" s="62"/>
      <c r="AR188" s="62" t="s">
        <v>388</v>
      </c>
      <c r="AS188" s="62" t="s">
        <v>388</v>
      </c>
      <c r="AT188" s="62" t="s">
        <v>388</v>
      </c>
      <c r="AU188" s="62" t="s">
        <v>388</v>
      </c>
      <c r="AV188" s="62" t="s">
        <v>388</v>
      </c>
      <c r="AW188" s="62" t="s">
        <v>388</v>
      </c>
      <c r="AX188" s="62"/>
      <c r="AY188" s="62" t="s">
        <v>388</v>
      </c>
      <c r="AZ188" s="62" t="s">
        <v>388</v>
      </c>
      <c r="BA188" s="62"/>
      <c r="BB188" s="62"/>
      <c r="BC188" s="62" t="s">
        <v>388</v>
      </c>
      <c r="BD188" s="62" t="s">
        <v>388</v>
      </c>
      <c r="BE188" s="62"/>
      <c r="BF188" s="62"/>
      <c r="BG188" s="62" t="s">
        <v>388</v>
      </c>
      <c r="BH188" s="62" t="s">
        <v>388</v>
      </c>
      <c r="BI188" s="38"/>
      <c r="BJ188" s="38"/>
      <c r="BK188" s="57" t="s">
        <v>388</v>
      </c>
      <c r="BL188" s="57"/>
      <c r="BM188" s="57" t="s">
        <v>388</v>
      </c>
      <c r="BN188" s="57" t="s">
        <v>388</v>
      </c>
      <c r="BO188" s="57" t="s">
        <v>388</v>
      </c>
      <c r="BP188" s="57" t="s">
        <v>388</v>
      </c>
      <c r="BQ188" s="57" t="s">
        <v>388</v>
      </c>
      <c r="BR188" s="57" t="s">
        <v>388</v>
      </c>
      <c r="BS188" s="57" t="s">
        <v>388</v>
      </c>
      <c r="BT188" s="57" t="s">
        <v>388</v>
      </c>
      <c r="BU188" s="57" t="s">
        <v>388</v>
      </c>
      <c r="BV188" s="57" t="s">
        <v>388</v>
      </c>
      <c r="BW188" s="57" t="s">
        <v>388</v>
      </c>
      <c r="BX188" s="57" t="s">
        <v>388</v>
      </c>
      <c r="BY188" s="57" t="s">
        <v>388</v>
      </c>
      <c r="BZ188" s="57" t="s">
        <v>388</v>
      </c>
      <c r="CA188" s="57"/>
      <c r="CB188" s="57"/>
      <c r="CC188" s="57" t="s">
        <v>388</v>
      </c>
      <c r="CD188" s="57" t="s">
        <v>388</v>
      </c>
      <c r="CE188" s="57" t="s">
        <v>388</v>
      </c>
      <c r="CF188" s="57" t="s">
        <v>388</v>
      </c>
      <c r="CG188" s="57" t="s">
        <v>388</v>
      </c>
      <c r="CH188" s="57" t="s">
        <v>388</v>
      </c>
      <c r="CI188" s="57" t="s">
        <v>388</v>
      </c>
      <c r="CJ188" s="57" t="s">
        <v>388</v>
      </c>
      <c r="CK188" s="57" t="s">
        <v>388</v>
      </c>
      <c r="CL188" s="57"/>
      <c r="CM188" s="57" t="s">
        <v>388</v>
      </c>
      <c r="CN188" s="57" t="s">
        <v>388</v>
      </c>
      <c r="CO188" s="57" t="s">
        <v>388</v>
      </c>
      <c r="CP188" s="57"/>
      <c r="CQ188" s="57" t="s">
        <v>388</v>
      </c>
      <c r="CR188" s="57" t="s">
        <v>388</v>
      </c>
      <c r="CS188" s="57"/>
      <c r="CT188" s="57"/>
      <c r="CU188" s="57" t="s">
        <v>388</v>
      </c>
      <c r="CV188" s="57" t="s">
        <v>388</v>
      </c>
      <c r="CW188" s="38"/>
      <c r="CX188" s="38"/>
      <c r="CY188" s="57" t="s">
        <v>388</v>
      </c>
      <c r="CZ188" s="57" t="s">
        <v>388</v>
      </c>
      <c r="DA188" s="57" t="s">
        <v>388</v>
      </c>
      <c r="DB188" s="57" t="s">
        <v>388</v>
      </c>
      <c r="DC188" s="57" t="s">
        <v>388</v>
      </c>
      <c r="DD188" s="57" t="s">
        <v>388</v>
      </c>
      <c r="DE188" s="57" t="s">
        <v>388</v>
      </c>
      <c r="DF188" s="57"/>
      <c r="DG188" s="57" t="s">
        <v>388</v>
      </c>
      <c r="DH188" s="57" t="s">
        <v>388</v>
      </c>
      <c r="DI188" s="57" t="s">
        <v>388</v>
      </c>
      <c r="DJ188" s="57"/>
      <c r="DK188" s="57" t="s">
        <v>388</v>
      </c>
      <c r="DL188" s="57" t="s">
        <v>388</v>
      </c>
      <c r="DM188" s="57"/>
      <c r="DN188" s="57"/>
      <c r="DO188" s="57" t="s">
        <v>388</v>
      </c>
      <c r="DP188" s="38"/>
      <c r="DQ188" s="38"/>
      <c r="DR188" s="38"/>
      <c r="DS188" s="57" t="s">
        <v>388</v>
      </c>
      <c r="DT188" s="57" t="s">
        <v>388</v>
      </c>
      <c r="DU188" s="57" t="s">
        <v>388</v>
      </c>
      <c r="DV188" s="57" t="s">
        <v>388</v>
      </c>
      <c r="DW188" s="57" t="s">
        <v>388</v>
      </c>
      <c r="DX188" s="57" t="s">
        <v>388</v>
      </c>
      <c r="DY188" s="57" t="s">
        <v>388</v>
      </c>
      <c r="DZ188" s="57" t="s">
        <v>388</v>
      </c>
      <c r="EA188" s="57" t="s">
        <v>388</v>
      </c>
      <c r="EB188" s="57" t="s">
        <v>388</v>
      </c>
      <c r="EC188" s="57" t="s">
        <v>388</v>
      </c>
      <c r="ED188" s="57"/>
      <c r="EE188" s="57" t="s">
        <v>388</v>
      </c>
      <c r="EF188" s="57" t="s">
        <v>388</v>
      </c>
      <c r="EG188" s="57"/>
      <c r="EH188" s="57"/>
      <c r="EI188" s="57" t="s">
        <v>388</v>
      </c>
      <c r="EJ188" s="57" t="s">
        <v>388</v>
      </c>
      <c r="EK188" s="57"/>
      <c r="EL188" s="57"/>
      <c r="EM188" s="57"/>
      <c r="EN188" s="57"/>
      <c r="EO188" s="57"/>
      <c r="EP188" s="57"/>
      <c r="EQ188" s="57" t="s">
        <v>388</v>
      </c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38"/>
      <c r="FF188" s="38"/>
      <c r="FG188" s="61"/>
      <c r="FH188" s="57" t="s">
        <v>388</v>
      </c>
      <c r="FI188" s="57"/>
      <c r="FJ188" s="57"/>
      <c r="FK188" s="57" t="s">
        <v>388</v>
      </c>
      <c r="FL188" s="57" t="s">
        <v>388</v>
      </c>
      <c r="FM188" s="57" t="s">
        <v>388</v>
      </c>
      <c r="FN188" s="57" t="s">
        <v>388</v>
      </c>
      <c r="FO188" s="57" t="s">
        <v>388</v>
      </c>
      <c r="FP188" s="57" t="s">
        <v>388</v>
      </c>
      <c r="FQ188" s="57" t="s">
        <v>388</v>
      </c>
      <c r="FR188" s="57"/>
      <c r="FS188" s="57" t="s">
        <v>388</v>
      </c>
      <c r="FT188" s="57"/>
      <c r="FU188" s="57"/>
      <c r="FV188" s="57"/>
      <c r="FW188" s="57" t="s">
        <v>388</v>
      </c>
      <c r="FX188" s="57" t="s">
        <v>388</v>
      </c>
      <c r="FY188" s="57"/>
      <c r="FZ188" s="57"/>
      <c r="GA188" s="61"/>
      <c r="GB188" s="57" t="s">
        <v>388</v>
      </c>
      <c r="GC188" s="57" t="s">
        <v>388</v>
      </c>
      <c r="GD188" s="57" t="s">
        <v>388</v>
      </c>
      <c r="GE188" s="57" t="s">
        <v>388</v>
      </c>
      <c r="GF188" s="57" t="s">
        <v>388</v>
      </c>
      <c r="GG188" s="57"/>
      <c r="GH188" s="57"/>
      <c r="GI188" s="57"/>
      <c r="GJ188" s="57"/>
      <c r="GK188" s="57"/>
      <c r="GL188" s="57"/>
      <c r="GM188" s="57" t="s">
        <v>388</v>
      </c>
      <c r="GN188" s="57"/>
      <c r="GO188" s="57"/>
      <c r="GP188" s="57"/>
      <c r="GQ188" s="57" t="s">
        <v>388</v>
      </c>
      <c r="GR188" s="57" t="s">
        <v>388</v>
      </c>
      <c r="GS188" s="38"/>
      <c r="GT188" s="38"/>
      <c r="GU188" s="61"/>
      <c r="GV188" s="57" t="s">
        <v>388</v>
      </c>
      <c r="GW188" s="57" t="s">
        <v>388</v>
      </c>
      <c r="GX188" s="57" t="s">
        <v>388</v>
      </c>
      <c r="GY188" s="57" t="s">
        <v>388</v>
      </c>
      <c r="GZ188" s="57" t="s">
        <v>388</v>
      </c>
      <c r="HA188" s="57" t="s">
        <v>388</v>
      </c>
      <c r="HB188" s="57" t="s">
        <v>388</v>
      </c>
      <c r="HC188" s="57" t="s">
        <v>388</v>
      </c>
      <c r="HD188" s="57" t="s">
        <v>388</v>
      </c>
      <c r="HE188" s="57" t="s">
        <v>388</v>
      </c>
      <c r="HF188" s="57"/>
      <c r="HG188" s="57" t="s">
        <v>388</v>
      </c>
      <c r="HH188" s="57"/>
      <c r="HI188" s="57"/>
      <c r="HJ188" s="57"/>
      <c r="HK188" s="57" t="s">
        <v>388</v>
      </c>
      <c r="HL188" s="57" t="s">
        <v>388</v>
      </c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13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44</v>
      </c>
      <c r="AGR188" s="36" t="str">
        <f t="shared" si="729"/>
        <v/>
      </c>
      <c r="AGS188" s="36" t="str">
        <f t="shared" si="715"/>
        <v/>
      </c>
      <c r="AGT188" s="39">
        <f t="shared" si="730"/>
        <v>21</v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86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399</v>
      </c>
      <c r="CR189" s="57" t="s">
        <v>399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 t="s">
        <v>388</v>
      </c>
      <c r="EN189" s="57" t="s">
        <v>388</v>
      </c>
      <c r="EO189" s="57" t="s">
        <v>388</v>
      </c>
      <c r="EP189" s="57" t="s">
        <v>388</v>
      </c>
      <c r="EQ189" s="57" t="s">
        <v>388</v>
      </c>
      <c r="ER189" s="57" t="s">
        <v>388</v>
      </c>
      <c r="ES189" s="57" t="s">
        <v>388</v>
      </c>
      <c r="ET189" s="57"/>
      <c r="EU189" s="57" t="s">
        <v>388</v>
      </c>
      <c r="EV189" s="57" t="s">
        <v>388</v>
      </c>
      <c r="EW189" s="57"/>
      <c r="EX189" s="57"/>
      <c r="EY189" s="57" t="s">
        <v>388</v>
      </c>
      <c r="EZ189" s="57" t="s">
        <v>388</v>
      </c>
      <c r="FA189" s="57"/>
      <c r="FB189" s="57"/>
      <c r="FC189" s="57"/>
      <c r="FD189" s="57" t="s">
        <v>388</v>
      </c>
      <c r="FE189" s="38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38"/>
      <c r="GT189" s="38"/>
      <c r="GU189" s="61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>
        <f t="shared" si="728"/>
        <v>12</v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46" t="s">
        <v>202</v>
      </c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57"/>
      <c r="DT190" s="57"/>
      <c r="DU190" s="57"/>
      <c r="DV190" s="57"/>
      <c r="DW190" s="57"/>
      <c r="DX190" s="57"/>
      <c r="DY190" s="57"/>
      <c r="DZ190" s="57"/>
      <c r="EA190" s="57" t="s">
        <v>388</v>
      </c>
      <c r="EB190" s="57" t="s">
        <v>388</v>
      </c>
      <c r="EC190" s="57" t="s">
        <v>388</v>
      </c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 t="s">
        <v>388</v>
      </c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38"/>
      <c r="FF190" s="38"/>
      <c r="FG190" s="61"/>
      <c r="FH190" s="57" t="s">
        <v>388</v>
      </c>
      <c r="FI190" s="57"/>
      <c r="FJ190" s="57"/>
      <c r="FK190" s="57" t="s">
        <v>388</v>
      </c>
      <c r="FL190" s="57" t="s">
        <v>388</v>
      </c>
      <c r="FM190" s="57" t="s">
        <v>388</v>
      </c>
      <c r="FN190" s="57" t="s">
        <v>388</v>
      </c>
      <c r="FO190" s="57" t="s">
        <v>388</v>
      </c>
      <c r="FP190" s="57" t="s">
        <v>388</v>
      </c>
      <c r="FQ190" s="57" t="s">
        <v>388</v>
      </c>
      <c r="FR190" s="57"/>
      <c r="FS190" s="57" t="s">
        <v>388</v>
      </c>
      <c r="FT190" s="57"/>
      <c r="FU190" s="57"/>
      <c r="FV190" s="57"/>
      <c r="FW190" s="57" t="s">
        <v>388</v>
      </c>
      <c r="FX190" s="57" t="s">
        <v>388</v>
      </c>
      <c r="FY190" s="57"/>
      <c r="FZ190" s="57"/>
      <c r="GA190" s="61"/>
      <c r="GB190" s="57" t="s">
        <v>388</v>
      </c>
      <c r="GC190" s="57" t="s">
        <v>388</v>
      </c>
      <c r="GD190" s="57" t="s">
        <v>388</v>
      </c>
      <c r="GE190" s="57"/>
      <c r="GF190" s="57"/>
      <c r="GG190" s="57"/>
      <c r="GH190" s="57"/>
      <c r="GI190" s="57"/>
      <c r="GJ190" s="57"/>
      <c r="GK190" s="57"/>
      <c r="GL190" s="57"/>
      <c r="GM190" s="57" t="s">
        <v>388</v>
      </c>
      <c r="GN190" s="57"/>
      <c r="GO190" s="57"/>
      <c r="GP190" s="57"/>
      <c r="GQ190" s="57" t="s">
        <v>388</v>
      </c>
      <c r="GR190" s="57" t="s">
        <v>388</v>
      </c>
      <c r="GS190" s="38"/>
      <c r="GT190" s="38"/>
      <c r="GU190" s="61"/>
      <c r="GV190" s="57" t="s">
        <v>388</v>
      </c>
      <c r="GW190" s="57" t="s">
        <v>388</v>
      </c>
      <c r="GX190" s="57" t="s">
        <v>388</v>
      </c>
      <c r="GY190" s="57" t="s">
        <v>388</v>
      </c>
      <c r="GZ190" s="57" t="s">
        <v>388</v>
      </c>
      <c r="HA190" s="57" t="s">
        <v>388</v>
      </c>
      <c r="HB190" s="57" t="s">
        <v>388</v>
      </c>
      <c r="HC190" s="57" t="s">
        <v>388</v>
      </c>
      <c r="HD190" s="57" t="s">
        <v>388</v>
      </c>
      <c r="HE190" s="57" t="s">
        <v>388</v>
      </c>
      <c r="HF190" s="57"/>
      <c r="HG190" s="57" t="s">
        <v>388</v>
      </c>
      <c r="HH190" s="57"/>
      <c r="HI190" s="57"/>
      <c r="HJ190" s="57"/>
      <c r="HK190" s="57" t="s">
        <v>388</v>
      </c>
      <c r="HL190" s="57" t="s">
        <v>388</v>
      </c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>
        <f t="shared" si="712"/>
        <v>13</v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15</v>
      </c>
      <c r="AGR190" s="36" t="str">
        <f t="shared" si="729"/>
        <v/>
      </c>
      <c r="AGS190" s="36" t="str">
        <f t="shared" si="715"/>
        <v/>
      </c>
      <c r="AGT190" s="39">
        <f t="shared" si="730"/>
        <v>19</v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57"/>
      <c r="EN191" s="57" t="s">
        <v>388</v>
      </c>
      <c r="EO191" s="57" t="s">
        <v>388</v>
      </c>
      <c r="EP191" s="57" t="s">
        <v>388</v>
      </c>
      <c r="EQ191" s="57" t="s">
        <v>388</v>
      </c>
      <c r="ER191" s="57" t="s">
        <v>388</v>
      </c>
      <c r="ES191" s="57" t="s">
        <v>388</v>
      </c>
      <c r="ET191" s="57"/>
      <c r="EU191" s="57" t="s">
        <v>388</v>
      </c>
      <c r="EV191" s="57" t="s">
        <v>388</v>
      </c>
      <c r="EW191" s="57"/>
      <c r="EX191" s="57"/>
      <c r="EY191" s="57" t="s">
        <v>388</v>
      </c>
      <c r="EZ191" s="57" t="s">
        <v>388</v>
      </c>
      <c r="FA191" s="57"/>
      <c r="FB191" s="57"/>
      <c r="FC191" s="57"/>
      <c r="FD191" s="57" t="s">
        <v>388</v>
      </c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>
        <f t="shared" si="728"/>
        <v>11</v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37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7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87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88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388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 t="s">
        <v>400</v>
      </c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>
        <f t="shared" ref="AGQ194:AGQ215" si="762">IF(COUNTIFS($C$6:$AGE$6,10,$C194:$AGE194,"н")=0,"",COUNTIFS($C$6:$AGE$6,10,$C194:$AGE194,"н"))</f>
        <v>1</v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89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388</v>
      </c>
      <c r="M195" s="57"/>
      <c r="N195" s="57"/>
      <c r="O195" s="57"/>
      <c r="P195" s="57"/>
      <c r="Q195" s="57" t="s">
        <v>388</v>
      </c>
      <c r="R195" s="57" t="s">
        <v>388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388</v>
      </c>
      <c r="AG195" s="57" t="s">
        <v>388</v>
      </c>
      <c r="AH195" s="57" t="s">
        <v>388</v>
      </c>
      <c r="AI195" s="57"/>
      <c r="AJ195" s="57"/>
      <c r="AK195" s="57" t="s">
        <v>388</v>
      </c>
      <c r="AL195" s="57" t="s">
        <v>388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388</v>
      </c>
      <c r="BM195" s="57"/>
      <c r="BN195" s="57"/>
      <c r="BO195" s="57" t="s">
        <v>388</v>
      </c>
      <c r="BP195" s="57" t="s">
        <v>388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400</v>
      </c>
      <c r="DA195" s="57"/>
      <c r="DB195" s="57"/>
      <c r="DC195" s="57"/>
      <c r="DD195" s="57"/>
      <c r="DE195" s="57"/>
      <c r="DF195" s="57"/>
      <c r="DG195" s="57" t="s">
        <v>400</v>
      </c>
      <c r="DH195" s="57"/>
      <c r="DI195" s="57" t="s">
        <v>400</v>
      </c>
      <c r="DJ195" s="57" t="s">
        <v>400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 t="s">
        <v>407</v>
      </c>
      <c r="EB195" s="57"/>
      <c r="EC195" s="57"/>
      <c r="ED195" s="57"/>
      <c r="EE195" s="57" t="s">
        <v>388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 t="s">
        <v>388</v>
      </c>
      <c r="FU195" s="57"/>
      <c r="FV195" s="57" t="s">
        <v>388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>
        <f t="shared" si="761"/>
        <v>1</v>
      </c>
      <c r="AGP195" s="36" t="str">
        <f t="shared" si="748"/>
        <v/>
      </c>
      <c r="AGQ195" s="39">
        <f t="shared" si="762"/>
        <v>7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90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388</v>
      </c>
      <c r="AB196" s="57" t="s">
        <v>388</v>
      </c>
      <c r="AC196" s="57"/>
      <c r="AD196" s="57"/>
      <c r="AE196" s="57"/>
      <c r="AF196" s="57" t="s">
        <v>388</v>
      </c>
      <c r="AG196" s="57" t="s">
        <v>388</v>
      </c>
      <c r="AH196" s="57" t="s">
        <v>388</v>
      </c>
      <c r="AI196" s="57"/>
      <c r="AJ196" s="57"/>
      <c r="AK196" s="57" t="s">
        <v>388</v>
      </c>
      <c r="AL196" s="57" t="s">
        <v>388</v>
      </c>
      <c r="AM196" s="57"/>
      <c r="AN196" s="57"/>
      <c r="AO196" s="38"/>
      <c r="AP196" s="38"/>
      <c r="AQ196" s="61"/>
      <c r="AR196" s="57" t="s">
        <v>389</v>
      </c>
      <c r="AS196" s="57"/>
      <c r="AT196" s="57"/>
      <c r="AU196" s="57" t="s">
        <v>388</v>
      </c>
      <c r="AV196" s="57" t="s">
        <v>388</v>
      </c>
      <c r="AW196" s="57" t="s">
        <v>388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399</v>
      </c>
      <c r="BP196" s="57" t="s">
        <v>399</v>
      </c>
      <c r="BQ196" s="57"/>
      <c r="BR196" s="57"/>
      <c r="BS196" s="57" t="s">
        <v>399</v>
      </c>
      <c r="BT196" s="57" t="s">
        <v>399</v>
      </c>
      <c r="BU196" s="57" t="s">
        <v>399</v>
      </c>
      <c r="BV196" s="57" t="s">
        <v>399</v>
      </c>
      <c r="BW196" s="57"/>
      <c r="BX196" s="57"/>
      <c r="BY196" s="57" t="s">
        <v>399</v>
      </c>
      <c r="BZ196" s="57" t="s">
        <v>399</v>
      </c>
      <c r="CA196" s="57"/>
      <c r="CB196" s="57"/>
      <c r="CC196" s="57"/>
      <c r="CD196" s="38"/>
      <c r="CE196" s="57" t="s">
        <v>388</v>
      </c>
      <c r="CF196" s="57" t="s">
        <v>388</v>
      </c>
      <c r="CG196" s="57"/>
      <c r="CH196" s="57"/>
      <c r="CI196" s="57"/>
      <c r="CJ196" s="57" t="s">
        <v>388</v>
      </c>
      <c r="CK196" s="57" t="s">
        <v>388</v>
      </c>
      <c r="CL196" s="57"/>
      <c r="CM196" s="57"/>
      <c r="CN196" s="57" t="s">
        <v>388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400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388</v>
      </c>
      <c r="DX196" s="57"/>
      <c r="DY196" s="57"/>
      <c r="DZ196" s="57"/>
      <c r="EA196" s="57"/>
      <c r="EB196" s="57" t="s">
        <v>388</v>
      </c>
      <c r="EC196" s="57"/>
      <c r="ED196" s="57"/>
      <c r="EE196" s="57" t="s">
        <v>388</v>
      </c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 t="s">
        <v>399</v>
      </c>
      <c r="FI196" s="57" t="s">
        <v>399</v>
      </c>
      <c r="FJ196" s="57"/>
      <c r="FK196" s="57"/>
      <c r="FL196" s="57"/>
      <c r="FM196" s="57"/>
      <c r="FN196" s="57"/>
      <c r="FO196" s="57"/>
      <c r="FP196" s="57"/>
      <c r="FQ196" s="57"/>
      <c r="FR196" s="57"/>
      <c r="FS196" s="57" t="s">
        <v>388</v>
      </c>
      <c r="FT196" s="57" t="s">
        <v>388</v>
      </c>
      <c r="FU196" s="57"/>
      <c r="FV196" s="57" t="s">
        <v>388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388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1</v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>
        <f t="shared" si="761"/>
        <v>2</v>
      </c>
      <c r="AGP196" s="36" t="str">
        <f t="shared" si="748"/>
        <v/>
      </c>
      <c r="AGQ196" s="39">
        <f t="shared" si="762"/>
        <v>7</v>
      </c>
      <c r="AGR196" s="36" t="str">
        <f t="shared" si="763"/>
        <v/>
      </c>
      <c r="AGS196" s="36" t="str">
        <f t="shared" si="749"/>
        <v/>
      </c>
      <c r="AGT196" s="39">
        <f t="shared" si="764"/>
        <v>1</v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91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400</v>
      </c>
      <c r="DD197" s="57" t="s">
        <v>400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388</v>
      </c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3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92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388</v>
      </c>
      <c r="AW198" s="57"/>
      <c r="AX198" s="57"/>
      <c r="AY198" s="57"/>
      <c r="AZ198" s="57" t="s">
        <v>388</v>
      </c>
      <c r="BA198" s="57"/>
      <c r="BB198" s="57"/>
      <c r="BC198" s="57" t="s">
        <v>388</v>
      </c>
      <c r="BD198" s="57"/>
      <c r="BE198" s="57" t="s">
        <v>388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388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388</v>
      </c>
      <c r="CF198" s="57"/>
      <c r="CG198" s="57"/>
      <c r="CH198" s="57"/>
      <c r="CI198" s="57"/>
      <c r="CJ198" s="57"/>
      <c r="CK198" s="57" t="s">
        <v>388</v>
      </c>
      <c r="CL198" s="57"/>
      <c r="CM198" s="57"/>
      <c r="CN198" s="57" t="s">
        <v>388</v>
      </c>
      <c r="CO198" s="57"/>
      <c r="CP198" s="57"/>
      <c r="CQ198" s="57" t="s">
        <v>388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388</v>
      </c>
      <c r="DX198" s="57" t="s">
        <v>388</v>
      </c>
      <c r="DY198" s="57"/>
      <c r="DZ198" s="57"/>
      <c r="EA198" s="57" t="s">
        <v>388</v>
      </c>
      <c r="EB198" s="57" t="s">
        <v>388</v>
      </c>
      <c r="EC198" s="57"/>
      <c r="ED198" s="57"/>
      <c r="EE198" s="57" t="s">
        <v>388</v>
      </c>
      <c r="EF198" s="57"/>
      <c r="EG198" s="57" t="s">
        <v>388</v>
      </c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 t="s">
        <v>388</v>
      </c>
      <c r="ES198" s="57" t="s">
        <v>388</v>
      </c>
      <c r="ET198" s="57"/>
      <c r="EU198" s="57"/>
      <c r="EV198" s="57"/>
      <c r="EW198" s="57"/>
      <c r="EX198" s="57"/>
      <c r="EY198" s="57"/>
      <c r="EZ198" s="57"/>
      <c r="FA198" s="57"/>
      <c r="FB198" s="57" t="s">
        <v>388</v>
      </c>
      <c r="FC198" s="57" t="s">
        <v>388</v>
      </c>
      <c r="FD198" s="57" t="s">
        <v>388</v>
      </c>
      <c r="FE198" s="57"/>
      <c r="FF198" s="38"/>
      <c r="FG198" s="61"/>
      <c r="FH198" s="57" t="s">
        <v>399</v>
      </c>
      <c r="FI198" s="57" t="s">
        <v>399</v>
      </c>
      <c r="FJ198" s="57"/>
      <c r="FK198" s="57" t="s">
        <v>399</v>
      </c>
      <c r="FL198" s="57" t="s">
        <v>399</v>
      </c>
      <c r="FM198" s="57"/>
      <c r="FN198" s="57"/>
      <c r="FO198" s="57" t="s">
        <v>399</v>
      </c>
      <c r="FP198" s="57" t="s">
        <v>399</v>
      </c>
      <c r="FQ198" s="57"/>
      <c r="FR198" s="57"/>
      <c r="FS198" s="57" t="s">
        <v>399</v>
      </c>
      <c r="FT198" s="57" t="s">
        <v>399</v>
      </c>
      <c r="FU198" s="57"/>
      <c r="FV198" s="57" t="s">
        <v>399</v>
      </c>
      <c r="FW198" s="57"/>
      <c r="FX198" s="57"/>
      <c r="FY198" s="57"/>
      <c r="FZ198" s="57"/>
      <c r="GA198" s="61"/>
      <c r="GB198" s="57" t="s">
        <v>399</v>
      </c>
      <c r="GC198" s="57" t="s">
        <v>399</v>
      </c>
      <c r="GD198" s="57"/>
      <c r="GE198" s="57" t="s">
        <v>399</v>
      </c>
      <c r="GF198" s="57" t="s">
        <v>399</v>
      </c>
      <c r="GG198" s="57" t="s">
        <v>399</v>
      </c>
      <c r="GH198" s="57" t="s">
        <v>399</v>
      </c>
      <c r="GI198" s="57"/>
      <c r="GJ198" s="57"/>
      <c r="GK198" s="57"/>
      <c r="GL198" s="57"/>
      <c r="GM198" s="57"/>
      <c r="GN198" s="57"/>
      <c r="GO198" s="57" t="s">
        <v>399</v>
      </c>
      <c r="GP198" s="57" t="s">
        <v>399</v>
      </c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 t="s">
        <v>388</v>
      </c>
      <c r="HE198" s="57" t="s">
        <v>388</v>
      </c>
      <c r="HF198" s="57"/>
      <c r="HG198" s="57"/>
      <c r="HH198" s="57"/>
      <c r="HI198" s="57"/>
      <c r="HJ198" s="57"/>
      <c r="HK198" s="57"/>
      <c r="HL198" s="57"/>
      <c r="HM198" s="57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2</v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>
        <f t="shared" si="761"/>
        <v>9</v>
      </c>
      <c r="AGP198" s="36" t="str">
        <f t="shared" si="748"/>
        <v/>
      </c>
      <c r="AGQ198" s="39">
        <f t="shared" si="762"/>
        <v>12</v>
      </c>
      <c r="AGR198" s="36">
        <f t="shared" si="763"/>
        <v>8</v>
      </c>
      <c r="AGS198" s="36" t="str">
        <f t="shared" si="749"/>
        <v/>
      </c>
      <c r="AGT198" s="39">
        <f t="shared" si="764"/>
        <v>2</v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93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388</v>
      </c>
      <c r="AG199" s="57" t="s">
        <v>388</v>
      </c>
      <c r="AH199" s="57" t="s">
        <v>388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399</v>
      </c>
      <c r="AV199" s="57" t="s">
        <v>399</v>
      </c>
      <c r="AW199" s="57" t="s">
        <v>399</v>
      </c>
      <c r="AX199" s="57"/>
      <c r="AY199" s="57"/>
      <c r="AZ199" s="57" t="s">
        <v>399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388</v>
      </c>
      <c r="CG199" s="57"/>
      <c r="CH199" s="57"/>
      <c r="CI199" s="57"/>
      <c r="CJ199" s="57" t="s">
        <v>388</v>
      </c>
      <c r="CK199" s="57" t="s">
        <v>388</v>
      </c>
      <c r="CL199" s="57"/>
      <c r="CM199" s="57"/>
      <c r="CN199" s="57"/>
      <c r="CO199" s="57"/>
      <c r="CP199" s="57"/>
      <c r="CQ199" s="57" t="s">
        <v>388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400</v>
      </c>
      <c r="DH199" s="57"/>
      <c r="DI199" s="57" t="s">
        <v>405</v>
      </c>
      <c r="DJ199" s="57" t="s">
        <v>405</v>
      </c>
      <c r="DK199" s="57"/>
      <c r="DL199" s="57"/>
      <c r="DM199" s="57"/>
      <c r="DN199" s="57"/>
      <c r="DO199" s="38"/>
      <c r="DP199" s="38"/>
      <c r="DQ199" s="38"/>
      <c r="DR199" s="38"/>
      <c r="DS199" s="61"/>
      <c r="DT199" s="57" t="s">
        <v>388</v>
      </c>
      <c r="DU199" s="57" t="s">
        <v>388</v>
      </c>
      <c r="DV199" s="57"/>
      <c r="DW199" s="57"/>
      <c r="DX199" s="57"/>
      <c r="DY199" s="57"/>
      <c r="DZ199" s="57"/>
      <c r="EA199" s="57"/>
      <c r="EB199" s="57"/>
      <c r="EC199" s="57"/>
      <c r="ED199" s="57"/>
      <c r="EE199" s="57" t="s">
        <v>388</v>
      </c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 t="s">
        <v>388</v>
      </c>
      <c r="FC199" s="57"/>
      <c r="FD199" s="57"/>
      <c r="FE199" s="57"/>
      <c r="FF199" s="38"/>
      <c r="FG199" s="61"/>
      <c r="FH199" s="57"/>
      <c r="FI199" s="57" t="s">
        <v>400</v>
      </c>
      <c r="FJ199" s="57"/>
      <c r="FK199" s="57" t="s">
        <v>400</v>
      </c>
      <c r="FL199" s="57" t="s">
        <v>400</v>
      </c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388</v>
      </c>
      <c r="HA199" s="57"/>
      <c r="HB199" s="57"/>
      <c r="HC199" s="57"/>
      <c r="HD199" s="57"/>
      <c r="HE199" s="57"/>
      <c r="HF199" s="57"/>
      <c r="HG199" s="57"/>
      <c r="HH199" s="57" t="s">
        <v>388</v>
      </c>
      <c r="HI199" s="57" t="s">
        <v>388</v>
      </c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3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9</v>
      </c>
      <c r="AGR199" s="36" t="str">
        <f t="shared" si="763"/>
        <v/>
      </c>
      <c r="AGS199" s="36" t="str">
        <f t="shared" si="749"/>
        <v/>
      </c>
      <c r="AGT199" s="39">
        <f t="shared" si="764"/>
        <v>3</v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94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388</v>
      </c>
      <c r="BP200" s="57" t="s">
        <v>388</v>
      </c>
      <c r="BQ200" s="57"/>
      <c r="BR200" s="57"/>
      <c r="BS200" s="57" t="s">
        <v>388</v>
      </c>
      <c r="BT200" s="57"/>
      <c r="BU200" s="57"/>
      <c r="BV200" s="57"/>
      <c r="BW200" s="57"/>
      <c r="BX200" s="57"/>
      <c r="BY200" s="57" t="s">
        <v>388</v>
      </c>
      <c r="BZ200" s="57" t="s">
        <v>388</v>
      </c>
      <c r="CA200" s="57"/>
      <c r="CB200" s="57"/>
      <c r="CC200" s="57"/>
      <c r="CD200" s="38"/>
      <c r="CE200" s="57" t="s">
        <v>389</v>
      </c>
      <c r="CF200" s="57" t="s">
        <v>389</v>
      </c>
      <c r="CG200" s="57"/>
      <c r="CH200" s="57"/>
      <c r="CI200" s="57" t="s">
        <v>389</v>
      </c>
      <c r="CJ200" s="57" t="s">
        <v>389</v>
      </c>
      <c r="CK200" s="57" t="s">
        <v>389</v>
      </c>
      <c r="CL200" s="57"/>
      <c r="CM200" s="57"/>
      <c r="CN200" s="57" t="s">
        <v>389</v>
      </c>
      <c r="CO200" s="57"/>
      <c r="CP200" s="57"/>
      <c r="CQ200" s="57" t="s">
        <v>389</v>
      </c>
      <c r="CR200" s="57"/>
      <c r="CS200" s="57" t="s">
        <v>389</v>
      </c>
      <c r="CT200" s="57" t="s">
        <v>389</v>
      </c>
      <c r="CU200" s="57"/>
      <c r="CV200" s="38"/>
      <c r="CW200" s="38"/>
      <c r="CX200" s="38"/>
      <c r="CY200" s="61"/>
      <c r="CZ200" s="57" t="s">
        <v>399</v>
      </c>
      <c r="DA200" s="57"/>
      <c r="DB200" s="57"/>
      <c r="DC200" s="57" t="s">
        <v>399</v>
      </c>
      <c r="DD200" s="57" t="s">
        <v>399</v>
      </c>
      <c r="DE200" s="57" t="s">
        <v>399</v>
      </c>
      <c r="DF200" s="57"/>
      <c r="DG200" s="57" t="s">
        <v>399</v>
      </c>
      <c r="DH200" s="57"/>
      <c r="DI200" s="57" t="s">
        <v>399</v>
      </c>
      <c r="DJ200" s="57" t="s">
        <v>399</v>
      </c>
      <c r="DK200" s="57"/>
      <c r="DL200" s="57"/>
      <c r="DM200" s="57" t="s">
        <v>399</v>
      </c>
      <c r="DN200" s="57" t="s">
        <v>399</v>
      </c>
      <c r="DO200" s="38"/>
      <c r="DP200" s="38"/>
      <c r="DQ200" s="38"/>
      <c r="DR200" s="38"/>
      <c r="DS200" s="61"/>
      <c r="DT200" s="57" t="s">
        <v>399</v>
      </c>
      <c r="DU200" s="57" t="s">
        <v>399</v>
      </c>
      <c r="DV200" s="57"/>
      <c r="DW200" s="57" t="s">
        <v>399</v>
      </c>
      <c r="DX200" s="57" t="s">
        <v>399</v>
      </c>
      <c r="DY200" s="57"/>
      <c r="DZ200" s="57"/>
      <c r="EA200" s="57" t="s">
        <v>399</v>
      </c>
      <c r="EB200" s="57" t="s">
        <v>399</v>
      </c>
      <c r="EC200" s="57"/>
      <c r="ED200" s="57"/>
      <c r="EE200" s="57" t="s">
        <v>399</v>
      </c>
      <c r="EF200" s="57" t="s">
        <v>399</v>
      </c>
      <c r="EG200" s="57" t="s">
        <v>399</v>
      </c>
      <c r="EH200" s="57" t="s">
        <v>399</v>
      </c>
      <c r="EI200" s="38"/>
      <c r="EJ200" s="38"/>
      <c r="EK200" s="38"/>
      <c r="EL200" s="38"/>
      <c r="EM200" s="57" t="s">
        <v>399</v>
      </c>
      <c r="EN200" s="57" t="s">
        <v>399</v>
      </c>
      <c r="EO200" s="57" t="s">
        <v>399</v>
      </c>
      <c r="EP200" s="57"/>
      <c r="EQ200" s="57"/>
      <c r="ER200" s="57" t="s">
        <v>399</v>
      </c>
      <c r="ES200" s="57" t="s">
        <v>399</v>
      </c>
      <c r="ET200" s="57" t="s">
        <v>399</v>
      </c>
      <c r="EU200" s="57"/>
      <c r="EV200" s="57"/>
      <c r="EW200" s="57"/>
      <c r="EX200" s="57"/>
      <c r="EY200" s="57"/>
      <c r="EZ200" s="57"/>
      <c r="FA200" s="57"/>
      <c r="FB200" s="57" t="s">
        <v>399</v>
      </c>
      <c r="FC200" s="57" t="s">
        <v>399</v>
      </c>
      <c r="FD200" s="57" t="s">
        <v>399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61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28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95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388</v>
      </c>
      <c r="P201" s="57"/>
      <c r="Q201" s="57" t="s">
        <v>388</v>
      </c>
      <c r="R201" s="57" t="s">
        <v>388</v>
      </c>
      <c r="S201" s="57"/>
      <c r="T201" s="57"/>
      <c r="U201" s="57"/>
      <c r="V201" s="57"/>
      <c r="W201" s="61"/>
      <c r="X201" s="57"/>
      <c r="Y201" s="57"/>
      <c r="Z201" s="57"/>
      <c r="AA201" s="57" t="s">
        <v>388</v>
      </c>
      <c r="AB201" s="57" t="s">
        <v>388</v>
      </c>
      <c r="AC201" s="57"/>
      <c r="AD201" s="57"/>
      <c r="AE201" s="57"/>
      <c r="AF201" s="57" t="s">
        <v>388</v>
      </c>
      <c r="AG201" s="57" t="s">
        <v>388</v>
      </c>
      <c r="AH201" s="57" t="s">
        <v>388</v>
      </c>
      <c r="AI201" s="57"/>
      <c r="AJ201" s="57"/>
      <c r="AK201" s="57" t="s">
        <v>388</v>
      </c>
      <c r="AL201" s="57" t="s">
        <v>388</v>
      </c>
      <c r="AM201" s="57" t="s">
        <v>388</v>
      </c>
      <c r="AN201" s="57" t="s">
        <v>388</v>
      </c>
      <c r="AO201" s="38"/>
      <c r="AP201" s="38"/>
      <c r="AQ201" s="61"/>
      <c r="AR201" s="57" t="s">
        <v>388</v>
      </c>
      <c r="AS201" s="57"/>
      <c r="AT201" s="57"/>
      <c r="AU201" s="57" t="s">
        <v>388</v>
      </c>
      <c r="AV201" s="57" t="s">
        <v>388</v>
      </c>
      <c r="AW201" s="57" t="s">
        <v>388</v>
      </c>
      <c r="AX201" s="57"/>
      <c r="AY201" s="57" t="s">
        <v>388</v>
      </c>
      <c r="AZ201" s="57" t="s">
        <v>388</v>
      </c>
      <c r="BA201" s="57"/>
      <c r="BB201" s="57"/>
      <c r="BC201" s="57" t="s">
        <v>388</v>
      </c>
      <c r="BD201" s="57"/>
      <c r="BE201" s="57" t="s">
        <v>388</v>
      </c>
      <c r="BF201" s="57" t="s">
        <v>388</v>
      </c>
      <c r="BG201" s="57"/>
      <c r="BH201" s="38"/>
      <c r="BI201" s="38"/>
      <c r="BJ201" s="38"/>
      <c r="BK201" s="61"/>
      <c r="BL201" s="57" t="s">
        <v>388</v>
      </c>
      <c r="BM201" s="57"/>
      <c r="BN201" s="57"/>
      <c r="BO201" s="57" t="s">
        <v>388</v>
      </c>
      <c r="BP201" s="57" t="s">
        <v>388</v>
      </c>
      <c r="BQ201" s="57"/>
      <c r="BR201" s="57"/>
      <c r="BS201" s="57"/>
      <c r="BT201" s="57" t="s">
        <v>388</v>
      </c>
      <c r="BU201" s="57" t="s">
        <v>388</v>
      </c>
      <c r="BV201" s="57" t="s">
        <v>388</v>
      </c>
      <c r="BW201" s="57"/>
      <c r="BX201" s="57"/>
      <c r="BY201" s="57" t="s">
        <v>388</v>
      </c>
      <c r="BZ201" s="57" t="s">
        <v>388</v>
      </c>
      <c r="CA201" s="57"/>
      <c r="CB201" s="57"/>
      <c r="CC201" s="57"/>
      <c r="CD201" s="38"/>
      <c r="CE201" s="57" t="s">
        <v>388</v>
      </c>
      <c r="CF201" s="57" t="s">
        <v>388</v>
      </c>
      <c r="CG201" s="57"/>
      <c r="CH201" s="57"/>
      <c r="CI201" s="57"/>
      <c r="CJ201" s="57" t="s">
        <v>388</v>
      </c>
      <c r="CK201" s="57" t="s">
        <v>388</v>
      </c>
      <c r="CL201" s="57"/>
      <c r="CM201" s="57"/>
      <c r="CN201" s="57" t="s">
        <v>388</v>
      </c>
      <c r="CO201" s="57"/>
      <c r="CP201" s="57"/>
      <c r="CQ201" s="57" t="s">
        <v>388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400</v>
      </c>
      <c r="DA201" s="57"/>
      <c r="DB201" s="57"/>
      <c r="DC201" s="57" t="s">
        <v>400</v>
      </c>
      <c r="DD201" s="57" t="s">
        <v>400</v>
      </c>
      <c r="DE201" s="57" t="s">
        <v>400</v>
      </c>
      <c r="DF201" s="57"/>
      <c r="DG201" s="57" t="s">
        <v>400</v>
      </c>
      <c r="DH201" s="57"/>
      <c r="DI201" s="57" t="s">
        <v>405</v>
      </c>
      <c r="DJ201" s="57" t="s">
        <v>405</v>
      </c>
      <c r="DK201" s="57"/>
      <c r="DL201" s="57"/>
      <c r="DM201" s="57" t="s">
        <v>405</v>
      </c>
      <c r="DN201" s="57" t="s">
        <v>405</v>
      </c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 t="s">
        <v>388</v>
      </c>
      <c r="EF201" s="57"/>
      <c r="EG201" s="57" t="s">
        <v>388</v>
      </c>
      <c r="EH201" s="57" t="s">
        <v>388</v>
      </c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388</v>
      </c>
      <c r="ES201" s="57" t="s">
        <v>388</v>
      </c>
      <c r="ET201" s="57" t="s">
        <v>388</v>
      </c>
      <c r="EU201" s="57"/>
      <c r="EV201" s="57"/>
      <c r="EW201" s="57"/>
      <c r="EX201" s="57"/>
      <c r="EY201" s="57"/>
      <c r="EZ201" s="57"/>
      <c r="FA201" s="57"/>
      <c r="FB201" s="57" t="s">
        <v>388</v>
      </c>
      <c r="FC201" s="57" t="s">
        <v>388</v>
      </c>
      <c r="FD201" s="57" t="s">
        <v>388</v>
      </c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 t="s">
        <v>388</v>
      </c>
      <c r="FP201" s="57" t="s">
        <v>388</v>
      </c>
      <c r="FQ201" s="57"/>
      <c r="FR201" s="57"/>
      <c r="FS201" s="57" t="s">
        <v>388</v>
      </c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388</v>
      </c>
      <c r="GP201" s="57" t="s">
        <v>388</v>
      </c>
      <c r="GQ201" s="57"/>
      <c r="GR201" s="38"/>
      <c r="GS201" s="38"/>
      <c r="GT201" s="38"/>
      <c r="GU201" s="37"/>
      <c r="GV201" s="57" t="s">
        <v>388</v>
      </c>
      <c r="GW201" s="57"/>
      <c r="GX201" s="57"/>
      <c r="GY201" s="57"/>
      <c r="GZ201" s="57" t="s">
        <v>388</v>
      </c>
      <c r="HA201" s="57"/>
      <c r="HB201" s="57"/>
      <c r="HC201" s="57"/>
      <c r="HD201" s="57" t="s">
        <v>388</v>
      </c>
      <c r="HE201" s="57" t="s">
        <v>388</v>
      </c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4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18</v>
      </c>
      <c r="AGR201" s="36" t="str">
        <f t="shared" si="763"/>
        <v/>
      </c>
      <c r="AGS201" s="36" t="str">
        <f t="shared" si="749"/>
        <v/>
      </c>
      <c r="AGT201" s="39">
        <f t="shared" si="764"/>
        <v>6</v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96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388</v>
      </c>
      <c r="AN202" s="57" t="s">
        <v>388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388</v>
      </c>
      <c r="BA202" s="57"/>
      <c r="BB202" s="57"/>
      <c r="BC202" s="57" t="s">
        <v>388</v>
      </c>
      <c r="BD202" s="57"/>
      <c r="BE202" s="57" t="s">
        <v>388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388</v>
      </c>
      <c r="CF202" s="57"/>
      <c r="CG202" s="57"/>
      <c r="CH202" s="57"/>
      <c r="CI202" s="57"/>
      <c r="CJ202" s="57"/>
      <c r="CK202" s="57" t="s">
        <v>388</v>
      </c>
      <c r="CL202" s="57"/>
      <c r="CM202" s="57"/>
      <c r="CN202" s="57" t="s">
        <v>388</v>
      </c>
      <c r="CO202" s="57"/>
      <c r="CP202" s="57"/>
      <c r="CQ202" s="57" t="s">
        <v>388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388</v>
      </c>
      <c r="DX202" s="57" t="s">
        <v>388</v>
      </c>
      <c r="DY202" s="57"/>
      <c r="DZ202" s="57"/>
      <c r="EA202" s="57" t="s">
        <v>388</v>
      </c>
      <c r="EB202" s="57" t="s">
        <v>388</v>
      </c>
      <c r="EC202" s="57"/>
      <c r="ED202" s="57"/>
      <c r="EE202" s="57" t="s">
        <v>388</v>
      </c>
      <c r="EF202" s="57"/>
      <c r="EG202" s="57" t="s">
        <v>388</v>
      </c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 t="s">
        <v>388</v>
      </c>
      <c r="ES202" s="57" t="s">
        <v>388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388</v>
      </c>
      <c r="FC202" s="57" t="s">
        <v>388</v>
      </c>
      <c r="FD202" s="57" t="s">
        <v>388</v>
      </c>
      <c r="FE202" s="57"/>
      <c r="FF202" s="38"/>
      <c r="FG202" s="61"/>
      <c r="FH202" s="57"/>
      <c r="FI202" s="57" t="s">
        <v>388</v>
      </c>
      <c r="FJ202" s="57"/>
      <c r="FK202" s="57" t="s">
        <v>399</v>
      </c>
      <c r="FL202" s="57" t="s">
        <v>399</v>
      </c>
      <c r="FM202" s="57"/>
      <c r="FN202" s="57"/>
      <c r="FO202" s="57" t="s">
        <v>399</v>
      </c>
      <c r="FP202" s="57" t="s">
        <v>399</v>
      </c>
      <c r="FQ202" s="57"/>
      <c r="FR202" s="57"/>
      <c r="FS202" s="57" t="s">
        <v>399</v>
      </c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 t="s">
        <v>388</v>
      </c>
      <c r="HA202" s="57"/>
      <c r="HB202" s="57"/>
      <c r="HC202" s="57"/>
      <c r="HD202" s="57" t="s">
        <v>388</v>
      </c>
      <c r="HE202" s="57" t="s">
        <v>388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3</v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>
        <f t="shared" si="761"/>
        <v>5</v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>
        <f t="shared" si="764"/>
        <v>3</v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97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388</v>
      </c>
      <c r="AG203" s="57" t="s">
        <v>388</v>
      </c>
      <c r="AH203" s="57" t="s">
        <v>388</v>
      </c>
      <c r="AI203" s="57"/>
      <c r="AJ203" s="57"/>
      <c r="AK203" s="57"/>
      <c r="AL203" s="57"/>
      <c r="AM203" s="57" t="s">
        <v>388</v>
      </c>
      <c r="AN203" s="57" t="s">
        <v>388</v>
      </c>
      <c r="AO203" s="38"/>
      <c r="AP203" s="38"/>
      <c r="AQ203" s="61"/>
      <c r="AR203" s="57"/>
      <c r="AS203" s="57"/>
      <c r="AT203" s="57"/>
      <c r="AU203" s="57" t="s">
        <v>399</v>
      </c>
      <c r="AV203" s="57" t="s">
        <v>399</v>
      </c>
      <c r="AW203" s="57" t="s">
        <v>399</v>
      </c>
      <c r="AX203" s="57"/>
      <c r="AY203" s="57" t="s">
        <v>399</v>
      </c>
      <c r="AZ203" s="57" t="s">
        <v>399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388</v>
      </c>
      <c r="BP203" s="57" t="s">
        <v>388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388</v>
      </c>
      <c r="CG203" s="57"/>
      <c r="CH203" s="57"/>
      <c r="CI203" s="57"/>
      <c r="CJ203" s="57" t="s">
        <v>388</v>
      </c>
      <c r="CK203" s="57" t="s">
        <v>388</v>
      </c>
      <c r="CL203" s="57"/>
      <c r="CM203" s="57"/>
      <c r="CN203" s="57"/>
      <c r="CO203" s="57"/>
      <c r="CP203" s="57"/>
      <c r="CQ203" s="57" t="s">
        <v>388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400</v>
      </c>
      <c r="DH203" s="57"/>
      <c r="DI203" s="57" t="s">
        <v>405</v>
      </c>
      <c r="DJ203" s="57" t="s">
        <v>405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 t="s">
        <v>388</v>
      </c>
      <c r="DU203" s="57" t="s">
        <v>388</v>
      </c>
      <c r="DV203" s="57"/>
      <c r="DW203" s="57" t="s">
        <v>388</v>
      </c>
      <c r="DX203" s="57"/>
      <c r="DY203" s="57"/>
      <c r="DZ203" s="57"/>
      <c r="EA203" s="57"/>
      <c r="EB203" s="57"/>
      <c r="EC203" s="57"/>
      <c r="ED203" s="57"/>
      <c r="EE203" s="57" t="s">
        <v>388</v>
      </c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 t="s">
        <v>388</v>
      </c>
      <c r="FC203" s="57"/>
      <c r="FD203" s="57"/>
      <c r="FE203" s="57"/>
      <c r="FF203" s="38"/>
      <c r="FG203" s="61"/>
      <c r="FH203" s="57"/>
      <c r="FI203" s="57" t="s">
        <v>388</v>
      </c>
      <c r="FJ203" s="57"/>
      <c r="FK203" s="57" t="s">
        <v>388</v>
      </c>
      <c r="FL203" s="57" t="s">
        <v>388</v>
      </c>
      <c r="FM203" s="57"/>
      <c r="FN203" s="57"/>
      <c r="FO203" s="57"/>
      <c r="FP203" s="57"/>
      <c r="FQ203" s="57"/>
      <c r="FR203" s="57"/>
      <c r="FS203" s="57" t="s">
        <v>388</v>
      </c>
      <c r="FT203" s="57" t="s">
        <v>388</v>
      </c>
      <c r="FU203" s="57"/>
      <c r="FV203" s="57" t="s">
        <v>388</v>
      </c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61"/>
      <c r="GW203" s="57"/>
      <c r="GX203" s="57"/>
      <c r="GY203" s="57"/>
      <c r="GZ203" s="57" t="s">
        <v>388</v>
      </c>
      <c r="HA203" s="57"/>
      <c r="HB203" s="57"/>
      <c r="HC203" s="57"/>
      <c r="HD203" s="57" t="s">
        <v>388</v>
      </c>
      <c r="HE203" s="57" t="s">
        <v>388</v>
      </c>
      <c r="HF203" s="57"/>
      <c r="HG203" s="57"/>
      <c r="HH203" s="57" t="s">
        <v>388</v>
      </c>
      <c r="HI203" s="57" t="s">
        <v>388</v>
      </c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5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13</v>
      </c>
      <c r="AGR203" s="36" t="str">
        <f t="shared" si="763"/>
        <v/>
      </c>
      <c r="AGS203" s="36" t="str">
        <f t="shared" si="749"/>
        <v/>
      </c>
      <c r="AGT203" s="39">
        <f t="shared" si="764"/>
        <v>5</v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98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389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399</v>
      </c>
      <c r="AZ204" s="57" t="s">
        <v>399</v>
      </c>
      <c r="BA204" s="57"/>
      <c r="BB204" s="57"/>
      <c r="BC204" s="57" t="s">
        <v>399</v>
      </c>
      <c r="BD204" s="57"/>
      <c r="BE204" s="57" t="s">
        <v>399</v>
      </c>
      <c r="BF204" s="57" t="s">
        <v>399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388</v>
      </c>
      <c r="BZ204" s="57" t="s">
        <v>388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388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400</v>
      </c>
      <c r="DE204" s="57"/>
      <c r="DF204" s="57"/>
      <c r="DG204" s="57" t="s">
        <v>400</v>
      </c>
      <c r="DH204" s="57"/>
      <c r="DI204" s="57" t="s">
        <v>405</v>
      </c>
      <c r="DJ204" s="57" t="s">
        <v>405</v>
      </c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388</v>
      </c>
      <c r="DX204" s="57"/>
      <c r="DY204" s="57"/>
      <c r="DZ204" s="57"/>
      <c r="EA204" s="57"/>
      <c r="EB204" s="57"/>
      <c r="EC204" s="57"/>
      <c r="ED204" s="57"/>
      <c r="EE204" s="57" t="s">
        <v>399</v>
      </c>
      <c r="EF204" s="57"/>
      <c r="EG204" s="57" t="s">
        <v>399</v>
      </c>
      <c r="EH204" s="57" t="s">
        <v>399</v>
      </c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/>
      <c r="FI204" s="57" t="s">
        <v>388</v>
      </c>
      <c r="FJ204" s="57"/>
      <c r="FK204" s="57"/>
      <c r="FL204" s="57"/>
      <c r="FM204" s="57"/>
      <c r="FN204" s="57"/>
      <c r="FO204" s="57" t="s">
        <v>388</v>
      </c>
      <c r="FP204" s="57" t="s">
        <v>388</v>
      </c>
      <c r="FQ204" s="57"/>
      <c r="FR204" s="57"/>
      <c r="FS204" s="57"/>
      <c r="FT204" s="57" t="s">
        <v>388</v>
      </c>
      <c r="FU204" s="57"/>
      <c r="FV204" s="57" t="s">
        <v>388</v>
      </c>
      <c r="FW204" s="57"/>
      <c r="FX204" s="57"/>
      <c r="FY204" s="57"/>
      <c r="FZ204" s="57"/>
      <c r="GA204" s="61"/>
      <c r="GB204" s="57" t="s">
        <v>388</v>
      </c>
      <c r="GC204" s="57" t="s">
        <v>388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 t="s">
        <v>388</v>
      </c>
      <c r="GP204" s="57" t="s">
        <v>388</v>
      </c>
      <c r="GQ204" s="57"/>
      <c r="GR204" s="38"/>
      <c r="GS204" s="38"/>
      <c r="GT204" s="38"/>
      <c r="GU204" s="37"/>
      <c r="GV204" s="57" t="s">
        <v>388</v>
      </c>
      <c r="GW204" s="57"/>
      <c r="GX204" s="57"/>
      <c r="GY204" s="57"/>
      <c r="GZ204" s="57"/>
      <c r="HA204" s="57"/>
      <c r="HB204" s="57"/>
      <c r="HC204" s="57"/>
      <c r="HD204" s="57" t="s">
        <v>388</v>
      </c>
      <c r="HE204" s="57" t="s">
        <v>388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3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>
        <f t="shared" si="761"/>
        <v>3</v>
      </c>
      <c r="AGP204" s="36" t="str">
        <f t="shared" si="748"/>
        <v/>
      </c>
      <c r="AGQ204" s="39">
        <f t="shared" si="762"/>
        <v>9</v>
      </c>
      <c r="AGR204" s="36" t="str">
        <f t="shared" si="763"/>
        <v/>
      </c>
      <c r="AGS204" s="36" t="str">
        <f t="shared" si="749"/>
        <v/>
      </c>
      <c r="AGT204" s="39">
        <f t="shared" si="764"/>
        <v>7</v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99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388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388</v>
      </c>
      <c r="BP205" s="57" t="s">
        <v>388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 t="s">
        <v>388</v>
      </c>
      <c r="FI205" s="57"/>
      <c r="FJ205" s="57"/>
      <c r="FK205" s="57"/>
      <c r="FL205" s="57"/>
      <c r="FM205" s="57"/>
      <c r="FN205" s="57"/>
      <c r="FO205" s="57" t="s">
        <v>400</v>
      </c>
      <c r="FP205" s="57" t="s">
        <v>400</v>
      </c>
      <c r="FQ205" s="57"/>
      <c r="FR205" s="57"/>
      <c r="FS205" s="57"/>
      <c r="FT205" s="57" t="s">
        <v>400</v>
      </c>
      <c r="FU205" s="57"/>
      <c r="FV205" s="57" t="s">
        <v>400</v>
      </c>
      <c r="FW205" s="57"/>
      <c r="FX205" s="57"/>
      <c r="FY205" s="57"/>
      <c r="FZ205" s="57"/>
      <c r="GA205" s="61"/>
      <c r="GB205" s="57" t="s">
        <v>388</v>
      </c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61"/>
      <c r="GW205" s="57"/>
      <c r="GX205" s="57"/>
      <c r="GY205" s="57"/>
      <c r="GZ205" s="57"/>
      <c r="HA205" s="57"/>
      <c r="HB205" s="57"/>
      <c r="HC205" s="57"/>
      <c r="HD205" s="57" t="s">
        <v>388</v>
      </c>
      <c r="HE205" s="57" t="s">
        <v>388</v>
      </c>
      <c r="HF205" s="57"/>
      <c r="HG205" s="57"/>
      <c r="HH205" s="57"/>
      <c r="HI205" s="57"/>
      <c r="HJ205" s="57"/>
      <c r="HK205" s="57"/>
      <c r="HL205" s="57"/>
      <c r="HM205" s="57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>
        <f t="shared" si="746"/>
        <v>2</v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>
        <f t="shared" si="762"/>
        <v>5</v>
      </c>
      <c r="AGR205" s="36" t="str">
        <f t="shared" si="763"/>
        <v/>
      </c>
      <c r="AGS205" s="36" t="str">
        <f t="shared" si="749"/>
        <v/>
      </c>
      <c r="AGT205" s="39">
        <f t="shared" si="764"/>
        <v>3</v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100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388</v>
      </c>
      <c r="P206" s="57"/>
      <c r="Q206" s="57" t="s">
        <v>388</v>
      </c>
      <c r="R206" s="57" t="s">
        <v>388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388</v>
      </c>
      <c r="AG206" s="57" t="s">
        <v>388</v>
      </c>
      <c r="AH206" s="57" t="s">
        <v>388</v>
      </c>
      <c r="AI206" s="57"/>
      <c r="AJ206" s="57"/>
      <c r="AK206" s="57" t="s">
        <v>388</v>
      </c>
      <c r="AL206" s="57" t="s">
        <v>388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388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388</v>
      </c>
      <c r="BV206" s="57" t="s">
        <v>388</v>
      </c>
      <c r="BW206" s="57"/>
      <c r="BX206" s="57"/>
      <c r="BY206" s="57" t="s">
        <v>388</v>
      </c>
      <c r="BZ206" s="57" t="s">
        <v>388</v>
      </c>
      <c r="CA206" s="57"/>
      <c r="CB206" s="57"/>
      <c r="CC206" s="57"/>
      <c r="CD206" s="38"/>
      <c r="CE206" s="57" t="s">
        <v>388</v>
      </c>
      <c r="CF206" s="57" t="s">
        <v>388</v>
      </c>
      <c r="CG206" s="57"/>
      <c r="CH206" s="57"/>
      <c r="CI206" s="57"/>
      <c r="CJ206" s="57" t="s">
        <v>388</v>
      </c>
      <c r="CK206" s="57" t="s">
        <v>388</v>
      </c>
      <c r="CL206" s="57"/>
      <c r="CM206" s="57"/>
      <c r="CN206" s="57" t="s">
        <v>388</v>
      </c>
      <c r="CO206" s="57"/>
      <c r="CP206" s="57"/>
      <c r="CQ206" s="57" t="s">
        <v>388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400</v>
      </c>
      <c r="DF206" s="57"/>
      <c r="DG206" s="57" t="s">
        <v>400</v>
      </c>
      <c r="DH206" s="57"/>
      <c r="DI206" s="57" t="s">
        <v>400</v>
      </c>
      <c r="DJ206" s="57" t="s">
        <v>400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388</v>
      </c>
      <c r="DV206" s="57"/>
      <c r="DW206" s="57"/>
      <c r="DX206" s="57"/>
      <c r="DY206" s="57"/>
      <c r="DZ206" s="57"/>
      <c r="EA206" s="57" t="s">
        <v>389</v>
      </c>
      <c r="EB206" s="57" t="s">
        <v>389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388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388</v>
      </c>
      <c r="FC206" s="57" t="s">
        <v>388</v>
      </c>
      <c r="FD206" s="57" t="s">
        <v>388</v>
      </c>
      <c r="FE206" s="57"/>
      <c r="FF206" s="38"/>
      <c r="FG206" s="61"/>
      <c r="FH206" s="57" t="s">
        <v>388</v>
      </c>
      <c r="FI206" s="57" t="s">
        <v>388</v>
      </c>
      <c r="FJ206" s="57"/>
      <c r="FK206" s="57" t="s">
        <v>388</v>
      </c>
      <c r="FL206" s="57" t="s">
        <v>388</v>
      </c>
      <c r="FM206" s="57"/>
      <c r="FN206" s="57"/>
      <c r="FO206" s="57"/>
      <c r="FP206" s="57" t="s">
        <v>388</v>
      </c>
      <c r="FQ206" s="57"/>
      <c r="FR206" s="57"/>
      <c r="FS206" s="57"/>
      <c r="FT206" s="57" t="s">
        <v>388</v>
      </c>
      <c r="FU206" s="57"/>
      <c r="FV206" s="57" t="s">
        <v>388</v>
      </c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 t="s">
        <v>388</v>
      </c>
      <c r="GP206" s="57" t="s">
        <v>388</v>
      </c>
      <c r="GQ206" s="57"/>
      <c r="GR206" s="38"/>
      <c r="GS206" s="38"/>
      <c r="GT206" s="38"/>
      <c r="GU206" s="37"/>
      <c r="GV206" s="61"/>
      <c r="GW206" s="57"/>
      <c r="GX206" s="57"/>
      <c r="GY206" s="57"/>
      <c r="GZ206" s="57" t="s">
        <v>388</v>
      </c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1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 t="str">
        <f t="shared" si="749"/>
        <v/>
      </c>
      <c r="AGT206" s="39">
        <f t="shared" si="764"/>
        <v>3</v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101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388</v>
      </c>
      <c r="P207" s="57"/>
      <c r="Q207" s="57" t="s">
        <v>388</v>
      </c>
      <c r="R207" s="57" t="s">
        <v>388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388</v>
      </c>
      <c r="AG207" s="57" t="s">
        <v>388</v>
      </c>
      <c r="AH207" s="57" t="s">
        <v>388</v>
      </c>
      <c r="AI207" s="57"/>
      <c r="AJ207" s="57"/>
      <c r="AK207" s="57" t="s">
        <v>388</v>
      </c>
      <c r="AL207" s="57" t="s">
        <v>388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388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388</v>
      </c>
      <c r="BV207" s="57" t="s">
        <v>388</v>
      </c>
      <c r="BW207" s="57"/>
      <c r="BX207" s="57"/>
      <c r="BY207" s="57" t="s">
        <v>388</v>
      </c>
      <c r="BZ207" s="57" t="s">
        <v>388</v>
      </c>
      <c r="CA207" s="57"/>
      <c r="CB207" s="57"/>
      <c r="CC207" s="57"/>
      <c r="CD207" s="38"/>
      <c r="CE207" s="57" t="s">
        <v>388</v>
      </c>
      <c r="CF207" s="57" t="s">
        <v>388</v>
      </c>
      <c r="CG207" s="57"/>
      <c r="CH207" s="57"/>
      <c r="CI207" s="57"/>
      <c r="CJ207" s="57" t="s">
        <v>388</v>
      </c>
      <c r="CK207" s="57" t="s">
        <v>388</v>
      </c>
      <c r="CL207" s="57"/>
      <c r="CM207" s="57"/>
      <c r="CN207" s="57" t="s">
        <v>388</v>
      </c>
      <c r="CO207" s="57"/>
      <c r="CP207" s="57"/>
      <c r="CQ207" s="57" t="s">
        <v>388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400</v>
      </c>
      <c r="DF207" s="57"/>
      <c r="DG207" s="57" t="s">
        <v>400</v>
      </c>
      <c r="DH207" s="57"/>
      <c r="DI207" s="57" t="s">
        <v>400</v>
      </c>
      <c r="DJ207" s="57" t="s">
        <v>400</v>
      </c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 t="s">
        <v>388</v>
      </c>
      <c r="DV207" s="57"/>
      <c r="DW207" s="57"/>
      <c r="DX207" s="57"/>
      <c r="DY207" s="57"/>
      <c r="DZ207" s="57"/>
      <c r="EA207" s="57" t="s">
        <v>389</v>
      </c>
      <c r="EB207" s="57" t="s">
        <v>389</v>
      </c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 t="s">
        <v>388</v>
      </c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 t="s">
        <v>388</v>
      </c>
      <c r="FC207" s="57" t="s">
        <v>388</v>
      </c>
      <c r="FD207" s="57" t="s">
        <v>388</v>
      </c>
      <c r="FE207" s="57"/>
      <c r="FF207" s="38"/>
      <c r="FG207" s="61"/>
      <c r="FH207" s="57" t="s">
        <v>388</v>
      </c>
      <c r="FI207" s="57" t="s">
        <v>388</v>
      </c>
      <c r="FJ207" s="57"/>
      <c r="FK207" s="57" t="s">
        <v>388</v>
      </c>
      <c r="FL207" s="57" t="s">
        <v>388</v>
      </c>
      <c r="FM207" s="57"/>
      <c r="FN207" s="57"/>
      <c r="FO207" s="57"/>
      <c r="FP207" s="57" t="s">
        <v>388</v>
      </c>
      <c r="FQ207" s="57"/>
      <c r="FR207" s="57"/>
      <c r="FS207" s="57"/>
      <c r="FT207" s="57" t="s">
        <v>388</v>
      </c>
      <c r="FU207" s="57"/>
      <c r="FV207" s="57" t="s">
        <v>388</v>
      </c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388</v>
      </c>
      <c r="GP207" s="57" t="s">
        <v>388</v>
      </c>
      <c r="GQ207" s="57"/>
      <c r="GR207" s="38"/>
      <c r="GS207" s="38"/>
      <c r="GT207" s="38"/>
      <c r="GU207" s="37"/>
      <c r="GV207" s="61"/>
      <c r="GW207" s="57"/>
      <c r="GX207" s="57"/>
      <c r="GY207" s="57"/>
      <c r="GZ207" s="57" t="s">
        <v>388</v>
      </c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1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>
        <f t="shared" si="748"/>
        <v>2</v>
      </c>
      <c r="AGQ207" s="39">
        <f t="shared" si="762"/>
        <v>17</v>
      </c>
      <c r="AGR207" s="36" t="str">
        <f t="shared" si="763"/>
        <v/>
      </c>
      <c r="AGS207" s="36" t="str">
        <f t="shared" si="749"/>
        <v/>
      </c>
      <c r="AGT207" s="39">
        <f t="shared" si="764"/>
        <v>3</v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102</v>
      </c>
      <c r="C208" s="61"/>
      <c r="D208" s="57"/>
      <c r="E208" s="57"/>
      <c r="F208" s="57"/>
      <c r="G208" s="57" t="s">
        <v>388</v>
      </c>
      <c r="H208" s="57" t="s">
        <v>388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 t="s">
        <v>388</v>
      </c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>
        <f t="shared" si="762"/>
        <v>1</v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103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38"/>
      <c r="EJ209" s="38"/>
      <c r="EK209" s="38"/>
      <c r="EL209" s="38"/>
      <c r="EM209" s="61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38"/>
      <c r="FG209" s="61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61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38"/>
      <c r="GS209" s="38"/>
      <c r="GT209" s="38"/>
      <c r="GU209" s="37"/>
      <c r="GV209" s="61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104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388</v>
      </c>
      <c r="AW210" s="57"/>
      <c r="AX210" s="57"/>
      <c r="AY210" s="57"/>
      <c r="AZ210" s="57" t="s">
        <v>388</v>
      </c>
      <c r="BA210" s="57"/>
      <c r="BB210" s="57"/>
      <c r="BC210" s="57" t="s">
        <v>388</v>
      </c>
      <c r="BD210" s="57"/>
      <c r="BE210" s="57" t="s">
        <v>388</v>
      </c>
      <c r="BF210" s="57" t="s">
        <v>388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388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388</v>
      </c>
      <c r="CF210" s="57"/>
      <c r="CG210" s="57"/>
      <c r="CH210" s="57"/>
      <c r="CI210" s="57"/>
      <c r="CJ210" s="57"/>
      <c r="CK210" s="57" t="s">
        <v>388</v>
      </c>
      <c r="CL210" s="57"/>
      <c r="CM210" s="57"/>
      <c r="CN210" s="57" t="s">
        <v>388</v>
      </c>
      <c r="CO210" s="57"/>
      <c r="CP210" s="57"/>
      <c r="CQ210" s="57" t="s">
        <v>388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 t="s">
        <v>388</v>
      </c>
      <c r="DX210" s="57" t="s">
        <v>388</v>
      </c>
      <c r="DY210" s="57"/>
      <c r="DZ210" s="57"/>
      <c r="EA210" s="57" t="s">
        <v>388</v>
      </c>
      <c r="EB210" s="57" t="s">
        <v>388</v>
      </c>
      <c r="EC210" s="57"/>
      <c r="ED210" s="57"/>
      <c r="EE210" s="57" t="s">
        <v>388</v>
      </c>
      <c r="EF210" s="57"/>
      <c r="EG210" s="57" t="s">
        <v>388</v>
      </c>
      <c r="EH210" s="57"/>
      <c r="EI210" s="38"/>
      <c r="EJ210" s="38"/>
      <c r="EK210" s="38"/>
      <c r="EL210" s="38"/>
      <c r="EM210" s="57"/>
      <c r="EN210" s="57" t="s">
        <v>388</v>
      </c>
      <c r="EO210" s="57" t="s">
        <v>388</v>
      </c>
      <c r="EP210" s="57"/>
      <c r="EQ210" s="57"/>
      <c r="ER210" s="57" t="s">
        <v>388</v>
      </c>
      <c r="ES210" s="57" t="s">
        <v>388</v>
      </c>
      <c r="ET210" s="57"/>
      <c r="EU210" s="57"/>
      <c r="EV210" s="57"/>
      <c r="EW210" s="57"/>
      <c r="EX210" s="57"/>
      <c r="EY210" s="57"/>
      <c r="EZ210" s="57"/>
      <c r="FA210" s="57"/>
      <c r="FB210" s="57" t="s">
        <v>388</v>
      </c>
      <c r="FC210" s="57" t="s">
        <v>388</v>
      </c>
      <c r="FD210" s="57" t="s">
        <v>388</v>
      </c>
      <c r="FE210" s="57"/>
      <c r="FF210" s="38"/>
      <c r="FG210" s="61"/>
      <c r="FH210" s="57" t="s">
        <v>388</v>
      </c>
      <c r="FI210" s="57" t="s">
        <v>388</v>
      </c>
      <c r="FJ210" s="57"/>
      <c r="FK210" s="57" t="s">
        <v>388</v>
      </c>
      <c r="FL210" s="57" t="s">
        <v>388</v>
      </c>
      <c r="FM210" s="57"/>
      <c r="FN210" s="57"/>
      <c r="FO210" s="57" t="s">
        <v>388</v>
      </c>
      <c r="FP210" s="57" t="s">
        <v>388</v>
      </c>
      <c r="FQ210" s="57"/>
      <c r="FR210" s="57"/>
      <c r="FS210" s="57" t="s">
        <v>388</v>
      </c>
      <c r="FT210" s="57"/>
      <c r="FU210" s="57"/>
      <c r="FV210" s="57"/>
      <c r="FW210" s="57"/>
      <c r="FX210" s="57"/>
      <c r="FY210" s="57"/>
      <c r="FZ210" s="57"/>
      <c r="GA210" s="61"/>
      <c r="GB210" s="57" t="s">
        <v>388</v>
      </c>
      <c r="GC210" s="57" t="s">
        <v>388</v>
      </c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38"/>
      <c r="GS210" s="38"/>
      <c r="GT210" s="38"/>
      <c r="GU210" s="37"/>
      <c r="GV210" s="61"/>
      <c r="GW210" s="57"/>
      <c r="GX210" s="57"/>
      <c r="GY210" s="57"/>
      <c r="GZ210" s="57" t="s">
        <v>388</v>
      </c>
      <c r="HA210" s="57"/>
      <c r="HB210" s="57"/>
      <c r="HC210" s="57"/>
      <c r="HD210" s="57" t="s">
        <v>388</v>
      </c>
      <c r="HE210" s="57" t="s">
        <v>388</v>
      </c>
      <c r="HF210" s="57"/>
      <c r="HG210" s="57"/>
      <c r="HH210" s="57"/>
      <c r="HI210" s="57"/>
      <c r="HJ210" s="57"/>
      <c r="HK210" s="57"/>
      <c r="HL210" s="57"/>
      <c r="HM210" s="57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3</v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21</v>
      </c>
      <c r="AGR210" s="36" t="str">
        <f t="shared" si="763"/>
        <v/>
      </c>
      <c r="AGS210" s="36" t="str">
        <f t="shared" si="749"/>
        <v/>
      </c>
      <c r="AGT210" s="39">
        <f t="shared" si="764"/>
        <v>5</v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105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388</v>
      </c>
      <c r="R211" s="57" t="s">
        <v>388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388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388</v>
      </c>
      <c r="AL211" s="57" t="s">
        <v>388</v>
      </c>
      <c r="AM211" s="57" t="s">
        <v>388</v>
      </c>
      <c r="AN211" s="57" t="s">
        <v>388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388</v>
      </c>
      <c r="BP211" s="57" t="s">
        <v>388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388</v>
      </c>
      <c r="BZ211" s="57" t="s">
        <v>388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388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 t="s">
        <v>388</v>
      </c>
      <c r="FP211" s="57" t="s">
        <v>388</v>
      </c>
      <c r="FQ211" s="57"/>
      <c r="FR211" s="57"/>
      <c r="FS211" s="57"/>
      <c r="FT211" s="57" t="s">
        <v>388</v>
      </c>
      <c r="FU211" s="57"/>
      <c r="FV211" s="57" t="s">
        <v>388</v>
      </c>
      <c r="FW211" s="57"/>
      <c r="FX211" s="57"/>
      <c r="FY211" s="57"/>
      <c r="FZ211" s="57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38"/>
      <c r="GS211" s="38"/>
      <c r="GT211" s="38"/>
      <c r="GU211" s="37"/>
      <c r="GV211" s="57" t="s">
        <v>388</v>
      </c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>
        <f t="shared" si="746"/>
        <v>1</v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5</v>
      </c>
      <c r="AGR211" s="36" t="str">
        <f t="shared" si="763"/>
        <v/>
      </c>
      <c r="AGS211" s="36" t="str">
        <f t="shared" si="749"/>
        <v/>
      </c>
      <c r="AGT211" s="39">
        <f t="shared" si="764"/>
        <v>1</v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106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388</v>
      </c>
      <c r="BZ212" s="57" t="s">
        <v>388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400</v>
      </c>
      <c r="DA212" s="57"/>
      <c r="DB212" s="57"/>
      <c r="DC212" s="57" t="s">
        <v>400</v>
      </c>
      <c r="DD212" s="57" t="s">
        <v>400</v>
      </c>
      <c r="DE212" s="57" t="s">
        <v>400</v>
      </c>
      <c r="DF212" s="57"/>
      <c r="DG212" s="57" t="s">
        <v>400</v>
      </c>
      <c r="DH212" s="57"/>
      <c r="DI212" s="57" t="s">
        <v>400</v>
      </c>
      <c r="DJ212" s="57" t="s">
        <v>400</v>
      </c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38"/>
      <c r="EJ212" s="38"/>
      <c r="EK212" s="38"/>
      <c r="EL212" s="38"/>
      <c r="EM212" s="61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38"/>
      <c r="FG212" s="61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61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38"/>
      <c r="GS212" s="38"/>
      <c r="GT212" s="38"/>
      <c r="GU212" s="37"/>
      <c r="GV212" s="61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107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388</v>
      </c>
      <c r="AW213" s="57"/>
      <c r="AX213" s="57"/>
      <c r="AY213" s="57"/>
      <c r="AZ213" s="57" t="s">
        <v>388</v>
      </c>
      <c r="BA213" s="57"/>
      <c r="BB213" s="57"/>
      <c r="BC213" s="57" t="s">
        <v>388</v>
      </c>
      <c r="BD213" s="57"/>
      <c r="BE213" s="57" t="s">
        <v>388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388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388</v>
      </c>
      <c r="CF213" s="57"/>
      <c r="CG213" s="57"/>
      <c r="CH213" s="57"/>
      <c r="CI213" s="57"/>
      <c r="CJ213" s="57"/>
      <c r="CK213" s="57" t="s">
        <v>388</v>
      </c>
      <c r="CL213" s="57"/>
      <c r="CM213" s="57"/>
      <c r="CN213" s="57" t="s">
        <v>388</v>
      </c>
      <c r="CO213" s="57"/>
      <c r="CP213" s="57"/>
      <c r="CQ213" s="57" t="s">
        <v>388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 t="s">
        <v>388</v>
      </c>
      <c r="DX213" s="57" t="s">
        <v>388</v>
      </c>
      <c r="DY213" s="57"/>
      <c r="DZ213" s="57"/>
      <c r="EA213" s="57" t="s">
        <v>388</v>
      </c>
      <c r="EB213" s="57" t="s">
        <v>388</v>
      </c>
      <c r="EC213" s="57"/>
      <c r="ED213" s="57"/>
      <c r="EE213" s="57" t="s">
        <v>388</v>
      </c>
      <c r="EF213" s="57"/>
      <c r="EG213" s="57" t="s">
        <v>388</v>
      </c>
      <c r="EH213" s="57"/>
      <c r="EI213" s="38"/>
      <c r="EJ213" s="38"/>
      <c r="EK213" s="38"/>
      <c r="EL213" s="38"/>
      <c r="EM213" s="57"/>
      <c r="EN213" s="57" t="s">
        <v>388</v>
      </c>
      <c r="EO213" s="57" t="s">
        <v>388</v>
      </c>
      <c r="EP213" s="57"/>
      <c r="EQ213" s="57"/>
      <c r="ER213" s="57" t="s">
        <v>388</v>
      </c>
      <c r="ES213" s="57" t="s">
        <v>388</v>
      </c>
      <c r="ET213" s="57"/>
      <c r="EU213" s="57"/>
      <c r="EV213" s="57"/>
      <c r="EW213" s="57"/>
      <c r="EX213" s="57"/>
      <c r="EY213" s="57"/>
      <c r="EZ213" s="57"/>
      <c r="FA213" s="57"/>
      <c r="FB213" s="57" t="s">
        <v>388</v>
      </c>
      <c r="FC213" s="57" t="s">
        <v>388</v>
      </c>
      <c r="FD213" s="57"/>
      <c r="FE213" s="57"/>
      <c r="FF213" s="38"/>
      <c r="FG213" s="61"/>
      <c r="FH213" s="57" t="s">
        <v>388</v>
      </c>
      <c r="FI213" s="57" t="s">
        <v>388</v>
      </c>
      <c r="FJ213" s="57"/>
      <c r="FK213" s="57" t="s">
        <v>388</v>
      </c>
      <c r="FL213" s="57" t="s">
        <v>388</v>
      </c>
      <c r="FM213" s="57"/>
      <c r="FN213" s="57"/>
      <c r="FO213" s="57" t="s">
        <v>388</v>
      </c>
      <c r="FP213" s="57" t="s">
        <v>388</v>
      </c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61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 t="s">
        <v>388</v>
      </c>
      <c r="GP213" s="57" t="s">
        <v>388</v>
      </c>
      <c r="GQ213" s="57"/>
      <c r="GR213" s="38"/>
      <c r="GS213" s="38"/>
      <c r="GT213" s="38"/>
      <c r="GU213" s="37"/>
      <c r="GV213" s="61"/>
      <c r="GW213" s="57"/>
      <c r="GX213" s="57"/>
      <c r="GY213" s="57"/>
      <c r="GZ213" s="57"/>
      <c r="HA213" s="57"/>
      <c r="HB213" s="57"/>
      <c r="HC213" s="57"/>
      <c r="HD213" s="57" t="s">
        <v>388</v>
      </c>
      <c r="HE213" s="57" t="s">
        <v>388</v>
      </c>
      <c r="HF213" s="57"/>
      <c r="HG213" s="57"/>
      <c r="HH213" s="57"/>
      <c r="HI213" s="57"/>
      <c r="HJ213" s="57"/>
      <c r="HK213" s="57"/>
      <c r="HL213" s="57"/>
      <c r="HM213" s="57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2</v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19</v>
      </c>
      <c r="AGR213" s="36" t="str">
        <f t="shared" si="763"/>
        <v/>
      </c>
      <c r="AGS213" s="36" t="str">
        <f t="shared" si="749"/>
        <v/>
      </c>
      <c r="AGT213" s="39">
        <f t="shared" si="764"/>
        <v>4</v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61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61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108</v>
      </c>
      <c r="C217" s="37"/>
      <c r="D217" s="35"/>
      <c r="E217" s="35"/>
      <c r="F217" s="35"/>
      <c r="G217" s="57"/>
      <c r="H217" s="57" t="s">
        <v>388</v>
      </c>
      <c r="I217" s="57" t="s">
        <v>388</v>
      </c>
      <c r="J217" s="57"/>
      <c r="K217" s="57"/>
      <c r="L217" s="57"/>
      <c r="M217" s="57" t="s">
        <v>388</v>
      </c>
      <c r="N217" s="57"/>
      <c r="O217" s="57"/>
      <c r="P217" s="57" t="s">
        <v>388</v>
      </c>
      <c r="Q217" s="57" t="s">
        <v>388</v>
      </c>
      <c r="R217" s="38"/>
      <c r="S217" s="38"/>
      <c r="T217" s="38"/>
      <c r="U217" s="38"/>
      <c r="V217" s="38"/>
      <c r="W217" s="57" t="s">
        <v>388</v>
      </c>
      <c r="X217" s="57"/>
      <c r="Y217" s="57"/>
      <c r="Z217" s="57"/>
      <c r="AA217" s="57" t="s">
        <v>388</v>
      </c>
      <c r="AB217" s="57" t="s">
        <v>388</v>
      </c>
      <c r="AC217" s="57" t="s">
        <v>388</v>
      </c>
      <c r="AD217" s="57"/>
      <c r="AE217" s="57"/>
      <c r="AF217" s="57"/>
      <c r="AG217" s="57"/>
      <c r="AH217" s="57"/>
      <c r="AI217" s="57"/>
      <c r="AJ217" s="57" t="s">
        <v>388</v>
      </c>
      <c r="AK217" s="57" t="s">
        <v>388</v>
      </c>
      <c r="AL217" s="57" t="s">
        <v>388</v>
      </c>
      <c r="AM217" s="38"/>
      <c r="AN217" s="38"/>
      <c r="AO217" s="38"/>
      <c r="AP217" s="38"/>
      <c r="AQ217" s="57" t="s">
        <v>388</v>
      </c>
      <c r="AR217" s="57" t="s">
        <v>388</v>
      </c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 t="s">
        <v>388</v>
      </c>
      <c r="BF217" s="57" t="s">
        <v>388</v>
      </c>
      <c r="BG217" s="38"/>
      <c r="BH217" s="38"/>
      <c r="BI217" s="38"/>
      <c r="BJ217" s="38"/>
      <c r="BK217" s="57" t="s">
        <v>388</v>
      </c>
      <c r="BL217" s="57" t="s">
        <v>388</v>
      </c>
      <c r="BM217" s="57"/>
      <c r="BN217" s="57"/>
      <c r="BO217" s="57"/>
      <c r="BP217" s="57"/>
      <c r="BQ217" s="57"/>
      <c r="BR217" s="57"/>
      <c r="BS217" s="57"/>
      <c r="BT217" s="57"/>
      <c r="BU217" s="57" t="s">
        <v>388</v>
      </c>
      <c r="BV217" s="57"/>
      <c r="BW217" s="57"/>
      <c r="BX217" s="57" t="s">
        <v>388</v>
      </c>
      <c r="BY217" s="57"/>
      <c r="BZ217" s="57" t="s">
        <v>388</v>
      </c>
      <c r="CA217" s="38"/>
      <c r="CB217" s="38"/>
      <c r="CC217" s="38"/>
      <c r="CD217" s="38"/>
      <c r="CE217" s="57" t="s">
        <v>388</v>
      </c>
      <c r="CF217" s="57"/>
      <c r="CG217" s="57"/>
      <c r="CH217" s="57"/>
      <c r="CI217" s="57"/>
      <c r="CJ217" s="57"/>
      <c r="CK217" s="57" t="s">
        <v>388</v>
      </c>
      <c r="CL217" s="57"/>
      <c r="CM217" s="57"/>
      <c r="CN217" s="57"/>
      <c r="CO217" s="57"/>
      <c r="CP217" s="57"/>
      <c r="CQ217" s="57"/>
      <c r="CR217" s="57" t="s">
        <v>388</v>
      </c>
      <c r="CS217" s="57" t="s">
        <v>388</v>
      </c>
      <c r="CT217" s="57"/>
      <c r="CU217" s="38"/>
      <c r="CV217" s="38"/>
      <c r="CW217" s="38"/>
      <c r="CX217" s="38"/>
      <c r="CY217" s="57" t="s">
        <v>388</v>
      </c>
      <c r="CZ217" s="57" t="s">
        <v>388</v>
      </c>
      <c r="DA217" s="57"/>
      <c r="DB217" s="57"/>
      <c r="DC217" s="57" t="s">
        <v>388</v>
      </c>
      <c r="DD217" s="57"/>
      <c r="DE217" s="57" t="s">
        <v>388</v>
      </c>
      <c r="DF217" s="57"/>
      <c r="DG217" s="57"/>
      <c r="DH217" s="57" t="s">
        <v>388</v>
      </c>
      <c r="DI217" s="57" t="s">
        <v>388</v>
      </c>
      <c r="DJ217" s="57"/>
      <c r="DK217" s="57"/>
      <c r="DL217" s="57" t="s">
        <v>388</v>
      </c>
      <c r="DM217" s="57" t="s">
        <v>388</v>
      </c>
      <c r="DN217" s="57" t="s">
        <v>388</v>
      </c>
      <c r="DO217" s="38"/>
      <c r="DP217" s="38"/>
      <c r="DQ217" s="38"/>
      <c r="DR217" s="38"/>
      <c r="DS217" s="57" t="s">
        <v>388</v>
      </c>
      <c r="DT217" s="57"/>
      <c r="DU217" s="57"/>
      <c r="DV217" s="57"/>
      <c r="DW217" s="57"/>
      <c r="DX217" s="57"/>
      <c r="DY217" s="57" t="s">
        <v>388</v>
      </c>
      <c r="DZ217" s="57"/>
      <c r="EA217" s="57"/>
      <c r="EB217" s="57"/>
      <c r="EC217" s="57" t="s">
        <v>388</v>
      </c>
      <c r="ED217" s="57"/>
      <c r="EE217" s="57"/>
      <c r="EF217" s="57" t="s">
        <v>388</v>
      </c>
      <c r="EG217" s="57" t="s">
        <v>388</v>
      </c>
      <c r="EH217" s="57"/>
      <c r="EI217" s="38"/>
      <c r="EJ217" s="38"/>
      <c r="EK217" s="38"/>
      <c r="EL217" s="38"/>
      <c r="EM217" s="57" t="s">
        <v>388</v>
      </c>
      <c r="EN217" s="57" t="s">
        <v>388</v>
      </c>
      <c r="EO217" s="57"/>
      <c r="EP217" s="57"/>
      <c r="EQ217" s="57"/>
      <c r="ER217" s="57"/>
      <c r="ES217" s="57" t="s">
        <v>388</v>
      </c>
      <c r="ET217" s="57"/>
      <c r="EU217" s="57"/>
      <c r="EV217" s="57" t="s">
        <v>388</v>
      </c>
      <c r="EW217" s="57"/>
      <c r="EX217" s="57"/>
      <c r="EY217" s="57"/>
      <c r="EZ217" s="57" t="s">
        <v>388</v>
      </c>
      <c r="FA217" s="57" t="s">
        <v>388</v>
      </c>
      <c r="FB217" s="38"/>
      <c r="FC217" s="38"/>
      <c r="FD217" s="38"/>
      <c r="FE217" s="38"/>
      <c r="FF217" s="38"/>
      <c r="FG217" s="61"/>
      <c r="FH217" s="57"/>
      <c r="FI217" s="57"/>
      <c r="FJ217" s="57"/>
      <c r="FK217" s="57"/>
      <c r="FL217" s="57"/>
      <c r="FM217" s="57" t="s">
        <v>388</v>
      </c>
      <c r="FN217" s="57"/>
      <c r="FO217" s="57" t="s">
        <v>388</v>
      </c>
      <c r="FP217" s="57" t="s">
        <v>388</v>
      </c>
      <c r="FQ217" s="57" t="s">
        <v>388</v>
      </c>
      <c r="FR217" s="57"/>
      <c r="FS217" s="57"/>
      <c r="FT217" s="57"/>
      <c r="FU217" s="57" t="s">
        <v>388</v>
      </c>
      <c r="FV217" s="57"/>
      <c r="FW217" s="38"/>
      <c r="FX217" s="38"/>
      <c r="FY217" s="38"/>
      <c r="FZ217" s="38"/>
      <c r="GA217" s="61"/>
      <c r="GB217" s="57" t="s">
        <v>388</v>
      </c>
      <c r="GC217" s="57"/>
      <c r="GD217" s="57"/>
      <c r="GE217" s="57" t="s">
        <v>388</v>
      </c>
      <c r="GF217" s="57" t="s">
        <v>388</v>
      </c>
      <c r="GG217" s="57" t="s">
        <v>388</v>
      </c>
      <c r="GH217" s="57"/>
      <c r="GI217" s="57"/>
      <c r="GJ217" s="57"/>
      <c r="GK217" s="57"/>
      <c r="GL217" s="57"/>
      <c r="GM217" s="57"/>
      <c r="GN217" s="57"/>
      <c r="GO217" s="57" t="s">
        <v>388</v>
      </c>
      <c r="GP217" s="57" t="s">
        <v>388</v>
      </c>
      <c r="GQ217" s="38"/>
      <c r="GR217" s="38"/>
      <c r="GS217" s="38"/>
      <c r="GT217" s="38"/>
      <c r="GU217" s="61"/>
      <c r="GV217" s="57" t="s">
        <v>388</v>
      </c>
      <c r="GW217" s="57"/>
      <c r="GX217" s="57"/>
      <c r="GY217" s="57"/>
      <c r="GZ217" s="57"/>
      <c r="HA217" s="57" t="s">
        <v>388</v>
      </c>
      <c r="HB217" s="57"/>
      <c r="HC217" s="57"/>
      <c r="HD217" s="57" t="s">
        <v>388</v>
      </c>
      <c r="HE217" s="57" t="s">
        <v>388</v>
      </c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 t="shared" ref="AGF217:AGF230" si="780">IF(COUNTIFS($C$7:$AGE$7,"="&amp;$AGK$1,$C217:$AGE217,"б")=0,"",COUNTIFS($C$7:$AGE$7,"="&amp;$AGK$1,$C217:$AGE217,"б"))</f>
        <v/>
      </c>
      <c r="AGG217" s="43" t="str">
        <f t="shared" ref="AGG217:AGG230" si="781">IF(COUNTIFS($C$7:$AGE$7,"="&amp;$AGK$1,$C217:$AGE217,"у")=0,"",COUNTIFS($C$7:$AGE$7,"="&amp;$AGK$1,$C217:$AGE217,"у"))</f>
        <v/>
      </c>
      <c r="AGH217" s="35">
        <f t="shared" ref="AGH217:AGH230" si="782">IF(COUNTIFS($C$7:$AGE$7,"="&amp;$AGK$1,$C217:$AGE217,"н")=0,"",COUNTIFS($C$7:$AGE$7,"="&amp;$AGK$1,$C217:$AGE217,"н"))</f>
        <v>4</v>
      </c>
      <c r="AGL217" s="36" t="str">
        <f t="shared" ref="AGL217:AGL230" si="783">IF(COUNTIFS($C$6:$AGE$6,9,$C217:$AGE217,"б")=0,"",COUNTIFS($C$6:$AGE$6,9,$C217:$AGE217,"б"))</f>
        <v/>
      </c>
      <c r="AGM217" s="36" t="str">
        <f t="shared" ref="AGM217:AGM230" si="784">IF(COUNTIFS($C$6:$AGE$6,9,$C217:$AGE217,"у")=0,"",COUNTIFS($C$6:$AGE$6,9,$C217:$AGE217,"у"))</f>
        <v/>
      </c>
      <c r="AGN217" s="39">
        <f t="shared" ref="AGN217:AGN230" si="785">IF(COUNTIFS($C$6:$AGE$6,9,$C217:$AGE217,"н")=0,"",COUNTIFS($C$6:$AGE$6,9,$C217:$AGE217,"н"))</f>
        <v>23</v>
      </c>
      <c r="AGO217" s="36" t="str">
        <f t="shared" ref="AGO217:AGO230" si="786">IF(COUNTIFS($C$6:$AGE$6,10,$C217:$AGE217,"б")=0,"",COUNTIFS($C$6:$AGE$6,10,$C217:$AGE217,"б"))</f>
        <v/>
      </c>
      <c r="AGP217" s="36" t="str">
        <f t="shared" ref="AGP217:AGP230" si="787">IF(COUNTIFS($C$6:$AGE$6,10,$C217:$AGE217,"у")=0,"",COUNTIFS($C$6:$AGE$6,10,$C217:$AGE217,"у"))</f>
        <v/>
      </c>
      <c r="AGQ217" s="39">
        <f t="shared" ref="AGQ217:AGQ230" si="788">IF(COUNTIFS($C$6:$AGE$6,10,$C217:$AGE217,"н")=0,"",COUNTIFS($C$6:$AGE$6,10,$C217:$AGE217,"н"))</f>
        <v>27</v>
      </c>
      <c r="AGR217" s="36" t="str">
        <f t="shared" ref="AGR217:AGR230" si="789">IF(COUNTIFS($C$6:$AGE$6,11,$C217:$AGE217,"б")=0,"",COUNTIFS($C$6:$AGE$6,11,$C217:$AGE217,"б"))</f>
        <v/>
      </c>
      <c r="AGS217" s="36" t="str">
        <f t="shared" ref="AGS217:AGS230" si="790">IF(COUNTIFS($C$6:$AGE$6,11,$C217:$AGE217,"у")=0,"",COUNTIFS($C$6:$AGE$6,11,$C217:$AGE217,"у"))</f>
        <v/>
      </c>
      <c r="AGT217" s="39">
        <f t="shared" ref="AGT217:AGT230" si="791">IF(COUNTIFS($C$6:$AGE$6,11,$C217:$AGE217,"н")=0,"",COUNTIFS($C$6:$AGE$6,11,$C217:$AGE217,"н"))</f>
        <v>10</v>
      </c>
      <c r="AGU217" s="36" t="str">
        <f t="shared" ref="AGU217:AGU230" si="792">IF(COUNTIFS($C$6:$AGE$6,12,$C217:$AGE217,"б")=0,"",COUNTIFS($C$6:$AGE$6,12,$C217:$AGE217,"б"))</f>
        <v/>
      </c>
      <c r="AGV217" s="36" t="str">
        <f t="shared" ref="AGV217:AGV230" si="793">IF(COUNTIFS($C$6:$AGE$6,12,$C217:$AGE217,"у")=0,"",COUNTIFS($C$6:$AGE$6,12,$C217:$AGE217,"у"))</f>
        <v/>
      </c>
      <c r="AGW217" s="39" t="str">
        <f t="shared" ref="AGW217:AGW230" si="794">IF(COUNTIFS($C$6:$AGE$6,12,$C217:$AGE217,"н")=0,"",COUNTIFS($C$6:$AGE$6,12,$C217:$AGE217,"н"))</f>
        <v/>
      </c>
      <c r="AGX217" s="36" t="str">
        <f t="shared" ref="AGX217:AGX230" si="795">IF(COUNTIFS($C$6:$AGE$6,1,$C217:$AGE217,"б")=0,"",COUNTIFS($C$6:$AGE$6,1,$C217:$AGE217,"б"))</f>
        <v/>
      </c>
      <c r="AGY217" s="36" t="str">
        <f t="shared" ref="AGY217:AGY230" si="796">IF(COUNTIFS($C$6:$AGE$6,1,$C217:$AGE217,"у")=0,"",COUNTIFS($C$6:$AGE$6,1,$C217:$AGE217,"у"))</f>
        <v/>
      </c>
      <c r="AGZ217" s="39" t="str">
        <f t="shared" ref="AGZ217:AGZ230" si="797">IF(COUNTIFS($C$6:$AGE$6,1,$C217:$AGE217,"н")=0,"",COUNTIFS($C$6:$AGE$6,1,$C217:$AGE217,"н"))</f>
        <v/>
      </c>
      <c r="AHA217" s="36" t="str">
        <f t="shared" ref="AHA217:AHA230" si="798">IF(COUNTIFS($C$6:$AGE$6,2,$C217:$AGE217,"б")=0,"",COUNTIFS($C$6:$AGE$6,2,$C217:$AGE217,"б"))</f>
        <v/>
      </c>
      <c r="AHB217" s="36" t="str">
        <f t="shared" ref="AHB217:AHB230" si="799">IF(COUNTIFS($C$6:$AGE$6,2,$C217:$AGE217,"у")=0,"",COUNTIFS($C$6:$AGE$6,2,$C217:$AGE217,"у"))</f>
        <v/>
      </c>
      <c r="AHC217" s="39" t="str">
        <f t="shared" ref="AHC217:AHC230" si="800">IF(COUNTIFS($C$6:$AGE$6,2,$C217:$AGE217,"н")=0,"",COUNTIFS($C$6:$AGE$6,2,$C217:$AGE217,"н"))</f>
        <v/>
      </c>
      <c r="AHD217" s="36" t="str">
        <f t="shared" ref="AHD217:AHD230" si="801">IF(COUNTIFS($C$6:$AGE$6,3,$C217:$AGE217,"б")=0,"",COUNTIFS($C$6:$AGE$6,3,$C217:$AGE217,"б"))</f>
        <v/>
      </c>
      <c r="AHE217" s="36" t="str">
        <f t="shared" ref="AHE217:AHE230" si="802">IF(COUNTIFS($C$6:$AGE$6,3,$C217:$AGE217,"у")=0,"",COUNTIFS($C$6:$AGE$6,3,$C217:$AGE217,"у"))</f>
        <v/>
      </c>
      <c r="AHF217" s="39" t="str">
        <f t="shared" ref="AHF217:AHF230" si="803">IF(COUNTIFS($C$6:$AGE$6,3,$C217:$AGE217,"н")=0,"",COUNTIFS($C$6:$AGE$6,3,$C217:$AGE217,"н"))</f>
        <v/>
      </c>
      <c r="AHG217" s="36" t="str">
        <f t="shared" ref="AHG217:AHG230" si="804">IF(COUNTIFS($C$6:$AGE$6,4,$C217:$AGE217,"б")=0,"",COUNTIFS($C$6:$AGE$6,4,$C217:$AGE217,"б"))</f>
        <v/>
      </c>
      <c r="AHH217" s="36" t="str">
        <f t="shared" ref="AHH217:AHH230" si="805">IF(COUNTIFS($C$6:$AGE$6,4,$C217:$AGE217,"у")=0,"",COUNTIFS($C$6:$AGE$6,4,$C217:$AGE217,"у"))</f>
        <v/>
      </c>
      <c r="AHI217" s="39" t="str">
        <f t="shared" ref="AHI217:AHI230" si="806">IF(COUNTIFS($C$6:$AGE$6,4,$C217:$AGE217,"н")=0,"",COUNTIFS($C$6:$AGE$6,4,$C217:$AGE217,"н"))</f>
        <v/>
      </c>
      <c r="AHJ217" s="36" t="str">
        <f t="shared" ref="AHJ217:AHJ230" si="807">IF(COUNTIFS($C$6:$AGE$6,5,$C217:$AGE217,"б")=0,"",COUNTIFS($C$6:$AGE$6,5,$C217:$AGE217,"б"))</f>
        <v/>
      </c>
      <c r="AHK217" s="36" t="str">
        <f t="shared" ref="AHK217:AHK230" si="808">IF(COUNTIFS($C$6:$AGE$6,5,$C217:$AGE217,"у")=0,"",COUNTIFS($C$6:$AGE$6,5,$C217:$AGE217,"у"))</f>
        <v/>
      </c>
      <c r="AHL217" s="39" t="str">
        <f t="shared" ref="AHL217:AHL230" si="809">IF(COUNTIFS($C$6:$AGE$6,5,$C217:$AGE217,"н")=0,"",COUNTIFS($C$6:$AGE$6,5,$C217:$AGE217,"н"))</f>
        <v/>
      </c>
      <c r="AHM217" s="36" t="str">
        <f t="shared" ref="AHM217:AHM230" si="810">IF(COUNTIFS($C$6:$AGE$6,6,$C217:$AGE217,"б")=0,"",COUNTIFS($C$6:$AGE$6,6,$C217:$AGE217,"б"))</f>
        <v/>
      </c>
      <c r="AHN217" s="36" t="str">
        <f t="shared" ref="AHN217:AHN230" si="811">IF(COUNTIFS($C$6:$AGE$6,6,$C217:$AGE217,"у")=0,"",COUNTIFS($C$6:$AGE$6,6,$C217:$AGE217,"у"))</f>
        <v/>
      </c>
      <c r="AHO217" s="39" t="str">
        <f t="shared" ref="AHO217:AHO230" si="812">IF(COUNTIFS($C$6:$AGE$6,6,$C217:$AGE217,"н")=0,"",COUNTIFS($C$6:$AGE$6,6,$C217:$AGE217,"н"))</f>
        <v/>
      </c>
    </row>
    <row r="218" spans="1:918" s="5" customFormat="1" outlineLevel="1" x14ac:dyDescent="0.25">
      <c r="A218" s="35">
        <v>2</v>
      </c>
      <c r="B218" s="46" t="s">
        <v>109</v>
      </c>
      <c r="C218" s="37"/>
      <c r="D218" s="35"/>
      <c r="E218" s="35"/>
      <c r="F218" s="35"/>
      <c r="G218" s="57"/>
      <c r="H218" s="57"/>
      <c r="I218" s="57"/>
      <c r="J218" s="57"/>
      <c r="K218" s="57" t="s">
        <v>388</v>
      </c>
      <c r="L218" s="57" t="s">
        <v>388</v>
      </c>
      <c r="M218" s="57" t="s">
        <v>388</v>
      </c>
      <c r="N218" s="57"/>
      <c r="O218" s="57"/>
      <c r="P218" s="57" t="s">
        <v>388</v>
      </c>
      <c r="Q218" s="57" t="s">
        <v>388</v>
      </c>
      <c r="R218" s="38"/>
      <c r="S218" s="38"/>
      <c r="T218" s="38"/>
      <c r="U218" s="38"/>
      <c r="V218" s="38"/>
      <c r="W218" s="57" t="s">
        <v>388</v>
      </c>
      <c r="X218" s="57" t="s">
        <v>388</v>
      </c>
      <c r="Y218" s="57"/>
      <c r="Z218" s="57"/>
      <c r="AA218" s="57" t="s">
        <v>388</v>
      </c>
      <c r="AB218" s="57" t="s">
        <v>388</v>
      </c>
      <c r="AC218" s="57" t="s">
        <v>388</v>
      </c>
      <c r="AD218" s="57"/>
      <c r="AE218" s="57"/>
      <c r="AF218" s="57"/>
      <c r="AG218" s="57"/>
      <c r="AH218" s="57"/>
      <c r="AI218" s="57"/>
      <c r="AJ218" s="57" t="s">
        <v>388</v>
      </c>
      <c r="AK218" s="57" t="s">
        <v>388</v>
      </c>
      <c r="AL218" s="57" t="s">
        <v>388</v>
      </c>
      <c r="AM218" s="38"/>
      <c r="AN218" s="38"/>
      <c r="AO218" s="38"/>
      <c r="AP218" s="38"/>
      <c r="AQ218" s="57" t="s">
        <v>388</v>
      </c>
      <c r="AR218" s="57" t="s">
        <v>388</v>
      </c>
      <c r="AS218" s="57" t="s">
        <v>388</v>
      </c>
      <c r="AT218" s="57"/>
      <c r="AU218" s="57"/>
      <c r="AV218" s="57"/>
      <c r="AW218" s="57" t="s">
        <v>388</v>
      </c>
      <c r="AX218" s="57" t="s">
        <v>388</v>
      </c>
      <c r="AY218" s="57"/>
      <c r="AZ218" s="57" t="s">
        <v>388</v>
      </c>
      <c r="BA218" s="57"/>
      <c r="BB218" s="57"/>
      <c r="BC218" s="57"/>
      <c r="BD218" s="57"/>
      <c r="BE218" s="57" t="s">
        <v>388</v>
      </c>
      <c r="BF218" s="57"/>
      <c r="BG218" s="38"/>
      <c r="BH218" s="38"/>
      <c r="BI218" s="38"/>
      <c r="BJ218" s="38"/>
      <c r="BK218" s="57" t="s">
        <v>388</v>
      </c>
      <c r="BL218" s="57" t="s">
        <v>388</v>
      </c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 t="s">
        <v>388</v>
      </c>
      <c r="BY218" s="57" t="s">
        <v>388</v>
      </c>
      <c r="BZ218" s="57" t="s">
        <v>388</v>
      </c>
      <c r="CA218" s="38"/>
      <c r="CB218" s="38"/>
      <c r="CC218" s="38"/>
      <c r="CD218" s="38"/>
      <c r="CE218" s="57" t="s">
        <v>388</v>
      </c>
      <c r="CF218" s="57" t="s">
        <v>388</v>
      </c>
      <c r="CG218" s="57"/>
      <c r="CH218" s="57"/>
      <c r="CI218" s="57"/>
      <c r="CJ218" s="57" t="s">
        <v>388</v>
      </c>
      <c r="CK218" s="57" t="s">
        <v>388</v>
      </c>
      <c r="CL218" s="57"/>
      <c r="CM218" s="57"/>
      <c r="CN218" s="57" t="s">
        <v>388</v>
      </c>
      <c r="CO218" s="57"/>
      <c r="CP218" s="57"/>
      <c r="CQ218" s="57"/>
      <c r="CR218" s="57" t="s">
        <v>388</v>
      </c>
      <c r="CS218" s="57" t="s">
        <v>388</v>
      </c>
      <c r="CT218" s="57"/>
      <c r="CU218" s="38"/>
      <c r="CV218" s="38"/>
      <c r="CW218" s="38"/>
      <c r="CX218" s="38"/>
      <c r="CY218" s="57" t="s">
        <v>388</v>
      </c>
      <c r="CZ218" s="57" t="s">
        <v>388</v>
      </c>
      <c r="DA218" s="57"/>
      <c r="DB218" s="57"/>
      <c r="DC218" s="57"/>
      <c r="DD218" s="57"/>
      <c r="DE218" s="57"/>
      <c r="DF218" s="57"/>
      <c r="DG218" s="57" t="s">
        <v>388</v>
      </c>
      <c r="DH218" s="57" t="s">
        <v>388</v>
      </c>
      <c r="DI218" s="57" t="s">
        <v>388</v>
      </c>
      <c r="DJ218" s="57"/>
      <c r="DK218" s="57"/>
      <c r="DL218" s="57" t="s">
        <v>388</v>
      </c>
      <c r="DM218" s="57" t="s">
        <v>388</v>
      </c>
      <c r="DN218" s="57" t="s">
        <v>388</v>
      </c>
      <c r="DO218" s="38"/>
      <c r="DP218" s="38"/>
      <c r="DQ218" s="38"/>
      <c r="DR218" s="38"/>
      <c r="DS218" s="57" t="s">
        <v>388</v>
      </c>
      <c r="DT218" s="57" t="s">
        <v>388</v>
      </c>
      <c r="DU218" s="57"/>
      <c r="DV218" s="57"/>
      <c r="DW218" s="57"/>
      <c r="DX218" s="57" t="s">
        <v>388</v>
      </c>
      <c r="DY218" s="57" t="s">
        <v>388</v>
      </c>
      <c r="DZ218" s="57"/>
      <c r="EA218" s="57"/>
      <c r="EB218" s="57" t="s">
        <v>388</v>
      </c>
      <c r="EC218" s="57"/>
      <c r="ED218" s="57"/>
      <c r="EE218" s="57"/>
      <c r="EF218" s="57" t="s">
        <v>388</v>
      </c>
      <c r="EG218" s="57" t="s">
        <v>388</v>
      </c>
      <c r="EH218" s="57"/>
      <c r="EI218" s="38"/>
      <c r="EJ218" s="38"/>
      <c r="EK218" s="38"/>
      <c r="EL218" s="38"/>
      <c r="EM218" s="57" t="s">
        <v>388</v>
      </c>
      <c r="EN218" s="57"/>
      <c r="EO218" s="57"/>
      <c r="EP218" s="57"/>
      <c r="EQ218" s="57"/>
      <c r="ER218" s="57"/>
      <c r="ES218" s="57" t="s">
        <v>388</v>
      </c>
      <c r="ET218" s="57"/>
      <c r="EU218" s="57"/>
      <c r="EV218" s="57" t="s">
        <v>388</v>
      </c>
      <c r="EW218" s="57"/>
      <c r="EX218" s="57"/>
      <c r="EY218" s="57"/>
      <c r="EZ218" s="57" t="s">
        <v>388</v>
      </c>
      <c r="FA218" s="57"/>
      <c r="FB218" s="38"/>
      <c r="FC218" s="38"/>
      <c r="FD218" s="38"/>
      <c r="FE218" s="38"/>
      <c r="FF218" s="38"/>
      <c r="FG218" s="61"/>
      <c r="FH218" s="57" t="s">
        <v>388</v>
      </c>
      <c r="FI218" s="57"/>
      <c r="FJ218" s="57"/>
      <c r="FK218" s="57"/>
      <c r="FL218" s="57"/>
      <c r="FM218" s="57"/>
      <c r="FN218" s="57"/>
      <c r="FO218" s="57"/>
      <c r="FP218" s="57" t="s">
        <v>388</v>
      </c>
      <c r="FQ218" s="57"/>
      <c r="FR218" s="57"/>
      <c r="FS218" s="57"/>
      <c r="FT218" s="57"/>
      <c r="FU218" s="57" t="s">
        <v>388</v>
      </c>
      <c r="FV218" s="57"/>
      <c r="FW218" s="38"/>
      <c r="FX218" s="38"/>
      <c r="FY218" s="38"/>
      <c r="FZ218" s="38"/>
      <c r="GA218" s="61"/>
      <c r="GB218" s="57" t="s">
        <v>388</v>
      </c>
      <c r="GC218" s="57"/>
      <c r="GD218" s="57"/>
      <c r="GE218" s="57" t="s">
        <v>388</v>
      </c>
      <c r="GF218" s="57" t="s">
        <v>388</v>
      </c>
      <c r="GG218" s="57" t="s">
        <v>388</v>
      </c>
      <c r="GH218" s="57"/>
      <c r="GI218" s="57"/>
      <c r="GJ218" s="57"/>
      <c r="GK218" s="57"/>
      <c r="GL218" s="57"/>
      <c r="GM218" s="57"/>
      <c r="GN218" s="57"/>
      <c r="GO218" s="57" t="s">
        <v>388</v>
      </c>
      <c r="GP218" s="57" t="s">
        <v>388</v>
      </c>
      <c r="GQ218" s="38"/>
      <c r="GR218" s="38"/>
      <c r="GS218" s="38"/>
      <c r="GT218" s="38"/>
      <c r="GU218" s="61"/>
      <c r="GV218" s="57" t="s">
        <v>388</v>
      </c>
      <c r="GW218" s="57"/>
      <c r="GX218" s="57"/>
      <c r="GY218" s="57"/>
      <c r="GZ218" s="57" t="s">
        <v>388</v>
      </c>
      <c r="HA218" s="57" t="s">
        <v>388</v>
      </c>
      <c r="HB218" s="57"/>
      <c r="HC218" s="57"/>
      <c r="HD218" s="57" t="s">
        <v>388</v>
      </c>
      <c r="HE218" s="57" t="s">
        <v>388</v>
      </c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si="780"/>
        <v/>
      </c>
      <c r="AGG218" s="43" t="str">
        <f t="shared" si="781"/>
        <v/>
      </c>
      <c r="AGH218" s="35">
        <f t="shared" si="782"/>
        <v>5</v>
      </c>
      <c r="AGL218" s="36" t="str">
        <f t="shared" si="783"/>
        <v/>
      </c>
      <c r="AGM218" s="36" t="str">
        <f t="shared" si="784"/>
        <v/>
      </c>
      <c r="AGN218" s="39">
        <f t="shared" si="785"/>
        <v>30</v>
      </c>
      <c r="AGO218" s="36" t="str">
        <f t="shared" si="786"/>
        <v/>
      </c>
      <c r="AGP218" s="36" t="str">
        <f t="shared" si="787"/>
        <v/>
      </c>
      <c r="AGQ218" s="39">
        <f t="shared" si="788"/>
        <v>24</v>
      </c>
      <c r="AGR218" s="36" t="str">
        <f t="shared" si="789"/>
        <v/>
      </c>
      <c r="AGS218" s="36" t="str">
        <f t="shared" si="790"/>
        <v/>
      </c>
      <c r="AGT218" s="39">
        <f t="shared" si="791"/>
        <v>11</v>
      </c>
      <c r="AGU218" s="36" t="str">
        <f t="shared" si="792"/>
        <v/>
      </c>
      <c r="AGV218" s="36" t="str">
        <f t="shared" si="793"/>
        <v/>
      </c>
      <c r="AGW218" s="39" t="str">
        <f t="shared" si="794"/>
        <v/>
      </c>
      <c r="AGX218" s="36" t="str">
        <f t="shared" si="795"/>
        <v/>
      </c>
      <c r="AGY218" s="36" t="str">
        <f t="shared" si="796"/>
        <v/>
      </c>
      <c r="AGZ218" s="39" t="str">
        <f t="shared" si="797"/>
        <v/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f t="shared" ref="A219:A230" si="813">A218+1</f>
        <v>3</v>
      </c>
      <c r="B219" s="46" t="s">
        <v>110</v>
      </c>
      <c r="C219" s="37"/>
      <c r="D219" s="35"/>
      <c r="E219" s="35"/>
      <c r="F219" s="35"/>
      <c r="G219" s="57"/>
      <c r="H219" s="57" t="s">
        <v>388</v>
      </c>
      <c r="I219" s="57" t="s">
        <v>388</v>
      </c>
      <c r="J219" s="57"/>
      <c r="K219" s="57" t="s">
        <v>388</v>
      </c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 t="s">
        <v>388</v>
      </c>
      <c r="X219" s="57" t="s">
        <v>388</v>
      </c>
      <c r="Y219" s="57"/>
      <c r="Z219" s="57"/>
      <c r="AA219" s="57" t="s">
        <v>388</v>
      </c>
      <c r="AB219" s="57" t="s">
        <v>388</v>
      </c>
      <c r="AC219" s="57" t="s">
        <v>388</v>
      </c>
      <c r="AD219" s="57"/>
      <c r="AE219" s="57" t="s">
        <v>388</v>
      </c>
      <c r="AF219" s="57" t="s">
        <v>388</v>
      </c>
      <c r="AG219" s="57" t="s">
        <v>388</v>
      </c>
      <c r="AH219" s="57"/>
      <c r="AI219" s="57"/>
      <c r="AJ219" s="57" t="s">
        <v>388</v>
      </c>
      <c r="AK219" s="57" t="s">
        <v>388</v>
      </c>
      <c r="AL219" s="57" t="s">
        <v>388</v>
      </c>
      <c r="AM219" s="38"/>
      <c r="AN219" s="38"/>
      <c r="AO219" s="38"/>
      <c r="AP219" s="38"/>
      <c r="AQ219" s="57" t="s">
        <v>388</v>
      </c>
      <c r="AR219" s="57" t="s">
        <v>388</v>
      </c>
      <c r="AS219" s="57" t="s">
        <v>388</v>
      </c>
      <c r="AT219" s="57"/>
      <c r="AU219" s="57"/>
      <c r="AV219" s="57"/>
      <c r="AW219" s="57" t="s">
        <v>388</v>
      </c>
      <c r="AX219" s="57" t="s">
        <v>388</v>
      </c>
      <c r="AY219" s="57"/>
      <c r="AZ219" s="57" t="s">
        <v>388</v>
      </c>
      <c r="BA219" s="57" t="s">
        <v>388</v>
      </c>
      <c r="BB219" s="57" t="s">
        <v>388</v>
      </c>
      <c r="BC219" s="57"/>
      <c r="BD219" s="57"/>
      <c r="BE219" s="57" t="s">
        <v>388</v>
      </c>
      <c r="BF219" s="57" t="s">
        <v>388</v>
      </c>
      <c r="BG219" s="38"/>
      <c r="BH219" s="38"/>
      <c r="BI219" s="38"/>
      <c r="BJ219" s="38"/>
      <c r="BK219" s="57" t="s">
        <v>388</v>
      </c>
      <c r="BL219" s="57" t="s">
        <v>388</v>
      </c>
      <c r="BM219" s="57"/>
      <c r="BN219" s="57"/>
      <c r="BO219" s="57"/>
      <c r="BP219" s="57" t="s">
        <v>388</v>
      </c>
      <c r="BQ219" s="57" t="s">
        <v>388</v>
      </c>
      <c r="BR219" s="57"/>
      <c r="BS219" s="57" t="s">
        <v>388</v>
      </c>
      <c r="BT219" s="57" t="s">
        <v>388</v>
      </c>
      <c r="BU219" s="57" t="s">
        <v>388</v>
      </c>
      <c r="BV219" s="57"/>
      <c r="BW219" s="57"/>
      <c r="BX219" s="57" t="s">
        <v>388</v>
      </c>
      <c r="BY219" s="57" t="s">
        <v>388</v>
      </c>
      <c r="BZ219" s="57" t="s">
        <v>388</v>
      </c>
      <c r="CA219" s="38"/>
      <c r="CB219" s="38"/>
      <c r="CC219" s="38"/>
      <c r="CD219" s="38"/>
      <c r="CE219" s="57" t="s">
        <v>388</v>
      </c>
      <c r="CF219" s="57" t="s">
        <v>388</v>
      </c>
      <c r="CG219" s="57"/>
      <c r="CH219" s="57"/>
      <c r="CI219" s="57"/>
      <c r="CJ219" s="57" t="s">
        <v>388</v>
      </c>
      <c r="CK219" s="57" t="s">
        <v>388</v>
      </c>
      <c r="CL219" s="57"/>
      <c r="CM219" s="57" t="s">
        <v>388</v>
      </c>
      <c r="CN219" s="57"/>
      <c r="CO219" s="57"/>
      <c r="CP219" s="57"/>
      <c r="CQ219" s="57"/>
      <c r="CR219" s="57" t="s">
        <v>388</v>
      </c>
      <c r="CS219" s="57"/>
      <c r="CT219" s="57"/>
      <c r="CU219" s="38"/>
      <c r="CV219" s="38"/>
      <c r="CW219" s="38"/>
      <c r="CX219" s="38"/>
      <c r="CY219" s="57" t="s">
        <v>388</v>
      </c>
      <c r="CZ219" s="57" t="s">
        <v>388</v>
      </c>
      <c r="DA219" s="57"/>
      <c r="DB219" s="57"/>
      <c r="DC219" s="57" t="s">
        <v>388</v>
      </c>
      <c r="DD219" s="57" t="s">
        <v>388</v>
      </c>
      <c r="DE219" s="57" t="s">
        <v>388</v>
      </c>
      <c r="DF219" s="57"/>
      <c r="DG219" s="57" t="s">
        <v>388</v>
      </c>
      <c r="DH219" s="57" t="s">
        <v>388</v>
      </c>
      <c r="DI219" s="57" t="s">
        <v>388</v>
      </c>
      <c r="DJ219" s="57"/>
      <c r="DK219" s="57"/>
      <c r="DL219" s="57" t="s">
        <v>388</v>
      </c>
      <c r="DM219" s="57" t="s">
        <v>388</v>
      </c>
      <c r="DN219" s="57"/>
      <c r="DO219" s="38"/>
      <c r="DP219" s="38"/>
      <c r="DQ219" s="38"/>
      <c r="DR219" s="38"/>
      <c r="DS219" s="57" t="s">
        <v>388</v>
      </c>
      <c r="DT219" s="57" t="s">
        <v>388</v>
      </c>
      <c r="DU219" s="57"/>
      <c r="DV219" s="57"/>
      <c r="DW219" s="57"/>
      <c r="DX219" s="57" t="s">
        <v>388</v>
      </c>
      <c r="DY219" s="57"/>
      <c r="DZ219" s="57"/>
      <c r="EA219" s="57"/>
      <c r="EB219" s="57" t="s">
        <v>388</v>
      </c>
      <c r="EC219" s="57"/>
      <c r="ED219" s="57"/>
      <c r="EE219" s="57"/>
      <c r="EF219" s="57" t="s">
        <v>388</v>
      </c>
      <c r="EG219" s="57" t="s">
        <v>388</v>
      </c>
      <c r="EH219" s="57"/>
      <c r="EI219" s="38"/>
      <c r="EJ219" s="38"/>
      <c r="EK219" s="38"/>
      <c r="EL219" s="38"/>
      <c r="EM219" s="57" t="s">
        <v>388</v>
      </c>
      <c r="EN219" s="57" t="s">
        <v>388</v>
      </c>
      <c r="EO219" s="57"/>
      <c r="EP219" s="57"/>
      <c r="EQ219" s="57"/>
      <c r="ER219" s="57" t="s">
        <v>388</v>
      </c>
      <c r="ES219" s="57" t="s">
        <v>388</v>
      </c>
      <c r="ET219" s="57"/>
      <c r="EU219" s="57" t="s">
        <v>388</v>
      </c>
      <c r="EV219" s="57" t="s">
        <v>388</v>
      </c>
      <c r="EW219" s="57" t="s">
        <v>388</v>
      </c>
      <c r="EX219" s="57"/>
      <c r="EY219" s="57"/>
      <c r="EZ219" s="57" t="s">
        <v>388</v>
      </c>
      <c r="FA219" s="57"/>
      <c r="FB219" s="38"/>
      <c r="FC219" s="38"/>
      <c r="FD219" s="38"/>
      <c r="FE219" s="38"/>
      <c r="FF219" s="38"/>
      <c r="FG219" s="61"/>
      <c r="FH219" s="57" t="s">
        <v>388</v>
      </c>
      <c r="FI219" s="57"/>
      <c r="FJ219" s="57"/>
      <c r="FK219" s="57"/>
      <c r="FL219" s="57" t="s">
        <v>388</v>
      </c>
      <c r="FM219" s="57"/>
      <c r="FN219" s="57"/>
      <c r="FO219" s="57" t="s">
        <v>388</v>
      </c>
      <c r="FP219" s="57" t="s">
        <v>388</v>
      </c>
      <c r="FQ219" s="57" t="s">
        <v>388</v>
      </c>
      <c r="FR219" s="57"/>
      <c r="FS219" s="57"/>
      <c r="FT219" s="57"/>
      <c r="FU219" s="57" t="s">
        <v>388</v>
      </c>
      <c r="FV219" s="57"/>
      <c r="FW219" s="38"/>
      <c r="FX219" s="38"/>
      <c r="FY219" s="38"/>
      <c r="FZ219" s="38"/>
      <c r="GA219" s="61"/>
      <c r="GB219" s="57" t="s">
        <v>388</v>
      </c>
      <c r="GC219" s="57"/>
      <c r="GD219" s="57"/>
      <c r="GE219" s="57" t="s">
        <v>388</v>
      </c>
      <c r="GF219" s="57" t="s">
        <v>388</v>
      </c>
      <c r="GG219" s="57" t="s">
        <v>388</v>
      </c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 t="s">
        <v>388</v>
      </c>
      <c r="GW219" s="57"/>
      <c r="GX219" s="57"/>
      <c r="GY219" s="57"/>
      <c r="GZ219" s="57" t="s">
        <v>388</v>
      </c>
      <c r="HA219" s="57" t="s">
        <v>388</v>
      </c>
      <c r="HB219" s="57"/>
      <c r="HC219" s="57"/>
      <c r="HD219" s="57" t="s">
        <v>388</v>
      </c>
      <c r="HE219" s="57" t="s">
        <v>388</v>
      </c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80"/>
        <v/>
      </c>
      <c r="AGG219" s="43" t="str">
        <f t="shared" si="781"/>
        <v/>
      </c>
      <c r="AGH219" s="35">
        <f t="shared" si="782"/>
        <v>5</v>
      </c>
      <c r="AGL219" s="36" t="str">
        <f t="shared" si="783"/>
        <v/>
      </c>
      <c r="AGM219" s="36" t="str">
        <f t="shared" si="784"/>
        <v/>
      </c>
      <c r="AGN219" s="39">
        <f t="shared" si="785"/>
        <v>39</v>
      </c>
      <c r="AGO219" s="36" t="str">
        <f t="shared" si="786"/>
        <v/>
      </c>
      <c r="AGP219" s="36" t="str">
        <f t="shared" si="787"/>
        <v/>
      </c>
      <c r="AGQ219" s="39">
        <f t="shared" si="788"/>
        <v>31</v>
      </c>
      <c r="AGR219" s="36" t="str">
        <f t="shared" si="789"/>
        <v/>
      </c>
      <c r="AGS219" s="36" t="str">
        <f t="shared" si="790"/>
        <v/>
      </c>
      <c r="AGT219" s="39">
        <f t="shared" si="791"/>
        <v>9</v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111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38"/>
      <c r="AN220" s="38"/>
      <c r="AO220" s="38"/>
      <c r="AP220" s="38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38"/>
      <c r="CB220" s="38"/>
      <c r="CC220" s="38"/>
      <c r="CD220" s="38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38"/>
      <c r="CV220" s="38"/>
      <c r="CW220" s="38"/>
      <c r="CX220" s="38"/>
      <c r="CY220" s="57"/>
      <c r="CZ220" s="57"/>
      <c r="DA220" s="57"/>
      <c r="DB220" s="57"/>
      <c r="DC220" s="57" t="s">
        <v>388</v>
      </c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38"/>
      <c r="EJ220" s="38"/>
      <c r="EK220" s="38"/>
      <c r="EL220" s="38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 t="s">
        <v>388</v>
      </c>
      <c r="FB220" s="38"/>
      <c r="FC220" s="38"/>
      <c r="FD220" s="38"/>
      <c r="FE220" s="38"/>
      <c r="FF220" s="38"/>
      <c r="FG220" s="61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38"/>
      <c r="FX220" s="38"/>
      <c r="FY220" s="38"/>
      <c r="FZ220" s="38"/>
      <c r="GA220" s="61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38"/>
      <c r="GR220" s="38"/>
      <c r="GS220" s="38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80"/>
        <v/>
      </c>
      <c r="AGG220" s="43" t="str">
        <f t="shared" si="781"/>
        <v/>
      </c>
      <c r="AGH220" s="35" t="str">
        <f t="shared" si="782"/>
        <v/>
      </c>
      <c r="AGL220" s="36" t="str">
        <f t="shared" si="783"/>
        <v/>
      </c>
      <c r="AGM220" s="36" t="str">
        <f t="shared" si="784"/>
        <v/>
      </c>
      <c r="AGN220" s="39" t="str">
        <f t="shared" si="785"/>
        <v/>
      </c>
      <c r="AGO220" s="36" t="str">
        <f t="shared" si="786"/>
        <v/>
      </c>
      <c r="AGP220" s="36" t="str">
        <f t="shared" si="787"/>
        <v/>
      </c>
      <c r="AGQ220" s="39">
        <f t="shared" si="788"/>
        <v>2</v>
      </c>
      <c r="AGR220" s="36" t="str">
        <f t="shared" si="789"/>
        <v/>
      </c>
      <c r="AGS220" s="36" t="str">
        <f t="shared" si="790"/>
        <v/>
      </c>
      <c r="AGT220" s="39" t="str">
        <f t="shared" si="791"/>
        <v/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ht="15.75" customHeight="1" outlineLevel="1" x14ac:dyDescent="0.25">
      <c r="A221" s="35">
        <f t="shared" si="813"/>
        <v>5</v>
      </c>
      <c r="B221" s="46" t="s">
        <v>112</v>
      </c>
      <c r="C221" s="37"/>
      <c r="D221" s="35"/>
      <c r="E221" s="35"/>
      <c r="F221" s="35"/>
      <c r="G221" s="57"/>
      <c r="H221" s="57" t="s">
        <v>388</v>
      </c>
      <c r="I221" s="57" t="s">
        <v>388</v>
      </c>
      <c r="J221" s="57"/>
      <c r="K221" s="57" t="s">
        <v>388</v>
      </c>
      <c r="L221" s="57" t="s">
        <v>388</v>
      </c>
      <c r="M221" s="57" t="s">
        <v>388</v>
      </c>
      <c r="N221" s="57"/>
      <c r="O221" s="57"/>
      <c r="P221" s="57" t="s">
        <v>388</v>
      </c>
      <c r="Q221" s="57" t="s">
        <v>388</v>
      </c>
      <c r="R221" s="38"/>
      <c r="S221" s="38"/>
      <c r="T221" s="38"/>
      <c r="U221" s="38"/>
      <c r="V221" s="38"/>
      <c r="W221" s="57" t="s">
        <v>388</v>
      </c>
      <c r="X221" s="57" t="s">
        <v>388</v>
      </c>
      <c r="Y221" s="57"/>
      <c r="Z221" s="57"/>
      <c r="AA221" s="57" t="s">
        <v>388</v>
      </c>
      <c r="AB221" s="57" t="s">
        <v>388</v>
      </c>
      <c r="AC221" s="57" t="s">
        <v>388</v>
      </c>
      <c r="AD221" s="57"/>
      <c r="AE221" s="57" t="s">
        <v>388</v>
      </c>
      <c r="AF221" s="57" t="s">
        <v>388</v>
      </c>
      <c r="AG221" s="57" t="s">
        <v>388</v>
      </c>
      <c r="AH221" s="57"/>
      <c r="AI221" s="57"/>
      <c r="AJ221" s="57" t="s">
        <v>388</v>
      </c>
      <c r="AK221" s="57" t="s">
        <v>388</v>
      </c>
      <c r="AL221" s="57" t="s">
        <v>388</v>
      </c>
      <c r="AM221" s="38"/>
      <c r="AN221" s="38"/>
      <c r="AO221" s="38"/>
      <c r="AP221" s="38"/>
      <c r="AQ221" s="57" t="s">
        <v>388</v>
      </c>
      <c r="AR221" s="57" t="s">
        <v>388</v>
      </c>
      <c r="AS221" s="57" t="s">
        <v>388</v>
      </c>
      <c r="AT221" s="57"/>
      <c r="AU221" s="57"/>
      <c r="AV221" s="57"/>
      <c r="AW221" s="57" t="s">
        <v>388</v>
      </c>
      <c r="AX221" s="57" t="s">
        <v>388</v>
      </c>
      <c r="AY221" s="57"/>
      <c r="AZ221" s="57" t="s">
        <v>388</v>
      </c>
      <c r="BA221" s="57" t="s">
        <v>388</v>
      </c>
      <c r="BB221" s="57" t="s">
        <v>388</v>
      </c>
      <c r="BC221" s="57"/>
      <c r="BD221" s="57"/>
      <c r="BE221" s="57" t="s">
        <v>388</v>
      </c>
      <c r="BF221" s="57" t="s">
        <v>388</v>
      </c>
      <c r="BG221" s="38"/>
      <c r="BH221" s="38"/>
      <c r="BI221" s="38"/>
      <c r="BJ221" s="38"/>
      <c r="BK221" s="57" t="s">
        <v>388</v>
      </c>
      <c r="BL221" s="57" t="s">
        <v>388</v>
      </c>
      <c r="BM221" s="57"/>
      <c r="BN221" s="57"/>
      <c r="BO221" s="57"/>
      <c r="BP221" s="57" t="s">
        <v>388</v>
      </c>
      <c r="BQ221" s="57" t="s">
        <v>388</v>
      </c>
      <c r="BR221" s="57"/>
      <c r="BS221" s="57" t="s">
        <v>388</v>
      </c>
      <c r="BT221" s="57" t="s">
        <v>388</v>
      </c>
      <c r="BU221" s="57" t="s">
        <v>388</v>
      </c>
      <c r="BV221" s="57"/>
      <c r="BW221" s="57"/>
      <c r="BX221" s="57" t="s">
        <v>388</v>
      </c>
      <c r="BY221" s="57" t="s">
        <v>388</v>
      </c>
      <c r="BZ221" s="57" t="s">
        <v>388</v>
      </c>
      <c r="CA221" s="38"/>
      <c r="CB221" s="38"/>
      <c r="CC221" s="38"/>
      <c r="CD221" s="38"/>
      <c r="CE221" s="57" t="s">
        <v>388</v>
      </c>
      <c r="CF221" s="57" t="s">
        <v>388</v>
      </c>
      <c r="CG221" s="57"/>
      <c r="CH221" s="57"/>
      <c r="CI221" s="57"/>
      <c r="CJ221" s="57" t="s">
        <v>388</v>
      </c>
      <c r="CK221" s="57" t="s">
        <v>388</v>
      </c>
      <c r="CL221" s="57"/>
      <c r="CM221" s="57" t="s">
        <v>388</v>
      </c>
      <c r="CN221" s="57" t="s">
        <v>388</v>
      </c>
      <c r="CO221" s="57"/>
      <c r="CP221" s="57"/>
      <c r="CQ221" s="57"/>
      <c r="CR221" s="57" t="s">
        <v>388</v>
      </c>
      <c r="CS221" s="57" t="s">
        <v>388</v>
      </c>
      <c r="CT221" s="57"/>
      <c r="CU221" s="38"/>
      <c r="CV221" s="38"/>
      <c r="CW221" s="38"/>
      <c r="CX221" s="38"/>
      <c r="CY221" s="57" t="s">
        <v>388</v>
      </c>
      <c r="CZ221" s="57" t="s">
        <v>388</v>
      </c>
      <c r="DA221" s="57"/>
      <c r="DB221" s="57"/>
      <c r="DC221" s="57" t="s">
        <v>388</v>
      </c>
      <c r="DD221" s="57" t="s">
        <v>388</v>
      </c>
      <c r="DE221" s="57" t="s">
        <v>388</v>
      </c>
      <c r="DF221" s="57"/>
      <c r="DG221" s="57" t="s">
        <v>388</v>
      </c>
      <c r="DH221" s="57" t="s">
        <v>388</v>
      </c>
      <c r="DI221" s="57" t="s">
        <v>388</v>
      </c>
      <c r="DJ221" s="57"/>
      <c r="DK221" s="57"/>
      <c r="DL221" s="57" t="s">
        <v>388</v>
      </c>
      <c r="DM221" s="57" t="s">
        <v>388</v>
      </c>
      <c r="DN221" s="57" t="s">
        <v>388</v>
      </c>
      <c r="DO221" s="38"/>
      <c r="DP221" s="38"/>
      <c r="DQ221" s="38"/>
      <c r="DR221" s="38"/>
      <c r="DS221" s="57" t="s">
        <v>388</v>
      </c>
      <c r="DT221" s="57" t="s">
        <v>388</v>
      </c>
      <c r="DU221" s="57"/>
      <c r="DV221" s="57"/>
      <c r="DW221" s="57"/>
      <c r="DX221" s="57" t="s">
        <v>388</v>
      </c>
      <c r="DY221" s="57" t="s">
        <v>388</v>
      </c>
      <c r="DZ221" s="57"/>
      <c r="EA221" s="57"/>
      <c r="EB221" s="57" t="s">
        <v>388</v>
      </c>
      <c r="EC221" s="57" t="s">
        <v>388</v>
      </c>
      <c r="ED221" s="57"/>
      <c r="EE221" s="57"/>
      <c r="EF221" s="57" t="s">
        <v>388</v>
      </c>
      <c r="EG221" s="57" t="s">
        <v>388</v>
      </c>
      <c r="EH221" s="57"/>
      <c r="EI221" s="38"/>
      <c r="EJ221" s="38"/>
      <c r="EK221" s="38"/>
      <c r="EL221" s="38"/>
      <c r="EM221" s="57" t="s">
        <v>388</v>
      </c>
      <c r="EN221" s="57" t="s">
        <v>388</v>
      </c>
      <c r="EO221" s="57"/>
      <c r="EP221" s="57"/>
      <c r="EQ221" s="57"/>
      <c r="ER221" s="57" t="s">
        <v>388</v>
      </c>
      <c r="ES221" s="57" t="s">
        <v>388</v>
      </c>
      <c r="ET221" s="57"/>
      <c r="EU221" s="57" t="s">
        <v>388</v>
      </c>
      <c r="EV221" s="57" t="s">
        <v>388</v>
      </c>
      <c r="EW221" s="57" t="s">
        <v>388</v>
      </c>
      <c r="EX221" s="57"/>
      <c r="EY221" s="57"/>
      <c r="EZ221" s="57" t="s">
        <v>388</v>
      </c>
      <c r="FA221" s="57" t="s">
        <v>388</v>
      </c>
      <c r="FB221" s="38"/>
      <c r="FC221" s="38"/>
      <c r="FD221" s="38"/>
      <c r="FE221" s="38"/>
      <c r="FF221" s="38"/>
      <c r="FG221" s="61"/>
      <c r="FH221" s="57" t="s">
        <v>388</v>
      </c>
      <c r="FI221" s="57"/>
      <c r="FJ221" s="57"/>
      <c r="FK221" s="57"/>
      <c r="FL221" s="57" t="s">
        <v>388</v>
      </c>
      <c r="FM221" s="57" t="s">
        <v>388</v>
      </c>
      <c r="FN221" s="57"/>
      <c r="FO221" s="57" t="s">
        <v>388</v>
      </c>
      <c r="FP221" s="57" t="s">
        <v>388</v>
      </c>
      <c r="FQ221" s="57" t="s">
        <v>388</v>
      </c>
      <c r="FR221" s="57"/>
      <c r="FS221" s="57"/>
      <c r="FT221" s="57"/>
      <c r="FU221" s="57" t="s">
        <v>388</v>
      </c>
      <c r="FV221" s="57"/>
      <c r="FW221" s="38"/>
      <c r="FX221" s="38"/>
      <c r="FY221" s="38"/>
      <c r="FZ221" s="38"/>
      <c r="GA221" s="61"/>
      <c r="GB221" s="57" t="s">
        <v>388</v>
      </c>
      <c r="GC221" s="57"/>
      <c r="GD221" s="57"/>
      <c r="GE221" s="57" t="s">
        <v>388</v>
      </c>
      <c r="GF221" s="57" t="s">
        <v>388</v>
      </c>
      <c r="GG221" s="57" t="s">
        <v>388</v>
      </c>
      <c r="GH221" s="57"/>
      <c r="GI221" s="57"/>
      <c r="GJ221" s="57"/>
      <c r="GK221" s="57"/>
      <c r="GL221" s="57"/>
      <c r="GM221" s="57"/>
      <c r="GN221" s="57"/>
      <c r="GO221" s="57" t="s">
        <v>388</v>
      </c>
      <c r="GP221" s="57" t="s">
        <v>388</v>
      </c>
      <c r="GQ221" s="38"/>
      <c r="GR221" s="38"/>
      <c r="GS221" s="38"/>
      <c r="GT221" s="38"/>
      <c r="GU221" s="61"/>
      <c r="GV221" s="57" t="s">
        <v>388</v>
      </c>
      <c r="GW221" s="57"/>
      <c r="GX221" s="57"/>
      <c r="GY221" s="57"/>
      <c r="GZ221" s="57" t="s">
        <v>388</v>
      </c>
      <c r="HA221" s="57" t="s">
        <v>388</v>
      </c>
      <c r="HB221" s="57"/>
      <c r="HC221" s="57"/>
      <c r="HD221" s="57" t="s">
        <v>388</v>
      </c>
      <c r="HE221" s="57" t="s">
        <v>388</v>
      </c>
      <c r="HF221" s="57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80"/>
        <v/>
      </c>
      <c r="AGG221" s="43" t="str">
        <f t="shared" si="781"/>
        <v/>
      </c>
      <c r="AGH221" s="35">
        <f t="shared" si="782"/>
        <v>5</v>
      </c>
      <c r="AGL221" s="36" t="str">
        <f t="shared" si="783"/>
        <v/>
      </c>
      <c r="AGM221" s="36" t="str">
        <f t="shared" si="784"/>
        <v/>
      </c>
      <c r="AGN221" s="39">
        <f t="shared" si="785"/>
        <v>44</v>
      </c>
      <c r="AGO221" s="36" t="str">
        <f t="shared" si="786"/>
        <v/>
      </c>
      <c r="AGP221" s="36" t="str">
        <f t="shared" si="787"/>
        <v/>
      </c>
      <c r="AGQ221" s="39">
        <f t="shared" si="788"/>
        <v>37</v>
      </c>
      <c r="AGR221" s="36" t="str">
        <f t="shared" si="789"/>
        <v/>
      </c>
      <c r="AGS221" s="36" t="str">
        <f t="shared" si="790"/>
        <v/>
      </c>
      <c r="AGT221" s="39">
        <f t="shared" si="791"/>
        <v>11</v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6</v>
      </c>
      <c r="B222" s="46" t="s">
        <v>113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 t="s">
        <v>388</v>
      </c>
      <c r="BG222" s="38"/>
      <c r="BH222" s="38"/>
      <c r="BI222" s="38"/>
      <c r="BJ222" s="38"/>
      <c r="BK222" s="57"/>
      <c r="BL222" s="57" t="s">
        <v>388</v>
      </c>
      <c r="BM222" s="57"/>
      <c r="BN222" s="57"/>
      <c r="BO222" s="57"/>
      <c r="BP222" s="57"/>
      <c r="BQ222" s="57"/>
      <c r="BR222" s="57"/>
      <c r="BS222" s="57" t="s">
        <v>388</v>
      </c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38"/>
      <c r="CV222" s="38"/>
      <c r="CW222" s="38"/>
      <c r="CX222" s="38"/>
      <c r="CY222" s="57"/>
      <c r="CZ222" s="57" t="s">
        <v>388</v>
      </c>
      <c r="DA222" s="57"/>
      <c r="DB222" s="57"/>
      <c r="DC222" s="57" t="s">
        <v>388</v>
      </c>
      <c r="DD222" s="57"/>
      <c r="DE222" s="57"/>
      <c r="DF222" s="57"/>
      <c r="DG222" s="57" t="s">
        <v>388</v>
      </c>
      <c r="DH222" s="57"/>
      <c r="DI222" s="57"/>
      <c r="DJ222" s="57"/>
      <c r="DK222" s="57"/>
      <c r="DL222" s="57"/>
      <c r="DM222" s="57" t="s">
        <v>388</v>
      </c>
      <c r="DN222" s="57" t="s">
        <v>388</v>
      </c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 t="s">
        <v>388</v>
      </c>
      <c r="ED222" s="57"/>
      <c r="EE222" s="57"/>
      <c r="EF222" s="57"/>
      <c r="EG222" s="57"/>
      <c r="EH222" s="57"/>
      <c r="EI222" s="38"/>
      <c r="EJ222" s="38"/>
      <c r="EK222" s="38"/>
      <c r="EL222" s="38"/>
      <c r="EM222" s="57"/>
      <c r="EN222" s="57" t="s">
        <v>388</v>
      </c>
      <c r="EO222" s="57"/>
      <c r="EP222" s="57"/>
      <c r="EQ222" s="57"/>
      <c r="ER222" s="57"/>
      <c r="ES222" s="57"/>
      <c r="ET222" s="57"/>
      <c r="EU222" s="57" t="s">
        <v>388</v>
      </c>
      <c r="EV222" s="57"/>
      <c r="EW222" s="57"/>
      <c r="EX222" s="57"/>
      <c r="EY222" s="57"/>
      <c r="EZ222" s="57"/>
      <c r="FA222" s="57"/>
      <c r="FB222" s="38"/>
      <c r="FC222" s="38"/>
      <c r="FD222" s="38"/>
      <c r="FE222" s="38"/>
      <c r="FF222" s="38"/>
      <c r="FG222" s="61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 t="s">
        <v>388</v>
      </c>
      <c r="FR222" s="57"/>
      <c r="FS222" s="57"/>
      <c r="FT222" s="57"/>
      <c r="FU222" s="57"/>
      <c r="FV222" s="57"/>
      <c r="FW222" s="38"/>
      <c r="FX222" s="38"/>
      <c r="FY222" s="38"/>
      <c r="FZ222" s="38"/>
      <c r="GA222" s="61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80"/>
        <v/>
      </c>
      <c r="AGG222" s="43" t="str">
        <f t="shared" si="781"/>
        <v/>
      </c>
      <c r="AGH222" s="35" t="str">
        <f t="shared" si="782"/>
        <v/>
      </c>
      <c r="AGL222" s="36" t="str">
        <f t="shared" si="783"/>
        <v/>
      </c>
      <c r="AGM222" s="36" t="str">
        <f t="shared" si="784"/>
        <v/>
      </c>
      <c r="AGN222" s="39">
        <f t="shared" si="785"/>
        <v>3</v>
      </c>
      <c r="AGO222" s="36" t="str">
        <f t="shared" si="786"/>
        <v/>
      </c>
      <c r="AGP222" s="36" t="str">
        <f t="shared" si="787"/>
        <v/>
      </c>
      <c r="AGQ222" s="39">
        <f t="shared" si="788"/>
        <v>9</v>
      </c>
      <c r="AGR222" s="36" t="str">
        <f t="shared" si="789"/>
        <v/>
      </c>
      <c r="AGS222" s="36" t="str">
        <f t="shared" si="790"/>
        <v/>
      </c>
      <c r="AGT222" s="39" t="str">
        <f t="shared" si="791"/>
        <v/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 t="s">
        <v>388</v>
      </c>
      <c r="N223" s="57"/>
      <c r="O223" s="57"/>
      <c r="P223" s="57" t="s">
        <v>388</v>
      </c>
      <c r="Q223" s="57" t="s">
        <v>388</v>
      </c>
      <c r="R223" s="38"/>
      <c r="S223" s="38"/>
      <c r="T223" s="38"/>
      <c r="U223" s="38"/>
      <c r="V223" s="38"/>
      <c r="W223" s="57" t="s">
        <v>388</v>
      </c>
      <c r="X223" s="57" t="s">
        <v>388</v>
      </c>
      <c r="Y223" s="57"/>
      <c r="Z223" s="57"/>
      <c r="AA223" s="57" t="s">
        <v>388</v>
      </c>
      <c r="AB223" s="57" t="s">
        <v>388</v>
      </c>
      <c r="AC223" s="57" t="s">
        <v>388</v>
      </c>
      <c r="AD223" s="57"/>
      <c r="AE223" s="57"/>
      <c r="AF223" s="57"/>
      <c r="AG223" s="57"/>
      <c r="AH223" s="57"/>
      <c r="AI223" s="57"/>
      <c r="AJ223" s="57" t="s">
        <v>388</v>
      </c>
      <c r="AK223" s="57" t="s">
        <v>388</v>
      </c>
      <c r="AL223" s="57" t="s">
        <v>388</v>
      </c>
      <c r="AM223" s="38"/>
      <c r="AN223" s="38"/>
      <c r="AO223" s="38"/>
      <c r="AP223" s="38"/>
      <c r="AQ223" s="57" t="s">
        <v>388</v>
      </c>
      <c r="AR223" s="57" t="s">
        <v>388</v>
      </c>
      <c r="AS223" s="57"/>
      <c r="AT223" s="57"/>
      <c r="AU223" s="57"/>
      <c r="AV223" s="57"/>
      <c r="AW223" s="57"/>
      <c r="AX223" s="57"/>
      <c r="AY223" s="57"/>
      <c r="AZ223" s="57"/>
      <c r="BA223" s="57"/>
      <c r="BB223" s="57" t="s">
        <v>388</v>
      </c>
      <c r="BC223" s="57"/>
      <c r="BD223" s="57"/>
      <c r="BE223" s="57" t="s">
        <v>388</v>
      </c>
      <c r="BF223" s="57" t="s">
        <v>388</v>
      </c>
      <c r="BG223" s="38"/>
      <c r="BH223" s="38"/>
      <c r="BI223" s="38"/>
      <c r="BJ223" s="38"/>
      <c r="BK223" s="57" t="s">
        <v>388</v>
      </c>
      <c r="BL223" s="57" t="s">
        <v>388</v>
      </c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 t="s">
        <v>388</v>
      </c>
      <c r="BY223" s="57" t="s">
        <v>388</v>
      </c>
      <c r="BZ223" s="57" t="s">
        <v>388</v>
      </c>
      <c r="CA223" s="38"/>
      <c r="CB223" s="38"/>
      <c r="CC223" s="38"/>
      <c r="CD223" s="38"/>
      <c r="CE223" s="57" t="s">
        <v>388</v>
      </c>
      <c r="CF223" s="57"/>
      <c r="CG223" s="57"/>
      <c r="CH223" s="57"/>
      <c r="CI223" s="57"/>
      <c r="CJ223" s="57" t="s">
        <v>388</v>
      </c>
      <c r="CK223" s="57" t="s">
        <v>388</v>
      </c>
      <c r="CL223" s="57"/>
      <c r="CM223" s="57"/>
      <c r="CN223" s="57" t="s">
        <v>388</v>
      </c>
      <c r="CO223" s="57"/>
      <c r="CP223" s="57"/>
      <c r="CQ223" s="57"/>
      <c r="CR223" s="57" t="s">
        <v>388</v>
      </c>
      <c r="CS223" s="57" t="s">
        <v>388</v>
      </c>
      <c r="CT223" s="57"/>
      <c r="CU223" s="38"/>
      <c r="CV223" s="38"/>
      <c r="CW223" s="38"/>
      <c r="CX223" s="38"/>
      <c r="CY223" s="57" t="s">
        <v>388</v>
      </c>
      <c r="CZ223" s="57" t="s">
        <v>388</v>
      </c>
      <c r="DA223" s="57"/>
      <c r="DB223" s="57"/>
      <c r="DC223" s="57" t="s">
        <v>388</v>
      </c>
      <c r="DD223" s="57" t="s">
        <v>388</v>
      </c>
      <c r="DE223" s="57" t="s">
        <v>388</v>
      </c>
      <c r="DF223" s="57"/>
      <c r="DG223" s="57" t="s">
        <v>388</v>
      </c>
      <c r="DH223" s="57" t="s">
        <v>388</v>
      </c>
      <c r="DI223" s="57" t="s">
        <v>388</v>
      </c>
      <c r="DJ223" s="57"/>
      <c r="DK223" s="57"/>
      <c r="DL223" s="57" t="s">
        <v>388</v>
      </c>
      <c r="DM223" s="57" t="s">
        <v>388</v>
      </c>
      <c r="DN223" s="57" t="s">
        <v>388</v>
      </c>
      <c r="DO223" s="38"/>
      <c r="DP223" s="38"/>
      <c r="DQ223" s="38"/>
      <c r="DR223" s="38"/>
      <c r="DS223" s="57" t="s">
        <v>388</v>
      </c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 t="s">
        <v>388</v>
      </c>
      <c r="EG223" s="57" t="s">
        <v>388</v>
      </c>
      <c r="EH223" s="57"/>
      <c r="EI223" s="38"/>
      <c r="EJ223" s="38"/>
      <c r="EK223" s="38"/>
      <c r="EL223" s="38"/>
      <c r="EM223" s="57" t="s">
        <v>388</v>
      </c>
      <c r="EN223" s="57" t="s">
        <v>388</v>
      </c>
      <c r="EO223" s="57"/>
      <c r="EP223" s="57"/>
      <c r="EQ223" s="57"/>
      <c r="ER223" s="57"/>
      <c r="ES223" s="57"/>
      <c r="ET223" s="57"/>
      <c r="EU223" s="57" t="s">
        <v>388</v>
      </c>
      <c r="EV223" s="57" t="s">
        <v>388</v>
      </c>
      <c r="EW223" s="57" t="s">
        <v>388</v>
      </c>
      <c r="EX223" s="57"/>
      <c r="EY223" s="57"/>
      <c r="EZ223" s="57" t="s">
        <v>388</v>
      </c>
      <c r="FA223" s="57" t="s">
        <v>388</v>
      </c>
      <c r="FB223" s="38"/>
      <c r="FC223" s="38"/>
      <c r="FD223" s="38"/>
      <c r="FE223" s="38"/>
      <c r="FF223" s="38"/>
      <c r="FG223" s="61"/>
      <c r="FH223" s="57" t="s">
        <v>388</v>
      </c>
      <c r="FI223" s="57"/>
      <c r="FJ223" s="57"/>
      <c r="FK223" s="57"/>
      <c r="FL223" s="57"/>
      <c r="FM223" s="57"/>
      <c r="FN223" s="57"/>
      <c r="FO223" s="57" t="s">
        <v>388</v>
      </c>
      <c r="FP223" s="57"/>
      <c r="FQ223" s="57"/>
      <c r="FR223" s="57"/>
      <c r="FS223" s="57"/>
      <c r="FT223" s="57"/>
      <c r="FU223" s="57" t="s">
        <v>388</v>
      </c>
      <c r="FV223" s="57"/>
      <c r="FW223" s="38"/>
      <c r="FX223" s="38"/>
      <c r="FY223" s="38"/>
      <c r="FZ223" s="38"/>
      <c r="GA223" s="61"/>
      <c r="GB223" s="57" t="s">
        <v>388</v>
      </c>
      <c r="GC223" s="57"/>
      <c r="GD223" s="57"/>
      <c r="GE223" s="57" t="s">
        <v>388</v>
      </c>
      <c r="GF223" s="57" t="s">
        <v>388</v>
      </c>
      <c r="GG223" s="57" t="s">
        <v>388</v>
      </c>
      <c r="GH223" s="57"/>
      <c r="GI223" s="57"/>
      <c r="GJ223" s="57"/>
      <c r="GK223" s="57"/>
      <c r="GL223" s="57"/>
      <c r="GM223" s="57"/>
      <c r="GN223" s="57"/>
      <c r="GO223" s="57"/>
      <c r="GP223" s="57"/>
      <c r="GQ223" s="38"/>
      <c r="GR223" s="38"/>
      <c r="GS223" s="38"/>
      <c r="GT223" s="38"/>
      <c r="GU223" s="61"/>
      <c r="GV223" s="57" t="s">
        <v>388</v>
      </c>
      <c r="GW223" s="57"/>
      <c r="GX223" s="57"/>
      <c r="GY223" s="57"/>
      <c r="GZ223" s="57" t="s">
        <v>388</v>
      </c>
      <c r="HA223" s="57" t="s">
        <v>388</v>
      </c>
      <c r="HB223" s="57"/>
      <c r="HC223" s="57"/>
      <c r="HD223" s="57"/>
      <c r="HE223" s="57"/>
      <c r="HF223" s="57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80"/>
        <v/>
      </c>
      <c r="AGG223" s="43" t="str">
        <f t="shared" si="781"/>
        <v/>
      </c>
      <c r="AGH223" s="35">
        <f t="shared" si="782"/>
        <v>3</v>
      </c>
      <c r="AGL223" s="36" t="str">
        <f t="shared" si="783"/>
        <v/>
      </c>
      <c r="AGM223" s="36" t="str">
        <f t="shared" si="784"/>
        <v/>
      </c>
      <c r="AGN223" s="39">
        <f t="shared" si="785"/>
        <v>25</v>
      </c>
      <c r="AGO223" s="36" t="str">
        <f t="shared" si="786"/>
        <v/>
      </c>
      <c r="AGP223" s="36" t="str">
        <f t="shared" si="787"/>
        <v/>
      </c>
      <c r="AGQ223" s="39">
        <f t="shared" si="788"/>
        <v>26</v>
      </c>
      <c r="AGR223" s="36" t="str">
        <f t="shared" si="789"/>
        <v/>
      </c>
      <c r="AGS223" s="36" t="str">
        <f t="shared" si="790"/>
        <v/>
      </c>
      <c r="AGT223" s="39">
        <f t="shared" si="791"/>
        <v>7</v>
      </c>
      <c r="AGU223" s="36" t="str">
        <f t="shared" si="792"/>
        <v/>
      </c>
      <c r="AGV223" s="36" t="str">
        <f t="shared" si="793"/>
        <v/>
      </c>
      <c r="AGW223" s="39" t="str">
        <f t="shared" si="794"/>
        <v/>
      </c>
      <c r="AGX223" s="36" t="str">
        <f t="shared" si="795"/>
        <v/>
      </c>
      <c r="AGY223" s="36" t="str">
        <f t="shared" si="796"/>
        <v/>
      </c>
      <c r="AGZ223" s="39" t="str">
        <f t="shared" si="797"/>
        <v/>
      </c>
      <c r="AHA223" s="36" t="str">
        <f t="shared" si="798"/>
        <v/>
      </c>
      <c r="AHB223" s="36" t="str">
        <f t="shared" si="799"/>
        <v/>
      </c>
      <c r="AHC223" s="39" t="str">
        <f t="shared" si="800"/>
        <v/>
      </c>
      <c r="AHD223" s="36" t="str">
        <f t="shared" si="801"/>
        <v/>
      </c>
      <c r="AHE223" s="36" t="str">
        <f t="shared" si="802"/>
        <v/>
      </c>
      <c r="AHF223" s="39" t="str">
        <f t="shared" si="803"/>
        <v/>
      </c>
      <c r="AHG223" s="36" t="str">
        <f t="shared" si="804"/>
        <v/>
      </c>
      <c r="AHH223" s="36" t="str">
        <f t="shared" si="805"/>
        <v/>
      </c>
      <c r="AHI223" s="39" t="str">
        <f t="shared" si="806"/>
        <v/>
      </c>
      <c r="AHJ223" s="36" t="str">
        <f t="shared" si="807"/>
        <v/>
      </c>
      <c r="AHK223" s="36" t="str">
        <f t="shared" si="808"/>
        <v/>
      </c>
      <c r="AHL223" s="39" t="str">
        <f t="shared" si="809"/>
        <v/>
      </c>
      <c r="AHM223" s="36" t="str">
        <f t="shared" si="810"/>
        <v/>
      </c>
      <c r="AHN223" s="36" t="str">
        <f t="shared" si="811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115</v>
      </c>
      <c r="C224" s="37"/>
      <c r="D224" s="35"/>
      <c r="E224" s="35"/>
      <c r="F224" s="35"/>
      <c r="G224" s="57"/>
      <c r="H224" s="57"/>
      <c r="I224" s="57"/>
      <c r="J224" s="57"/>
      <c r="K224" s="57" t="s">
        <v>389</v>
      </c>
      <c r="L224" s="57" t="s">
        <v>389</v>
      </c>
      <c r="M224" s="57" t="s">
        <v>389</v>
      </c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 t="s">
        <v>389</v>
      </c>
      <c r="BA224" s="57" t="s">
        <v>389</v>
      </c>
      <c r="BB224" s="57" t="s">
        <v>389</v>
      </c>
      <c r="BC224" s="57"/>
      <c r="BD224" s="57"/>
      <c r="BE224" s="57"/>
      <c r="BF224" s="57"/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 t="s">
        <v>388</v>
      </c>
      <c r="BT224" s="57"/>
      <c r="BU224" s="57"/>
      <c r="BV224" s="57"/>
      <c r="BW224" s="57"/>
      <c r="BX224" s="57"/>
      <c r="BY224" s="57"/>
      <c r="BZ224" s="57"/>
      <c r="CA224" s="38"/>
      <c r="CB224" s="38"/>
      <c r="CC224" s="38"/>
      <c r="CD224" s="38"/>
      <c r="CE224" s="57"/>
      <c r="CF224" s="57"/>
      <c r="CG224" s="57"/>
      <c r="CH224" s="57"/>
      <c r="CI224" s="57"/>
      <c r="CJ224" s="57"/>
      <c r="CK224" s="57"/>
      <c r="CL224" s="57"/>
      <c r="CM224" s="57" t="s">
        <v>389</v>
      </c>
      <c r="CN224" s="57" t="s">
        <v>389</v>
      </c>
      <c r="CO224" s="57"/>
      <c r="CP224" s="57"/>
      <c r="CQ224" s="57"/>
      <c r="CR224" s="57"/>
      <c r="CS224" s="57"/>
      <c r="CT224" s="57"/>
      <c r="CU224" s="38"/>
      <c r="CV224" s="38"/>
      <c r="CW224" s="38"/>
      <c r="CX224" s="38"/>
      <c r="CY224" s="57"/>
      <c r="CZ224" s="57" t="s">
        <v>388</v>
      </c>
      <c r="DA224" s="57"/>
      <c r="DB224" s="57"/>
      <c r="DC224" s="57" t="s">
        <v>388</v>
      </c>
      <c r="DD224" s="57"/>
      <c r="DE224" s="57"/>
      <c r="DF224" s="57"/>
      <c r="DG224" s="57" t="s">
        <v>388</v>
      </c>
      <c r="DH224" s="57" t="s">
        <v>388</v>
      </c>
      <c r="DI224" s="57" t="s">
        <v>388</v>
      </c>
      <c r="DJ224" s="57"/>
      <c r="DK224" s="57"/>
      <c r="DL224" s="57" t="s">
        <v>388</v>
      </c>
      <c r="DM224" s="57" t="s">
        <v>388</v>
      </c>
      <c r="DN224" s="57" t="s">
        <v>388</v>
      </c>
      <c r="DO224" s="38"/>
      <c r="DP224" s="38"/>
      <c r="DQ224" s="38"/>
      <c r="DR224" s="38"/>
      <c r="DS224" s="57"/>
      <c r="DT224" s="57" t="s">
        <v>388</v>
      </c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38"/>
      <c r="EJ224" s="38"/>
      <c r="EK224" s="38"/>
      <c r="EL224" s="38"/>
      <c r="EM224" s="57"/>
      <c r="EN224" s="57" t="s">
        <v>388</v>
      </c>
      <c r="EO224" s="57"/>
      <c r="EP224" s="57"/>
      <c r="EQ224" s="57"/>
      <c r="ER224" s="57" t="s">
        <v>388</v>
      </c>
      <c r="ES224" s="57"/>
      <c r="ET224" s="57"/>
      <c r="EU224" s="57" t="s">
        <v>388</v>
      </c>
      <c r="EV224" s="57"/>
      <c r="EW224" s="57"/>
      <c r="EX224" s="57"/>
      <c r="EY224" s="57"/>
      <c r="EZ224" s="57"/>
      <c r="FA224" s="57"/>
      <c r="FB224" s="38"/>
      <c r="FC224" s="38"/>
      <c r="FD224" s="38"/>
      <c r="FE224" s="38"/>
      <c r="FF224" s="38"/>
      <c r="FG224" s="61"/>
      <c r="FH224" s="57"/>
      <c r="FI224" s="57"/>
      <c r="FJ224" s="57"/>
      <c r="FK224" s="57"/>
      <c r="FL224" s="57"/>
      <c r="FM224" s="57"/>
      <c r="FN224" s="57"/>
      <c r="FO224" s="57" t="s">
        <v>388</v>
      </c>
      <c r="FP224" s="57" t="s">
        <v>388</v>
      </c>
      <c r="FQ224" s="57" t="s">
        <v>388</v>
      </c>
      <c r="FR224" s="57"/>
      <c r="FS224" s="57"/>
      <c r="FT224" s="57"/>
      <c r="FU224" s="57"/>
      <c r="FV224" s="57"/>
      <c r="FW224" s="38"/>
      <c r="FX224" s="38"/>
      <c r="FY224" s="38"/>
      <c r="FZ224" s="38"/>
      <c r="GA224" s="61"/>
      <c r="GB224" s="57" t="s">
        <v>388</v>
      </c>
      <c r="GC224" s="57"/>
      <c r="GD224" s="57"/>
      <c r="GE224" s="57" t="s">
        <v>388</v>
      </c>
      <c r="GF224" s="57" t="s">
        <v>388</v>
      </c>
      <c r="GG224" s="57"/>
      <c r="GH224" s="57"/>
      <c r="GI224" s="57"/>
      <c r="GJ224" s="57"/>
      <c r="GK224" s="57"/>
      <c r="GL224" s="57"/>
      <c r="GM224" s="57"/>
      <c r="GN224" s="57"/>
      <c r="GO224" s="57" t="s">
        <v>388</v>
      </c>
      <c r="GP224" s="57" t="s">
        <v>388</v>
      </c>
      <c r="GQ224" s="38"/>
      <c r="GR224" s="38"/>
      <c r="GS224" s="38"/>
      <c r="GT224" s="38"/>
      <c r="GU224" s="61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80"/>
        <v/>
      </c>
      <c r="AGG224" s="43" t="str">
        <f t="shared" si="781"/>
        <v/>
      </c>
      <c r="AGH224" s="35" t="str">
        <f t="shared" si="782"/>
        <v/>
      </c>
      <c r="AGL224" s="36" t="str">
        <f t="shared" si="783"/>
        <v/>
      </c>
      <c r="AGM224" s="36">
        <f t="shared" si="784"/>
        <v>8</v>
      </c>
      <c r="AGN224" s="39">
        <f t="shared" si="785"/>
        <v>1</v>
      </c>
      <c r="AGO224" s="36" t="str">
        <f t="shared" si="786"/>
        <v/>
      </c>
      <c r="AGP224" s="36" t="str">
        <f t="shared" si="787"/>
        <v/>
      </c>
      <c r="AGQ224" s="39">
        <f t="shared" si="788"/>
        <v>15</v>
      </c>
      <c r="AGR224" s="36" t="str">
        <f t="shared" si="789"/>
        <v/>
      </c>
      <c r="AGS224" s="36" t="str">
        <f t="shared" si="790"/>
        <v/>
      </c>
      <c r="AGT224" s="39">
        <f t="shared" si="791"/>
        <v>5</v>
      </c>
      <c r="AGU224" s="36" t="str">
        <f t="shared" si="792"/>
        <v/>
      </c>
      <c r="AGV224" s="36" t="str">
        <f t="shared" si="793"/>
        <v/>
      </c>
      <c r="AGW224" s="39" t="str">
        <f t="shared" si="794"/>
        <v/>
      </c>
      <c r="AGX224" s="36" t="str">
        <f t="shared" si="795"/>
        <v/>
      </c>
      <c r="AGY224" s="36" t="str">
        <f t="shared" si="796"/>
        <v/>
      </c>
      <c r="AGZ224" s="39" t="str">
        <f t="shared" si="797"/>
        <v/>
      </c>
      <c r="AHA224" s="36" t="str">
        <f t="shared" si="798"/>
        <v/>
      </c>
      <c r="AHB224" s="36" t="str">
        <f t="shared" si="799"/>
        <v/>
      </c>
      <c r="AHC224" s="39" t="str">
        <f t="shared" si="800"/>
        <v/>
      </c>
      <c r="AHD224" s="36" t="str">
        <f t="shared" si="801"/>
        <v/>
      </c>
      <c r="AHE224" s="36" t="str">
        <f t="shared" si="802"/>
        <v/>
      </c>
      <c r="AHF224" s="39" t="str">
        <f t="shared" si="803"/>
        <v/>
      </c>
      <c r="AHG224" s="36" t="str">
        <f t="shared" si="804"/>
        <v/>
      </c>
      <c r="AHH224" s="36" t="str">
        <f t="shared" si="805"/>
        <v/>
      </c>
      <c r="AHI224" s="39" t="str">
        <f t="shared" si="806"/>
        <v/>
      </c>
      <c r="AHJ224" s="36" t="str">
        <f t="shared" si="807"/>
        <v/>
      </c>
      <c r="AHK224" s="36" t="str">
        <f t="shared" si="808"/>
        <v/>
      </c>
      <c r="AHL224" s="39" t="str">
        <f t="shared" si="809"/>
        <v/>
      </c>
      <c r="AHM224" s="36" t="str">
        <f t="shared" si="810"/>
        <v/>
      </c>
      <c r="AHN224" s="36" t="str">
        <f t="shared" si="811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116</v>
      </c>
      <c r="C225" s="37"/>
      <c r="D225" s="35"/>
      <c r="E225" s="35"/>
      <c r="F225" s="35"/>
      <c r="G225" s="57"/>
      <c r="H225" s="57" t="s">
        <v>388</v>
      </c>
      <c r="I225" s="57" t="s">
        <v>388</v>
      </c>
      <c r="J225" s="57"/>
      <c r="K225" s="57" t="s">
        <v>388</v>
      </c>
      <c r="L225" s="57" t="s">
        <v>388</v>
      </c>
      <c r="M225" s="57" t="s">
        <v>388</v>
      </c>
      <c r="N225" s="57"/>
      <c r="O225" s="57"/>
      <c r="P225" s="57" t="s">
        <v>388</v>
      </c>
      <c r="Q225" s="57" t="s">
        <v>388</v>
      </c>
      <c r="R225" s="38"/>
      <c r="S225" s="38"/>
      <c r="T225" s="38"/>
      <c r="U225" s="38"/>
      <c r="V225" s="38"/>
      <c r="W225" s="57" t="s">
        <v>388</v>
      </c>
      <c r="X225" s="57" t="s">
        <v>388</v>
      </c>
      <c r="Y225" s="57"/>
      <c r="Z225" s="57"/>
      <c r="AA225" s="57" t="s">
        <v>388</v>
      </c>
      <c r="AB225" s="57" t="s">
        <v>388</v>
      </c>
      <c r="AC225" s="57" t="s">
        <v>388</v>
      </c>
      <c r="AD225" s="57"/>
      <c r="AE225" s="57" t="s">
        <v>388</v>
      </c>
      <c r="AF225" s="57" t="s">
        <v>388</v>
      </c>
      <c r="AG225" s="57" t="s">
        <v>388</v>
      </c>
      <c r="AH225" s="57"/>
      <c r="AI225" s="57"/>
      <c r="AJ225" s="57" t="s">
        <v>388</v>
      </c>
      <c r="AK225" s="57" t="s">
        <v>388</v>
      </c>
      <c r="AL225" s="57" t="s">
        <v>388</v>
      </c>
      <c r="AM225" s="38"/>
      <c r="AN225" s="38"/>
      <c r="AO225" s="38"/>
      <c r="AP225" s="38"/>
      <c r="AQ225" s="57" t="s">
        <v>388</v>
      </c>
      <c r="AR225" s="57" t="s">
        <v>388</v>
      </c>
      <c r="AS225" s="57" t="s">
        <v>388</v>
      </c>
      <c r="AT225" s="57"/>
      <c r="AU225" s="57"/>
      <c r="AV225" s="57"/>
      <c r="AW225" s="57" t="s">
        <v>388</v>
      </c>
      <c r="AX225" s="57" t="s">
        <v>388</v>
      </c>
      <c r="AY225" s="57"/>
      <c r="AZ225" s="57" t="s">
        <v>388</v>
      </c>
      <c r="BA225" s="57" t="s">
        <v>388</v>
      </c>
      <c r="BB225" s="57" t="s">
        <v>388</v>
      </c>
      <c r="BC225" s="57"/>
      <c r="BD225" s="57"/>
      <c r="BE225" s="57" t="s">
        <v>388</v>
      </c>
      <c r="BF225" s="57" t="s">
        <v>388</v>
      </c>
      <c r="BG225" s="38"/>
      <c r="BH225" s="38"/>
      <c r="BI225" s="38"/>
      <c r="BJ225" s="38"/>
      <c r="BK225" s="57" t="s">
        <v>388</v>
      </c>
      <c r="BL225" s="57" t="s">
        <v>388</v>
      </c>
      <c r="BM225" s="57"/>
      <c r="BN225" s="57"/>
      <c r="BO225" s="57"/>
      <c r="BP225" s="57" t="s">
        <v>388</v>
      </c>
      <c r="BQ225" s="57" t="s">
        <v>388</v>
      </c>
      <c r="BR225" s="57"/>
      <c r="BS225" s="57" t="s">
        <v>388</v>
      </c>
      <c r="BT225" s="57" t="s">
        <v>388</v>
      </c>
      <c r="BU225" s="57" t="s">
        <v>388</v>
      </c>
      <c r="BV225" s="57"/>
      <c r="BW225" s="57"/>
      <c r="BX225" s="57" t="s">
        <v>388</v>
      </c>
      <c r="BY225" s="57" t="s">
        <v>388</v>
      </c>
      <c r="BZ225" s="57" t="s">
        <v>388</v>
      </c>
      <c r="CA225" s="38"/>
      <c r="CB225" s="38"/>
      <c r="CC225" s="38"/>
      <c r="CD225" s="38"/>
      <c r="CE225" s="57" t="s">
        <v>388</v>
      </c>
      <c r="CF225" s="57" t="s">
        <v>388</v>
      </c>
      <c r="CG225" s="57"/>
      <c r="CH225" s="57"/>
      <c r="CI225" s="57"/>
      <c r="CJ225" s="57" t="s">
        <v>388</v>
      </c>
      <c r="CK225" s="57" t="s">
        <v>388</v>
      </c>
      <c r="CL225" s="57"/>
      <c r="CM225" s="57" t="s">
        <v>388</v>
      </c>
      <c r="CN225" s="57" t="s">
        <v>388</v>
      </c>
      <c r="CO225" s="57"/>
      <c r="CP225" s="57"/>
      <c r="CQ225" s="57"/>
      <c r="CR225" s="57" t="s">
        <v>388</v>
      </c>
      <c r="CS225" s="57" t="s">
        <v>388</v>
      </c>
      <c r="CT225" s="57"/>
      <c r="CU225" s="38"/>
      <c r="CV225" s="38"/>
      <c r="CW225" s="38"/>
      <c r="CX225" s="38"/>
      <c r="CY225" s="57" t="s">
        <v>388</v>
      </c>
      <c r="CZ225" s="57" t="s">
        <v>388</v>
      </c>
      <c r="DA225" s="57"/>
      <c r="DB225" s="57"/>
      <c r="DC225" s="57" t="s">
        <v>388</v>
      </c>
      <c r="DD225" s="57" t="s">
        <v>388</v>
      </c>
      <c r="DE225" s="57" t="s">
        <v>388</v>
      </c>
      <c r="DF225" s="57"/>
      <c r="DG225" s="57" t="s">
        <v>388</v>
      </c>
      <c r="DH225" s="57" t="s">
        <v>388</v>
      </c>
      <c r="DI225" s="57" t="s">
        <v>388</v>
      </c>
      <c r="DJ225" s="57"/>
      <c r="DK225" s="57"/>
      <c r="DL225" s="57" t="s">
        <v>388</v>
      </c>
      <c r="DM225" s="57" t="s">
        <v>388</v>
      </c>
      <c r="DN225" s="57" t="s">
        <v>388</v>
      </c>
      <c r="DO225" s="38"/>
      <c r="DP225" s="38"/>
      <c r="DQ225" s="38"/>
      <c r="DR225" s="38"/>
      <c r="DS225" s="57" t="s">
        <v>388</v>
      </c>
      <c r="DT225" s="57" t="s">
        <v>388</v>
      </c>
      <c r="DU225" s="57"/>
      <c r="DV225" s="57"/>
      <c r="DW225" s="57"/>
      <c r="DX225" s="57" t="s">
        <v>388</v>
      </c>
      <c r="DY225" s="57" t="s">
        <v>388</v>
      </c>
      <c r="DZ225" s="57"/>
      <c r="EA225" s="57"/>
      <c r="EB225" s="57" t="s">
        <v>388</v>
      </c>
      <c r="EC225" s="57" t="s">
        <v>388</v>
      </c>
      <c r="ED225" s="57"/>
      <c r="EE225" s="57"/>
      <c r="EF225" s="57" t="s">
        <v>388</v>
      </c>
      <c r="EG225" s="57" t="s">
        <v>388</v>
      </c>
      <c r="EH225" s="57"/>
      <c r="EI225" s="38"/>
      <c r="EJ225" s="38"/>
      <c r="EK225" s="38"/>
      <c r="EL225" s="38"/>
      <c r="EM225" s="57" t="s">
        <v>388</v>
      </c>
      <c r="EN225" s="57" t="s">
        <v>388</v>
      </c>
      <c r="EO225" s="57"/>
      <c r="EP225" s="57"/>
      <c r="EQ225" s="57"/>
      <c r="ER225" s="57" t="s">
        <v>388</v>
      </c>
      <c r="ES225" s="57" t="s">
        <v>388</v>
      </c>
      <c r="ET225" s="57"/>
      <c r="EU225" s="57" t="s">
        <v>388</v>
      </c>
      <c r="EV225" s="57" t="s">
        <v>388</v>
      </c>
      <c r="EW225" s="57" t="s">
        <v>388</v>
      </c>
      <c r="EX225" s="57"/>
      <c r="EY225" s="57"/>
      <c r="EZ225" s="57" t="s">
        <v>388</v>
      </c>
      <c r="FA225" s="57" t="s">
        <v>388</v>
      </c>
      <c r="FB225" s="38"/>
      <c r="FC225" s="38"/>
      <c r="FD225" s="38"/>
      <c r="FE225" s="38"/>
      <c r="FF225" s="38"/>
      <c r="FG225" s="61"/>
      <c r="FH225" s="57" t="s">
        <v>388</v>
      </c>
      <c r="FI225" s="57"/>
      <c r="FJ225" s="57"/>
      <c r="FK225" s="57"/>
      <c r="FL225" s="57" t="s">
        <v>388</v>
      </c>
      <c r="FM225" s="57" t="s">
        <v>388</v>
      </c>
      <c r="FN225" s="57"/>
      <c r="FO225" s="57" t="s">
        <v>388</v>
      </c>
      <c r="FP225" s="57" t="s">
        <v>388</v>
      </c>
      <c r="FQ225" s="57" t="s">
        <v>388</v>
      </c>
      <c r="FR225" s="57"/>
      <c r="FS225" s="57"/>
      <c r="FT225" s="57"/>
      <c r="FU225" s="57" t="s">
        <v>388</v>
      </c>
      <c r="FV225" s="57"/>
      <c r="FW225" s="38"/>
      <c r="FX225" s="38"/>
      <c r="FY225" s="38"/>
      <c r="FZ225" s="38"/>
      <c r="GA225" s="61"/>
      <c r="GB225" s="57" t="s">
        <v>388</v>
      </c>
      <c r="GC225" s="57"/>
      <c r="GD225" s="57"/>
      <c r="GE225" s="57" t="s">
        <v>388</v>
      </c>
      <c r="GF225" s="57" t="s">
        <v>388</v>
      </c>
      <c r="GG225" s="57" t="s">
        <v>388</v>
      </c>
      <c r="GH225" s="57"/>
      <c r="GI225" s="57"/>
      <c r="GJ225" s="57"/>
      <c r="GK225" s="57"/>
      <c r="GL225" s="57"/>
      <c r="GM225" s="57"/>
      <c r="GN225" s="57"/>
      <c r="GO225" s="57" t="s">
        <v>388</v>
      </c>
      <c r="GP225" s="57" t="s">
        <v>388</v>
      </c>
      <c r="GQ225" s="38"/>
      <c r="GR225" s="38"/>
      <c r="GS225" s="38"/>
      <c r="GT225" s="38"/>
      <c r="GU225" s="61"/>
      <c r="GV225" s="57" t="s">
        <v>388</v>
      </c>
      <c r="GW225" s="57"/>
      <c r="GX225" s="57"/>
      <c r="GY225" s="57"/>
      <c r="GZ225" s="57" t="s">
        <v>388</v>
      </c>
      <c r="HA225" s="57" t="s">
        <v>388</v>
      </c>
      <c r="HB225" s="57"/>
      <c r="HC225" s="57"/>
      <c r="HD225" s="57" t="s">
        <v>388</v>
      </c>
      <c r="HE225" s="57" t="s">
        <v>388</v>
      </c>
      <c r="HF225" s="57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80"/>
        <v/>
      </c>
      <c r="AGG225" s="43" t="str">
        <f t="shared" si="781"/>
        <v/>
      </c>
      <c r="AGH225" s="35">
        <f t="shared" si="782"/>
        <v>5</v>
      </c>
      <c r="AGL225" s="36" t="str">
        <f t="shared" si="783"/>
        <v/>
      </c>
      <c r="AGM225" s="36" t="str">
        <f t="shared" si="784"/>
        <v/>
      </c>
      <c r="AGN225" s="39">
        <f t="shared" si="785"/>
        <v>44</v>
      </c>
      <c r="AGO225" s="36" t="str">
        <f t="shared" si="786"/>
        <v/>
      </c>
      <c r="AGP225" s="36" t="str">
        <f t="shared" si="787"/>
        <v/>
      </c>
      <c r="AGQ225" s="39">
        <f t="shared" si="788"/>
        <v>37</v>
      </c>
      <c r="AGR225" s="36" t="str">
        <f t="shared" si="789"/>
        <v/>
      </c>
      <c r="AGS225" s="36" t="str">
        <f t="shared" si="790"/>
        <v/>
      </c>
      <c r="AGT225" s="39">
        <f t="shared" si="791"/>
        <v>11</v>
      </c>
      <c r="AGU225" s="36" t="str">
        <f t="shared" si="792"/>
        <v/>
      </c>
      <c r="AGV225" s="36" t="str">
        <f t="shared" si="793"/>
        <v/>
      </c>
      <c r="AGW225" s="39" t="str">
        <f t="shared" si="794"/>
        <v/>
      </c>
      <c r="AGX225" s="36" t="str">
        <f t="shared" si="795"/>
        <v/>
      </c>
      <c r="AGY225" s="36" t="str">
        <f t="shared" si="796"/>
        <v/>
      </c>
      <c r="AGZ225" s="39" t="str">
        <f t="shared" si="797"/>
        <v/>
      </c>
      <c r="AHA225" s="36" t="str">
        <f t="shared" si="798"/>
        <v/>
      </c>
      <c r="AHB225" s="36" t="str">
        <f t="shared" si="799"/>
        <v/>
      </c>
      <c r="AHC225" s="39" t="str">
        <f t="shared" si="800"/>
        <v/>
      </c>
      <c r="AHD225" s="36" t="str">
        <f t="shared" si="801"/>
        <v/>
      </c>
      <c r="AHE225" s="36" t="str">
        <f t="shared" si="802"/>
        <v/>
      </c>
      <c r="AHF225" s="39" t="str">
        <f t="shared" si="803"/>
        <v/>
      </c>
      <c r="AHG225" s="36" t="str">
        <f t="shared" si="804"/>
        <v/>
      </c>
      <c r="AHH225" s="36" t="str">
        <f t="shared" si="805"/>
        <v/>
      </c>
      <c r="AHI225" s="39" t="str">
        <f t="shared" si="806"/>
        <v/>
      </c>
      <c r="AHJ225" s="36" t="str">
        <f t="shared" si="807"/>
        <v/>
      </c>
      <c r="AHK225" s="36" t="str">
        <f t="shared" si="808"/>
        <v/>
      </c>
      <c r="AHL225" s="39" t="str">
        <f t="shared" si="809"/>
        <v/>
      </c>
      <c r="AHM225" s="36" t="str">
        <f t="shared" si="810"/>
        <v/>
      </c>
      <c r="AHN225" s="36" t="str">
        <f t="shared" si="811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117</v>
      </c>
      <c r="C226" s="37"/>
      <c r="D226" s="35"/>
      <c r="E226" s="35"/>
      <c r="F226" s="35"/>
      <c r="G226" s="57"/>
      <c r="H226" s="57" t="s">
        <v>388</v>
      </c>
      <c r="I226" s="57" t="s">
        <v>388</v>
      </c>
      <c r="J226" s="57"/>
      <c r="K226" s="57" t="s">
        <v>388</v>
      </c>
      <c r="L226" s="57" t="s">
        <v>388</v>
      </c>
      <c r="M226" s="57" t="s">
        <v>388</v>
      </c>
      <c r="N226" s="57"/>
      <c r="O226" s="57"/>
      <c r="P226" s="57" t="s">
        <v>388</v>
      </c>
      <c r="Q226" s="57" t="s">
        <v>388</v>
      </c>
      <c r="R226" s="38"/>
      <c r="S226" s="38"/>
      <c r="T226" s="38"/>
      <c r="U226" s="38"/>
      <c r="V226" s="38"/>
      <c r="W226" s="57" t="s">
        <v>388</v>
      </c>
      <c r="X226" s="57" t="s">
        <v>388</v>
      </c>
      <c r="Y226" s="57"/>
      <c r="Z226" s="57"/>
      <c r="AA226" s="57" t="s">
        <v>388</v>
      </c>
      <c r="AB226" s="57" t="s">
        <v>388</v>
      </c>
      <c r="AC226" s="57" t="s">
        <v>388</v>
      </c>
      <c r="AD226" s="57"/>
      <c r="AE226" s="57" t="s">
        <v>388</v>
      </c>
      <c r="AF226" s="57" t="s">
        <v>388</v>
      </c>
      <c r="AG226" s="57" t="s">
        <v>388</v>
      </c>
      <c r="AH226" s="57"/>
      <c r="AI226" s="57"/>
      <c r="AJ226" s="57" t="s">
        <v>388</v>
      </c>
      <c r="AK226" s="57" t="s">
        <v>388</v>
      </c>
      <c r="AL226" s="57" t="s">
        <v>388</v>
      </c>
      <c r="AM226" s="38"/>
      <c r="AN226" s="38"/>
      <c r="AO226" s="38"/>
      <c r="AP226" s="38"/>
      <c r="AQ226" s="57" t="s">
        <v>388</v>
      </c>
      <c r="AR226" s="57" t="s">
        <v>388</v>
      </c>
      <c r="AS226" s="57" t="s">
        <v>388</v>
      </c>
      <c r="AT226" s="57"/>
      <c r="AU226" s="57"/>
      <c r="AV226" s="57"/>
      <c r="AW226" s="57" t="s">
        <v>388</v>
      </c>
      <c r="AX226" s="57" t="s">
        <v>388</v>
      </c>
      <c r="AY226" s="57"/>
      <c r="AZ226" s="57" t="s">
        <v>388</v>
      </c>
      <c r="BA226" s="57" t="s">
        <v>388</v>
      </c>
      <c r="BB226" s="57" t="s">
        <v>388</v>
      </c>
      <c r="BC226" s="57"/>
      <c r="BD226" s="57"/>
      <c r="BE226" s="57" t="s">
        <v>388</v>
      </c>
      <c r="BF226" s="57" t="s">
        <v>388</v>
      </c>
      <c r="BG226" s="38"/>
      <c r="BH226" s="38"/>
      <c r="BI226" s="38"/>
      <c r="BJ226" s="38"/>
      <c r="BK226" s="57" t="s">
        <v>388</v>
      </c>
      <c r="BL226" s="57" t="s">
        <v>388</v>
      </c>
      <c r="BM226" s="57"/>
      <c r="BN226" s="57"/>
      <c r="BO226" s="57"/>
      <c r="BP226" s="57" t="s">
        <v>388</v>
      </c>
      <c r="BQ226" s="57" t="s">
        <v>388</v>
      </c>
      <c r="BR226" s="57"/>
      <c r="BS226" s="57" t="s">
        <v>388</v>
      </c>
      <c r="BT226" s="57" t="s">
        <v>388</v>
      </c>
      <c r="BU226" s="57" t="s">
        <v>388</v>
      </c>
      <c r="BV226" s="57"/>
      <c r="BW226" s="57"/>
      <c r="BX226" s="57" t="s">
        <v>388</v>
      </c>
      <c r="BY226" s="57" t="s">
        <v>388</v>
      </c>
      <c r="BZ226" s="57" t="s">
        <v>388</v>
      </c>
      <c r="CA226" s="38"/>
      <c r="CB226" s="38"/>
      <c r="CC226" s="38"/>
      <c r="CD226" s="38"/>
      <c r="CE226" s="57" t="s">
        <v>388</v>
      </c>
      <c r="CF226" s="57" t="s">
        <v>388</v>
      </c>
      <c r="CG226" s="57"/>
      <c r="CH226" s="57"/>
      <c r="CI226" s="57"/>
      <c r="CJ226" s="57" t="s">
        <v>388</v>
      </c>
      <c r="CK226" s="57" t="s">
        <v>388</v>
      </c>
      <c r="CL226" s="57"/>
      <c r="CM226" s="57" t="s">
        <v>388</v>
      </c>
      <c r="CN226" s="57" t="s">
        <v>388</v>
      </c>
      <c r="CO226" s="57"/>
      <c r="CP226" s="57"/>
      <c r="CQ226" s="57"/>
      <c r="CR226" s="57" t="s">
        <v>388</v>
      </c>
      <c r="CS226" s="57" t="s">
        <v>388</v>
      </c>
      <c r="CT226" s="57"/>
      <c r="CU226" s="38"/>
      <c r="CV226" s="38"/>
      <c r="CW226" s="38"/>
      <c r="CX226" s="38"/>
      <c r="CY226" s="57" t="s">
        <v>388</v>
      </c>
      <c r="CZ226" s="57" t="s">
        <v>388</v>
      </c>
      <c r="DA226" s="57"/>
      <c r="DB226" s="57"/>
      <c r="DC226" s="57" t="s">
        <v>388</v>
      </c>
      <c r="DD226" s="57" t="s">
        <v>388</v>
      </c>
      <c r="DE226" s="57" t="s">
        <v>388</v>
      </c>
      <c r="DF226" s="57"/>
      <c r="DG226" s="57" t="s">
        <v>388</v>
      </c>
      <c r="DH226" s="57" t="s">
        <v>388</v>
      </c>
      <c r="DI226" s="57" t="s">
        <v>388</v>
      </c>
      <c r="DJ226" s="57"/>
      <c r="DK226" s="57"/>
      <c r="DL226" s="57" t="s">
        <v>388</v>
      </c>
      <c r="DM226" s="57" t="s">
        <v>388</v>
      </c>
      <c r="DN226" s="57" t="s">
        <v>388</v>
      </c>
      <c r="DO226" s="38"/>
      <c r="DP226" s="38"/>
      <c r="DQ226" s="38"/>
      <c r="DR226" s="38"/>
      <c r="DS226" s="57" t="s">
        <v>388</v>
      </c>
      <c r="DT226" s="57" t="s">
        <v>388</v>
      </c>
      <c r="DU226" s="57"/>
      <c r="DV226" s="57"/>
      <c r="DW226" s="57"/>
      <c r="DX226" s="57" t="s">
        <v>388</v>
      </c>
      <c r="DY226" s="57" t="s">
        <v>388</v>
      </c>
      <c r="DZ226" s="57"/>
      <c r="EA226" s="57"/>
      <c r="EB226" s="57" t="s">
        <v>388</v>
      </c>
      <c r="EC226" s="57" t="s">
        <v>388</v>
      </c>
      <c r="ED226" s="57"/>
      <c r="EE226" s="57"/>
      <c r="EF226" s="57" t="s">
        <v>388</v>
      </c>
      <c r="EG226" s="57" t="s">
        <v>388</v>
      </c>
      <c r="EH226" s="57"/>
      <c r="EI226" s="38"/>
      <c r="EJ226" s="38"/>
      <c r="EK226" s="38"/>
      <c r="EL226" s="38"/>
      <c r="EM226" s="57" t="s">
        <v>388</v>
      </c>
      <c r="EN226" s="57" t="s">
        <v>388</v>
      </c>
      <c r="EO226" s="57"/>
      <c r="EP226" s="57"/>
      <c r="EQ226" s="57"/>
      <c r="ER226" s="57" t="s">
        <v>388</v>
      </c>
      <c r="ES226" s="57" t="s">
        <v>388</v>
      </c>
      <c r="ET226" s="57"/>
      <c r="EU226" s="57" t="s">
        <v>388</v>
      </c>
      <c r="EV226" s="57" t="s">
        <v>388</v>
      </c>
      <c r="EW226" s="57" t="s">
        <v>388</v>
      </c>
      <c r="EX226" s="57"/>
      <c r="EY226" s="57"/>
      <c r="EZ226" s="57" t="s">
        <v>388</v>
      </c>
      <c r="FA226" s="57" t="s">
        <v>388</v>
      </c>
      <c r="FB226" s="38"/>
      <c r="FC226" s="38"/>
      <c r="FD226" s="38"/>
      <c r="FE226" s="38"/>
      <c r="FF226" s="38"/>
      <c r="FG226" s="61"/>
      <c r="FH226" s="57" t="s">
        <v>388</v>
      </c>
      <c r="FI226" s="57"/>
      <c r="FJ226" s="57"/>
      <c r="FK226" s="57"/>
      <c r="FL226" s="57" t="s">
        <v>388</v>
      </c>
      <c r="FM226" s="57" t="s">
        <v>388</v>
      </c>
      <c r="FN226" s="57"/>
      <c r="FO226" s="57" t="s">
        <v>388</v>
      </c>
      <c r="FP226" s="57" t="s">
        <v>388</v>
      </c>
      <c r="FQ226" s="57" t="s">
        <v>388</v>
      </c>
      <c r="FR226" s="57"/>
      <c r="FS226" s="57"/>
      <c r="FT226" s="57"/>
      <c r="FU226" s="57" t="s">
        <v>388</v>
      </c>
      <c r="FV226" s="57"/>
      <c r="FW226" s="38"/>
      <c r="FX226" s="38"/>
      <c r="FY226" s="38"/>
      <c r="FZ226" s="38"/>
      <c r="GA226" s="61"/>
      <c r="GB226" s="57" t="s">
        <v>388</v>
      </c>
      <c r="GC226" s="57"/>
      <c r="GD226" s="57"/>
      <c r="GE226" s="57" t="s">
        <v>388</v>
      </c>
      <c r="GF226" s="57" t="s">
        <v>388</v>
      </c>
      <c r="GG226" s="57" t="s">
        <v>388</v>
      </c>
      <c r="GH226" s="57"/>
      <c r="GI226" s="57"/>
      <c r="GJ226" s="57"/>
      <c r="GK226" s="57"/>
      <c r="GL226" s="57"/>
      <c r="GM226" s="57"/>
      <c r="GN226" s="57"/>
      <c r="GO226" s="57" t="s">
        <v>388</v>
      </c>
      <c r="GP226" s="57" t="s">
        <v>388</v>
      </c>
      <c r="GQ226" s="38"/>
      <c r="GR226" s="38"/>
      <c r="GS226" s="38"/>
      <c r="GT226" s="38"/>
      <c r="GU226" s="61"/>
      <c r="GV226" s="57" t="s">
        <v>388</v>
      </c>
      <c r="GW226" s="57"/>
      <c r="GX226" s="57"/>
      <c r="GY226" s="57"/>
      <c r="GZ226" s="57" t="s">
        <v>388</v>
      </c>
      <c r="HA226" s="57" t="s">
        <v>388</v>
      </c>
      <c r="HB226" s="57"/>
      <c r="HC226" s="57"/>
      <c r="HD226" s="57" t="s">
        <v>388</v>
      </c>
      <c r="HE226" s="57" t="s">
        <v>388</v>
      </c>
      <c r="HF226" s="57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80"/>
        <v/>
      </c>
      <c r="AGG226" s="43" t="str">
        <f t="shared" si="781"/>
        <v/>
      </c>
      <c r="AGH226" s="35">
        <f t="shared" si="782"/>
        <v>5</v>
      </c>
      <c r="AGL226" s="36" t="str">
        <f t="shared" si="783"/>
        <v/>
      </c>
      <c r="AGM226" s="36" t="str">
        <f t="shared" si="784"/>
        <v/>
      </c>
      <c r="AGN226" s="39">
        <f t="shared" si="785"/>
        <v>44</v>
      </c>
      <c r="AGO226" s="36" t="str">
        <f t="shared" si="786"/>
        <v/>
      </c>
      <c r="AGP226" s="36" t="str">
        <f t="shared" si="787"/>
        <v/>
      </c>
      <c r="AGQ226" s="39">
        <f t="shared" si="788"/>
        <v>37</v>
      </c>
      <c r="AGR226" s="36" t="str">
        <f t="shared" si="789"/>
        <v/>
      </c>
      <c r="AGS226" s="36" t="str">
        <f t="shared" si="790"/>
        <v/>
      </c>
      <c r="AGT226" s="39">
        <f t="shared" si="791"/>
        <v>11</v>
      </c>
      <c r="AGU226" s="36" t="str">
        <f t="shared" si="792"/>
        <v/>
      </c>
      <c r="AGV226" s="36" t="str">
        <f t="shared" si="793"/>
        <v/>
      </c>
      <c r="AGW226" s="39" t="str">
        <f t="shared" si="794"/>
        <v/>
      </c>
      <c r="AGX226" s="36" t="str">
        <f t="shared" si="795"/>
        <v/>
      </c>
      <c r="AGY226" s="36" t="str">
        <f t="shared" si="796"/>
        <v/>
      </c>
      <c r="AGZ226" s="39" t="str">
        <f t="shared" si="797"/>
        <v/>
      </c>
      <c r="AHA226" s="36" t="str">
        <f t="shared" si="798"/>
        <v/>
      </c>
      <c r="AHB226" s="36" t="str">
        <f t="shared" si="799"/>
        <v/>
      </c>
      <c r="AHC226" s="39" t="str">
        <f t="shared" si="800"/>
        <v/>
      </c>
      <c r="AHD226" s="36" t="str">
        <f t="shared" si="801"/>
        <v/>
      </c>
      <c r="AHE226" s="36" t="str">
        <f t="shared" si="802"/>
        <v/>
      </c>
      <c r="AHF226" s="39" t="str">
        <f t="shared" si="803"/>
        <v/>
      </c>
      <c r="AHG226" s="36" t="str">
        <f t="shared" si="804"/>
        <v/>
      </c>
      <c r="AHH226" s="36" t="str">
        <f t="shared" si="805"/>
        <v/>
      </c>
      <c r="AHI226" s="39" t="str">
        <f t="shared" si="806"/>
        <v/>
      </c>
      <c r="AHJ226" s="36" t="str">
        <f t="shared" si="807"/>
        <v/>
      </c>
      <c r="AHK226" s="36" t="str">
        <f t="shared" si="808"/>
        <v/>
      </c>
      <c r="AHL226" s="39" t="str">
        <f t="shared" si="809"/>
        <v/>
      </c>
      <c r="AHM226" s="36" t="str">
        <f t="shared" si="810"/>
        <v/>
      </c>
      <c r="AHN226" s="36" t="str">
        <f t="shared" si="811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118</v>
      </c>
      <c r="C227" s="37"/>
      <c r="D227" s="35"/>
      <c r="E227" s="35"/>
      <c r="F227" s="35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7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 t="s">
        <v>388</v>
      </c>
      <c r="BG227" s="38"/>
      <c r="BH227" s="38"/>
      <c r="BI227" s="38"/>
      <c r="BJ227" s="38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38"/>
      <c r="CB227" s="38"/>
      <c r="CC227" s="38"/>
      <c r="CD227" s="38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38"/>
      <c r="CV227" s="38"/>
      <c r="CW227" s="38"/>
      <c r="CX227" s="38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38"/>
      <c r="DP227" s="38"/>
      <c r="DQ227" s="38"/>
      <c r="DR227" s="38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 t="s">
        <v>388</v>
      </c>
      <c r="ED227" s="57"/>
      <c r="EE227" s="57"/>
      <c r="EF227" s="57"/>
      <c r="EG227" s="57"/>
      <c r="EH227" s="57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61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38"/>
      <c r="FX227" s="38"/>
      <c r="FY227" s="38"/>
      <c r="FZ227" s="38"/>
      <c r="GA227" s="61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38"/>
      <c r="GR227" s="38"/>
      <c r="GS227" s="38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80"/>
        <v/>
      </c>
      <c r="AGG227" s="43" t="str">
        <f t="shared" si="781"/>
        <v/>
      </c>
      <c r="AGH227" s="35" t="str">
        <f t="shared" si="782"/>
        <v/>
      </c>
      <c r="AGL227" s="36" t="str">
        <f t="shared" si="783"/>
        <v/>
      </c>
      <c r="AGM227" s="36" t="str">
        <f t="shared" si="784"/>
        <v/>
      </c>
      <c r="AGN227" s="39">
        <f t="shared" si="785"/>
        <v>1</v>
      </c>
      <c r="AGO227" s="36" t="str">
        <f t="shared" si="786"/>
        <v/>
      </c>
      <c r="AGP227" s="36" t="str">
        <f t="shared" si="787"/>
        <v/>
      </c>
      <c r="AGQ227" s="39">
        <f t="shared" si="788"/>
        <v>1</v>
      </c>
      <c r="AGR227" s="36" t="str">
        <f t="shared" si="789"/>
        <v/>
      </c>
      <c r="AGS227" s="36" t="str">
        <f t="shared" si="790"/>
        <v/>
      </c>
      <c r="AGT227" s="39" t="str">
        <f t="shared" si="791"/>
        <v/>
      </c>
      <c r="AGU227" s="36" t="str">
        <f t="shared" si="792"/>
        <v/>
      </c>
      <c r="AGV227" s="36" t="str">
        <f t="shared" si="793"/>
        <v/>
      </c>
      <c r="AGW227" s="39" t="str">
        <f t="shared" si="794"/>
        <v/>
      </c>
      <c r="AGX227" s="36" t="str">
        <f t="shared" si="795"/>
        <v/>
      </c>
      <c r="AGY227" s="36" t="str">
        <f t="shared" si="796"/>
        <v/>
      </c>
      <c r="AGZ227" s="39" t="str">
        <f t="shared" si="797"/>
        <v/>
      </c>
      <c r="AHA227" s="36" t="str">
        <f t="shared" si="798"/>
        <v/>
      </c>
      <c r="AHB227" s="36" t="str">
        <f t="shared" si="799"/>
        <v/>
      </c>
      <c r="AHC227" s="39" t="str">
        <f t="shared" si="800"/>
        <v/>
      </c>
      <c r="AHD227" s="36" t="str">
        <f t="shared" si="801"/>
        <v/>
      </c>
      <c r="AHE227" s="36" t="str">
        <f t="shared" si="802"/>
        <v/>
      </c>
      <c r="AHF227" s="39" t="str">
        <f t="shared" si="803"/>
        <v/>
      </c>
      <c r="AHG227" s="36" t="str">
        <f t="shared" si="804"/>
        <v/>
      </c>
      <c r="AHH227" s="36" t="str">
        <f t="shared" si="805"/>
        <v/>
      </c>
      <c r="AHI227" s="39" t="str">
        <f t="shared" si="806"/>
        <v/>
      </c>
      <c r="AHJ227" s="36" t="str">
        <f t="shared" si="807"/>
        <v/>
      </c>
      <c r="AHK227" s="36" t="str">
        <f t="shared" si="808"/>
        <v/>
      </c>
      <c r="AHL227" s="39" t="str">
        <f t="shared" si="809"/>
        <v/>
      </c>
      <c r="AHM227" s="36" t="str">
        <f t="shared" si="810"/>
        <v/>
      </c>
      <c r="AHN227" s="36" t="str">
        <f t="shared" si="811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119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61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80"/>
        <v/>
      </c>
      <c r="AGG228" s="43" t="str">
        <f t="shared" si="781"/>
        <v/>
      </c>
      <c r="AGH228" s="35" t="str">
        <f t="shared" si="782"/>
        <v/>
      </c>
      <c r="AGL228" s="36" t="str">
        <f t="shared" si="783"/>
        <v/>
      </c>
      <c r="AGM228" s="36" t="str">
        <f t="shared" si="784"/>
        <v/>
      </c>
      <c r="AGN228" s="39" t="str">
        <f t="shared" si="785"/>
        <v/>
      </c>
      <c r="AGO228" s="36" t="str">
        <f t="shared" si="786"/>
        <v/>
      </c>
      <c r="AGP228" s="36" t="str">
        <f t="shared" si="787"/>
        <v/>
      </c>
      <c r="AGQ228" s="39" t="str">
        <f t="shared" si="788"/>
        <v/>
      </c>
      <c r="AGR228" s="36" t="str">
        <f t="shared" si="789"/>
        <v/>
      </c>
      <c r="AGS228" s="36" t="str">
        <f t="shared" si="790"/>
        <v/>
      </c>
      <c r="AGT228" s="39" t="str">
        <f t="shared" si="791"/>
        <v/>
      </c>
      <c r="AGU228" s="36" t="str">
        <f t="shared" si="792"/>
        <v/>
      </c>
      <c r="AGV228" s="36" t="str">
        <f t="shared" si="793"/>
        <v/>
      </c>
      <c r="AGW228" s="39" t="str">
        <f t="shared" si="794"/>
        <v/>
      </c>
      <c r="AGX228" s="36" t="str">
        <f t="shared" si="795"/>
        <v/>
      </c>
      <c r="AGY228" s="36" t="str">
        <f t="shared" si="796"/>
        <v/>
      </c>
      <c r="AGZ228" s="39" t="str">
        <f t="shared" si="797"/>
        <v/>
      </c>
      <c r="AHA228" s="36" t="str">
        <f t="shared" si="798"/>
        <v/>
      </c>
      <c r="AHB228" s="36" t="str">
        <f t="shared" si="799"/>
        <v/>
      </c>
      <c r="AHC228" s="39" t="str">
        <f t="shared" si="800"/>
        <v/>
      </c>
      <c r="AHD228" s="36" t="str">
        <f t="shared" si="801"/>
        <v/>
      </c>
      <c r="AHE228" s="36" t="str">
        <f t="shared" si="802"/>
        <v/>
      </c>
      <c r="AHF228" s="39" t="str">
        <f t="shared" si="803"/>
        <v/>
      </c>
      <c r="AHG228" s="36" t="str">
        <f t="shared" si="804"/>
        <v/>
      </c>
      <c r="AHH228" s="36" t="str">
        <f t="shared" si="805"/>
        <v/>
      </c>
      <c r="AHI228" s="39" t="str">
        <f t="shared" si="806"/>
        <v/>
      </c>
      <c r="AHJ228" s="36" t="str">
        <f t="shared" si="807"/>
        <v/>
      </c>
      <c r="AHK228" s="36" t="str">
        <f t="shared" si="808"/>
        <v/>
      </c>
      <c r="AHL228" s="39" t="str">
        <f t="shared" si="809"/>
        <v/>
      </c>
      <c r="AHM228" s="36" t="str">
        <f t="shared" si="810"/>
        <v/>
      </c>
      <c r="AHN228" s="36" t="str">
        <f t="shared" si="811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80"/>
        <v/>
      </c>
      <c r="AGG229" s="43" t="str">
        <f t="shared" si="781"/>
        <v/>
      </c>
      <c r="AGH229" s="35" t="str">
        <f t="shared" si="782"/>
        <v/>
      </c>
      <c r="AGL229" s="36" t="str">
        <f t="shared" si="783"/>
        <v/>
      </c>
      <c r="AGM229" s="36" t="str">
        <f t="shared" si="784"/>
        <v/>
      </c>
      <c r="AGN229" s="39" t="str">
        <f t="shared" si="785"/>
        <v/>
      </c>
      <c r="AGO229" s="36" t="str">
        <f t="shared" si="786"/>
        <v/>
      </c>
      <c r="AGP229" s="36" t="str">
        <f t="shared" si="787"/>
        <v/>
      </c>
      <c r="AGQ229" s="39" t="str">
        <f t="shared" si="788"/>
        <v/>
      </c>
      <c r="AGR229" s="36" t="str">
        <f t="shared" si="789"/>
        <v/>
      </c>
      <c r="AGS229" s="36" t="str">
        <f t="shared" si="790"/>
        <v/>
      </c>
      <c r="AGT229" s="39" t="str">
        <f t="shared" si="791"/>
        <v/>
      </c>
      <c r="AGU229" s="36" t="str">
        <f t="shared" si="792"/>
        <v/>
      </c>
      <c r="AGV229" s="36" t="str">
        <f t="shared" si="793"/>
        <v/>
      </c>
      <c r="AGW229" s="39" t="str">
        <f t="shared" si="794"/>
        <v/>
      </c>
      <c r="AGX229" s="36" t="str">
        <f t="shared" si="795"/>
        <v/>
      </c>
      <c r="AGY229" s="36" t="str">
        <f t="shared" si="796"/>
        <v/>
      </c>
      <c r="AGZ229" s="39" t="str">
        <f t="shared" si="797"/>
        <v/>
      </c>
      <c r="AHA229" s="36" t="str">
        <f t="shared" si="798"/>
        <v/>
      </c>
      <c r="AHB229" s="36" t="str">
        <f t="shared" si="799"/>
        <v/>
      </c>
      <c r="AHC229" s="39" t="str">
        <f t="shared" si="800"/>
        <v/>
      </c>
      <c r="AHD229" s="36" t="str">
        <f t="shared" si="801"/>
        <v/>
      </c>
      <c r="AHE229" s="36" t="str">
        <f t="shared" si="802"/>
        <v/>
      </c>
      <c r="AHF229" s="39" t="str">
        <f t="shared" si="803"/>
        <v/>
      </c>
      <c r="AHG229" s="36" t="str">
        <f t="shared" si="804"/>
        <v/>
      </c>
      <c r="AHH229" s="36" t="str">
        <f t="shared" si="805"/>
        <v/>
      </c>
      <c r="AHI229" s="39" t="str">
        <f t="shared" si="806"/>
        <v/>
      </c>
      <c r="AHJ229" s="36" t="str">
        <f t="shared" si="807"/>
        <v/>
      </c>
      <c r="AHK229" s="36" t="str">
        <f t="shared" si="808"/>
        <v/>
      </c>
      <c r="AHL229" s="39" t="str">
        <f t="shared" si="809"/>
        <v/>
      </c>
      <c r="AHM229" s="36" t="str">
        <f t="shared" si="810"/>
        <v/>
      </c>
      <c r="AHN229" s="36" t="str">
        <f t="shared" si="811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80"/>
        <v/>
      </c>
      <c r="AGG230" s="43" t="str">
        <f t="shared" si="781"/>
        <v/>
      </c>
      <c r="AGH230" s="35" t="str">
        <f t="shared" si="782"/>
        <v/>
      </c>
      <c r="AGL230" s="36" t="str">
        <f t="shared" si="783"/>
        <v/>
      </c>
      <c r="AGM230" s="36" t="str">
        <f t="shared" si="784"/>
        <v/>
      </c>
      <c r="AGN230" s="39" t="str">
        <f t="shared" si="785"/>
        <v/>
      </c>
      <c r="AGO230" s="36" t="str">
        <f t="shared" si="786"/>
        <v/>
      </c>
      <c r="AGP230" s="36" t="str">
        <f t="shared" si="787"/>
        <v/>
      </c>
      <c r="AGQ230" s="39" t="str">
        <f t="shared" si="788"/>
        <v/>
      </c>
      <c r="AGR230" s="36" t="str">
        <f t="shared" si="789"/>
        <v/>
      </c>
      <c r="AGS230" s="36" t="str">
        <f t="shared" si="790"/>
        <v/>
      </c>
      <c r="AGT230" s="39" t="str">
        <f t="shared" si="791"/>
        <v/>
      </c>
      <c r="AGU230" s="36" t="str">
        <f t="shared" si="792"/>
        <v/>
      </c>
      <c r="AGV230" s="36" t="str">
        <f t="shared" si="793"/>
        <v/>
      </c>
      <c r="AGW230" s="39" t="str">
        <f t="shared" si="794"/>
        <v/>
      </c>
      <c r="AGX230" s="36" t="str">
        <f t="shared" si="795"/>
        <v/>
      </c>
      <c r="AGY230" s="36" t="str">
        <f t="shared" si="796"/>
        <v/>
      </c>
      <c r="AGZ230" s="39" t="str">
        <f t="shared" si="797"/>
        <v/>
      </c>
      <c r="AHA230" s="36" t="str">
        <f t="shared" si="798"/>
        <v/>
      </c>
      <c r="AHB230" s="36" t="str">
        <f t="shared" si="799"/>
        <v/>
      </c>
      <c r="AHC230" s="39" t="str">
        <f t="shared" si="800"/>
        <v/>
      </c>
      <c r="AHD230" s="36" t="str">
        <f t="shared" si="801"/>
        <v/>
      </c>
      <c r="AHE230" s="36" t="str">
        <f t="shared" si="802"/>
        <v/>
      </c>
      <c r="AHF230" s="39" t="str">
        <f t="shared" si="803"/>
        <v/>
      </c>
      <c r="AHG230" s="36" t="str">
        <f t="shared" si="804"/>
        <v/>
      </c>
      <c r="AHH230" s="36" t="str">
        <f t="shared" si="805"/>
        <v/>
      </c>
      <c r="AHI230" s="39" t="str">
        <f t="shared" si="806"/>
        <v/>
      </c>
      <c r="AHJ230" s="36" t="str">
        <f t="shared" si="807"/>
        <v/>
      </c>
      <c r="AHK230" s="36" t="str">
        <f t="shared" si="808"/>
        <v/>
      </c>
      <c r="AHL230" s="39" t="str">
        <f t="shared" si="809"/>
        <v/>
      </c>
      <c r="AHM230" s="36" t="str">
        <f t="shared" si="810"/>
        <v/>
      </c>
      <c r="AHN230" s="36" t="str">
        <f t="shared" si="811"/>
        <v/>
      </c>
      <c r="AHO230" s="39" t="str">
        <f t="shared" si="812"/>
        <v/>
      </c>
    </row>
    <row r="231" spans="1:918" s="32" customFormat="1" x14ac:dyDescent="0.25">
      <c r="A231" s="31" t="s">
        <v>39</v>
      </c>
      <c r="C231" s="33"/>
      <c r="D231" s="33"/>
      <c r="E231" s="33"/>
      <c r="F231" s="34"/>
      <c r="G231" s="33"/>
      <c r="H231" s="33"/>
      <c r="I231" s="33"/>
      <c r="J231" s="34"/>
      <c r="K231" s="33"/>
      <c r="L231" s="33"/>
      <c r="M231" s="33"/>
      <c r="N231" s="34"/>
      <c r="O231" s="33"/>
      <c r="P231" s="33"/>
      <c r="Q231" s="33"/>
      <c r="R231" s="34"/>
      <c r="S231" s="33"/>
      <c r="T231" s="33"/>
      <c r="U231" s="33"/>
      <c r="V231" s="34"/>
      <c r="W231" s="33"/>
      <c r="X231" s="33"/>
      <c r="Y231" s="33"/>
      <c r="Z231" s="34"/>
      <c r="AA231" s="33"/>
      <c r="AB231" s="33"/>
      <c r="AC231" s="33"/>
      <c r="AD231" s="34"/>
      <c r="AE231" s="33"/>
      <c r="AF231" s="33"/>
      <c r="AG231" s="33"/>
      <c r="AH231" s="34"/>
      <c r="AI231" s="33"/>
      <c r="AJ231" s="33"/>
      <c r="AK231" s="33"/>
      <c r="AL231" s="34"/>
      <c r="AM231" s="33"/>
      <c r="AN231" s="33"/>
      <c r="AO231" s="33"/>
      <c r="AP231" s="34"/>
      <c r="AQ231" s="33"/>
      <c r="AR231" s="33"/>
      <c r="AS231" s="33"/>
      <c r="AT231" s="34"/>
      <c r="AU231" s="33"/>
      <c r="AV231" s="33"/>
      <c r="AW231" s="33"/>
      <c r="AX231" s="34"/>
      <c r="AY231" s="33"/>
      <c r="AZ231" s="33"/>
      <c r="BA231" s="33"/>
      <c r="BB231" s="34"/>
      <c r="BC231" s="33"/>
      <c r="BD231" s="33"/>
      <c r="BE231" s="33"/>
      <c r="BF231" s="34"/>
      <c r="BG231" s="33"/>
      <c r="BH231" s="33"/>
      <c r="BI231" s="33"/>
      <c r="BJ231" s="34"/>
      <c r="BK231" s="33"/>
      <c r="BL231" s="33"/>
      <c r="BM231" s="33"/>
      <c r="BN231" s="34"/>
      <c r="BO231" s="33"/>
      <c r="BP231" s="33"/>
      <c r="BQ231" s="33"/>
      <c r="BR231" s="34"/>
      <c r="BS231" s="33"/>
      <c r="BT231" s="33"/>
      <c r="BU231" s="33"/>
      <c r="BV231" s="34"/>
      <c r="BW231" s="33"/>
      <c r="BX231" s="33"/>
      <c r="BY231" s="33"/>
      <c r="BZ231" s="34"/>
      <c r="CA231" s="33"/>
      <c r="CB231" s="33"/>
      <c r="CC231" s="33"/>
      <c r="CD231" s="34"/>
      <c r="CE231" s="33"/>
      <c r="CF231" s="33"/>
      <c r="CG231" s="33"/>
      <c r="CH231" s="34"/>
      <c r="CI231" s="33"/>
      <c r="CJ231" s="33"/>
      <c r="CK231" s="33"/>
      <c r="CL231" s="34"/>
      <c r="CM231" s="33"/>
      <c r="CN231" s="33"/>
      <c r="CO231" s="33"/>
      <c r="CP231" s="34"/>
      <c r="CQ231" s="33"/>
      <c r="CR231" s="33"/>
      <c r="CS231" s="33"/>
      <c r="CT231" s="34"/>
      <c r="CU231" s="33"/>
      <c r="CV231" s="33"/>
      <c r="CW231" s="33"/>
      <c r="CX231" s="34"/>
      <c r="CY231" s="33"/>
      <c r="CZ231" s="33"/>
      <c r="DA231" s="33"/>
      <c r="DB231" s="34"/>
      <c r="DC231" s="33"/>
      <c r="DD231" s="33"/>
      <c r="DE231" s="33"/>
      <c r="DF231" s="34"/>
      <c r="DG231" s="33"/>
      <c r="DH231" s="33"/>
      <c r="DI231" s="33"/>
      <c r="DJ231" s="34"/>
      <c r="DK231" s="33"/>
      <c r="DL231" s="33"/>
      <c r="DM231" s="33"/>
      <c r="DN231" s="34"/>
      <c r="DO231" s="33"/>
      <c r="DP231" s="33"/>
      <c r="DQ231" s="33"/>
      <c r="DR231" s="34"/>
      <c r="DS231" s="33"/>
      <c r="DT231" s="33"/>
      <c r="DU231" s="33"/>
      <c r="DV231" s="34"/>
      <c r="DW231" s="33"/>
      <c r="DX231" s="33"/>
      <c r="DY231" s="33"/>
      <c r="DZ231" s="34"/>
      <c r="EA231" s="33"/>
      <c r="EB231" s="33"/>
      <c r="EC231" s="33"/>
      <c r="ED231" s="34"/>
      <c r="EE231" s="33"/>
      <c r="EF231" s="33"/>
      <c r="EG231" s="33"/>
      <c r="EH231" s="34"/>
      <c r="EI231" s="33"/>
      <c r="EJ231" s="33"/>
      <c r="EK231" s="33"/>
      <c r="EL231" s="34"/>
      <c r="EM231" s="33"/>
      <c r="EN231" s="33"/>
      <c r="EO231" s="33"/>
      <c r="EP231" s="34"/>
      <c r="EQ231" s="33"/>
      <c r="ER231" s="33"/>
      <c r="ES231" s="33"/>
      <c r="ET231" s="34"/>
      <c r="EU231" s="33"/>
      <c r="EV231" s="33"/>
      <c r="EW231" s="33"/>
      <c r="EX231" s="34"/>
      <c r="EY231" s="33"/>
      <c r="EZ231" s="33"/>
      <c r="FA231" s="33"/>
      <c r="FB231" s="34"/>
      <c r="FC231" s="33"/>
      <c r="FD231" s="33"/>
      <c r="FE231" s="33"/>
      <c r="FF231" s="34"/>
      <c r="FG231" s="33"/>
      <c r="FH231" s="33"/>
      <c r="FI231" s="33"/>
      <c r="FJ231" s="34"/>
      <c r="FK231" s="33"/>
      <c r="FL231" s="33"/>
      <c r="FM231" s="33"/>
      <c r="FN231" s="34"/>
      <c r="FO231" s="33"/>
      <c r="FP231" s="33"/>
      <c r="FQ231" s="33"/>
      <c r="FR231" s="34"/>
      <c r="FS231" s="33"/>
      <c r="FT231" s="33"/>
      <c r="FU231" s="33"/>
      <c r="FV231" s="34"/>
      <c r="FW231" s="33"/>
      <c r="FX231" s="33"/>
      <c r="FY231" s="33"/>
      <c r="FZ231" s="34"/>
      <c r="GA231" s="33"/>
      <c r="GB231" s="33"/>
      <c r="GC231" s="33"/>
      <c r="GD231" s="34"/>
      <c r="GE231" s="33"/>
      <c r="GF231" s="33"/>
      <c r="GG231" s="33"/>
      <c r="GH231" s="34"/>
      <c r="GI231" s="33"/>
      <c r="GJ231" s="33"/>
      <c r="GK231" s="33"/>
      <c r="GL231" s="34"/>
      <c r="GM231" s="33"/>
      <c r="GN231" s="33"/>
      <c r="GO231" s="33"/>
      <c r="GP231" s="34"/>
      <c r="GQ231" s="33"/>
      <c r="GR231" s="33"/>
      <c r="GS231" s="33"/>
      <c r="GT231" s="34"/>
      <c r="GU231" s="33"/>
      <c r="GV231" s="33"/>
      <c r="GW231" s="33"/>
      <c r="GX231" s="34"/>
      <c r="GY231" s="33"/>
      <c r="GZ231" s="33"/>
      <c r="HA231" s="33"/>
      <c r="HB231" s="34"/>
      <c r="HC231" s="33"/>
      <c r="HD231" s="33"/>
      <c r="HE231" s="33"/>
      <c r="HF231" s="34"/>
      <c r="HG231" s="33"/>
      <c r="HH231" s="33"/>
      <c r="HI231" s="33"/>
      <c r="HJ231" s="34"/>
      <c r="HK231" s="33"/>
      <c r="HL231" s="33"/>
      <c r="HM231" s="33"/>
      <c r="HN231" s="34"/>
      <c r="HO231" s="33"/>
      <c r="HP231" s="33"/>
      <c r="HQ231" s="33"/>
      <c r="HR231" s="34"/>
      <c r="HS231" s="33"/>
      <c r="HT231" s="33"/>
      <c r="HU231" s="33"/>
      <c r="HV231" s="34"/>
      <c r="HW231" s="33"/>
      <c r="HX231" s="33"/>
      <c r="HY231" s="33"/>
      <c r="HZ231" s="34"/>
      <c r="IA231" s="33"/>
      <c r="IB231" s="33"/>
      <c r="IC231" s="33"/>
      <c r="ID231" s="34"/>
      <c r="IE231" s="33"/>
      <c r="IF231" s="33"/>
      <c r="IG231" s="33"/>
      <c r="IH231" s="34"/>
      <c r="II231" s="33"/>
      <c r="IJ231" s="33"/>
      <c r="IK231" s="33"/>
      <c r="IL231" s="34"/>
      <c r="IM231" s="33"/>
      <c r="IN231" s="33"/>
      <c r="IO231" s="33"/>
      <c r="IP231" s="34"/>
      <c r="IQ231" s="33"/>
      <c r="IR231" s="33"/>
      <c r="IS231" s="33"/>
      <c r="IT231" s="34"/>
      <c r="IU231" s="33"/>
      <c r="IV231" s="33"/>
      <c r="IW231" s="33"/>
      <c r="IX231" s="34"/>
      <c r="IY231" s="33"/>
      <c r="IZ231" s="33"/>
      <c r="JA231" s="33"/>
      <c r="JB231" s="34"/>
      <c r="JC231" s="33"/>
      <c r="JD231" s="33"/>
      <c r="JE231" s="33"/>
      <c r="JF231" s="34"/>
      <c r="JG231" s="33"/>
      <c r="JH231" s="33"/>
      <c r="JI231" s="33"/>
      <c r="JJ231" s="34"/>
      <c r="JK231" s="33"/>
      <c r="JL231" s="33"/>
      <c r="JM231" s="33"/>
      <c r="JN231" s="34"/>
      <c r="JO231" s="33"/>
      <c r="JP231" s="33"/>
      <c r="JQ231" s="33"/>
      <c r="JR231" s="34"/>
      <c r="JS231" s="33"/>
      <c r="JT231" s="33"/>
      <c r="JU231" s="33"/>
      <c r="JV231" s="34"/>
      <c r="JW231" s="33"/>
      <c r="JX231" s="33"/>
      <c r="JY231" s="33"/>
      <c r="JZ231" s="34"/>
      <c r="KA231" s="33"/>
      <c r="KB231" s="33"/>
      <c r="KC231" s="33"/>
      <c r="KD231" s="34"/>
      <c r="KE231" s="33"/>
      <c r="KF231" s="33"/>
      <c r="KG231" s="33"/>
      <c r="KH231" s="34"/>
      <c r="KI231" s="33"/>
      <c r="KJ231" s="33"/>
      <c r="KK231" s="33"/>
      <c r="KL231" s="34"/>
      <c r="KM231" s="33"/>
      <c r="KN231" s="33"/>
      <c r="KO231" s="33"/>
      <c r="KP231" s="34"/>
      <c r="KQ231" s="33"/>
      <c r="KR231" s="33"/>
      <c r="KS231" s="33"/>
      <c r="KT231" s="34"/>
      <c r="KU231" s="33"/>
      <c r="KV231" s="33"/>
      <c r="KW231" s="33"/>
      <c r="KX231" s="34"/>
      <c r="KY231" s="33"/>
      <c r="KZ231" s="33"/>
      <c r="LA231" s="33"/>
      <c r="LB231" s="34"/>
      <c r="LC231" s="33"/>
      <c r="LD231" s="33"/>
      <c r="LE231" s="33"/>
      <c r="LF231" s="34"/>
      <c r="LG231" s="33"/>
      <c r="LH231" s="33"/>
      <c r="LI231" s="33"/>
      <c r="LJ231" s="34"/>
      <c r="LK231" s="33"/>
      <c r="LL231" s="33"/>
      <c r="LM231" s="33"/>
      <c r="LN231" s="34"/>
      <c r="LO231" s="33"/>
      <c r="LP231" s="33"/>
      <c r="LQ231" s="33"/>
      <c r="LR231" s="34"/>
      <c r="LS231" s="33"/>
      <c r="LT231" s="33"/>
      <c r="LU231" s="33"/>
      <c r="LV231" s="34"/>
      <c r="LW231" s="33"/>
      <c r="LX231" s="33"/>
      <c r="LY231" s="33"/>
      <c r="LZ231" s="34"/>
      <c r="MA231" s="33"/>
      <c r="MB231" s="33"/>
      <c r="MC231" s="33"/>
      <c r="MD231" s="34"/>
      <c r="ME231" s="33"/>
      <c r="MF231" s="33"/>
      <c r="MG231" s="33"/>
      <c r="MH231" s="34"/>
      <c r="MI231" s="33"/>
      <c r="MJ231" s="33"/>
      <c r="MK231" s="33"/>
      <c r="ML231" s="34"/>
      <c r="MM231" s="33"/>
      <c r="MN231" s="33"/>
      <c r="MO231" s="33"/>
      <c r="MP231" s="34"/>
      <c r="MQ231" s="33"/>
      <c r="MR231" s="33"/>
      <c r="MS231" s="33"/>
      <c r="MT231" s="34"/>
      <c r="MU231" s="33"/>
      <c r="MV231" s="33"/>
      <c r="MW231" s="33"/>
      <c r="MX231" s="34"/>
      <c r="MY231" s="33"/>
      <c r="MZ231" s="33"/>
      <c r="NA231" s="33"/>
      <c r="NB231" s="34"/>
      <c r="NC231" s="33"/>
      <c r="ND231" s="33"/>
      <c r="NE231" s="33"/>
      <c r="NF231" s="34"/>
      <c r="NG231" s="33"/>
      <c r="NH231" s="33"/>
      <c r="NI231" s="33"/>
      <c r="NJ231" s="34"/>
      <c r="NK231" s="33"/>
      <c r="NL231" s="33"/>
      <c r="NM231" s="33"/>
      <c r="NN231" s="34"/>
      <c r="NO231" s="33"/>
      <c r="NP231" s="33"/>
      <c r="NQ231" s="33"/>
      <c r="NR231" s="34"/>
      <c r="NS231" s="33"/>
      <c r="NT231" s="33"/>
      <c r="NU231" s="33"/>
      <c r="NV231" s="34"/>
      <c r="NW231" s="33"/>
      <c r="NX231" s="33"/>
      <c r="NY231" s="33"/>
      <c r="NZ231" s="34"/>
      <c r="OA231" s="33"/>
      <c r="OB231" s="33"/>
      <c r="OC231" s="33"/>
      <c r="OD231" s="34"/>
      <c r="OE231" s="33"/>
      <c r="OF231" s="33"/>
      <c r="OG231" s="33"/>
      <c r="OH231" s="34"/>
      <c r="OI231" s="33"/>
      <c r="OJ231" s="33"/>
      <c r="OK231" s="33"/>
      <c r="OL231" s="34"/>
      <c r="OM231" s="33"/>
      <c r="ON231" s="33"/>
      <c r="OO231" s="33"/>
      <c r="OP231" s="34"/>
      <c r="OQ231" s="33"/>
      <c r="OR231" s="33"/>
      <c r="OS231" s="33"/>
      <c r="OT231" s="34"/>
      <c r="OU231" s="33"/>
      <c r="OV231" s="33"/>
      <c r="OW231" s="33"/>
      <c r="OX231" s="34"/>
      <c r="OY231" s="33"/>
      <c r="OZ231" s="33"/>
      <c r="PA231" s="33"/>
      <c r="PB231" s="34"/>
      <c r="PC231" s="33"/>
      <c r="PD231" s="33"/>
      <c r="PE231" s="33"/>
      <c r="PF231" s="34"/>
      <c r="PG231" s="33"/>
      <c r="PH231" s="33"/>
      <c r="PI231" s="33"/>
      <c r="PJ231" s="34"/>
      <c r="PK231" s="33"/>
      <c r="PL231" s="33"/>
      <c r="PM231" s="33"/>
      <c r="PN231" s="34"/>
      <c r="PO231" s="33"/>
      <c r="PP231" s="33"/>
      <c r="PQ231" s="33"/>
      <c r="PR231" s="34"/>
      <c r="PS231" s="33"/>
      <c r="PT231" s="33"/>
      <c r="PU231" s="33"/>
      <c r="PV231" s="34"/>
      <c r="PW231" s="33"/>
      <c r="PX231" s="33"/>
      <c r="PY231" s="33"/>
      <c r="PZ231" s="34"/>
      <c r="QA231" s="33"/>
      <c r="QB231" s="33"/>
      <c r="QC231" s="33"/>
      <c r="QD231" s="34"/>
      <c r="QE231" s="33"/>
      <c r="QF231" s="33"/>
      <c r="QG231" s="33"/>
      <c r="QH231" s="34"/>
      <c r="QI231" s="33"/>
      <c r="QJ231" s="33"/>
      <c r="QK231" s="33"/>
      <c r="QL231" s="34"/>
      <c r="QM231" s="33"/>
      <c r="QN231" s="33"/>
      <c r="QO231" s="33"/>
      <c r="QP231" s="34"/>
      <c r="QQ231" s="33"/>
      <c r="QR231" s="33"/>
      <c r="QS231" s="33"/>
      <c r="QT231" s="34"/>
      <c r="QU231" s="33"/>
      <c r="QV231" s="33"/>
      <c r="QW231" s="33"/>
      <c r="QX231" s="34"/>
      <c r="QY231" s="33"/>
      <c r="QZ231" s="33"/>
      <c r="RA231" s="33"/>
      <c r="RB231" s="34"/>
      <c r="RC231" s="33"/>
      <c r="RD231" s="33"/>
      <c r="RE231" s="33"/>
      <c r="RF231" s="34"/>
      <c r="RG231" s="33"/>
      <c r="RH231" s="33"/>
      <c r="RI231" s="33"/>
      <c r="RJ231" s="34"/>
      <c r="RK231" s="33"/>
      <c r="RL231" s="33"/>
      <c r="RM231" s="33"/>
      <c r="RN231" s="34"/>
      <c r="RO231" s="33"/>
      <c r="RP231" s="33"/>
      <c r="RQ231" s="33"/>
      <c r="RR231" s="34"/>
      <c r="RS231" s="33"/>
      <c r="RT231" s="33"/>
      <c r="RU231" s="33"/>
      <c r="RV231" s="34"/>
      <c r="RW231" s="33"/>
      <c r="RX231" s="33"/>
      <c r="RY231" s="33"/>
      <c r="RZ231" s="34"/>
      <c r="SA231" s="33"/>
      <c r="SB231" s="33"/>
      <c r="SC231" s="33"/>
      <c r="SD231" s="34"/>
      <c r="SE231" s="33"/>
      <c r="SF231" s="33"/>
      <c r="SG231" s="33"/>
      <c r="SH231" s="34"/>
      <c r="SI231" s="33"/>
      <c r="SJ231" s="33"/>
      <c r="SK231" s="33"/>
      <c r="SL231" s="34"/>
      <c r="SM231" s="33"/>
      <c r="SN231" s="33"/>
      <c r="SO231" s="33"/>
      <c r="SP231" s="34"/>
      <c r="SQ231" s="33"/>
      <c r="SR231" s="33"/>
      <c r="SS231" s="33"/>
      <c r="ST231" s="34"/>
      <c r="SU231" s="33"/>
      <c r="SV231" s="33"/>
      <c r="SW231" s="33"/>
      <c r="SX231" s="34"/>
      <c r="SY231" s="33"/>
      <c r="SZ231" s="33"/>
      <c r="TA231" s="33"/>
      <c r="TB231" s="34"/>
      <c r="TC231" s="33"/>
      <c r="TD231" s="33"/>
      <c r="TE231" s="33"/>
      <c r="TF231" s="34"/>
      <c r="TG231" s="33"/>
      <c r="TH231" s="33"/>
      <c r="TI231" s="33"/>
      <c r="TJ231" s="34"/>
      <c r="TK231" s="33"/>
      <c r="TL231" s="33"/>
      <c r="TM231" s="33"/>
      <c r="TN231" s="34"/>
      <c r="TO231" s="33"/>
      <c r="TP231" s="33"/>
      <c r="TQ231" s="33"/>
      <c r="TR231" s="34"/>
      <c r="TS231" s="33"/>
      <c r="TT231" s="33"/>
      <c r="TU231" s="33"/>
      <c r="TV231" s="34"/>
      <c r="TW231" s="33"/>
      <c r="TX231" s="33"/>
      <c r="TY231" s="33"/>
      <c r="TZ231" s="34"/>
      <c r="UA231" s="33"/>
      <c r="UB231" s="33"/>
      <c r="UC231" s="33"/>
      <c r="UD231" s="34"/>
      <c r="UE231" s="33"/>
      <c r="UF231" s="33"/>
      <c r="UG231" s="33"/>
      <c r="UH231" s="34"/>
      <c r="UI231" s="33"/>
      <c r="UJ231" s="33"/>
      <c r="UK231" s="33"/>
      <c r="UL231" s="34"/>
      <c r="UM231" s="33"/>
      <c r="UN231" s="33"/>
      <c r="UO231" s="33"/>
      <c r="UP231" s="34"/>
      <c r="UQ231" s="33"/>
      <c r="UR231" s="33"/>
      <c r="US231" s="33"/>
      <c r="UT231" s="34"/>
      <c r="UU231" s="33"/>
      <c r="UV231" s="33"/>
      <c r="UW231" s="33"/>
      <c r="UX231" s="34"/>
      <c r="UY231" s="33"/>
      <c r="UZ231" s="33"/>
      <c r="VA231" s="33"/>
      <c r="VB231" s="34"/>
      <c r="VC231" s="33"/>
      <c r="VD231" s="33"/>
      <c r="VE231" s="33"/>
      <c r="VF231" s="34"/>
      <c r="VG231" s="33"/>
      <c r="VH231" s="33"/>
      <c r="VI231" s="33"/>
      <c r="VJ231" s="34"/>
      <c r="VK231" s="33"/>
      <c r="VL231" s="33"/>
      <c r="VM231" s="33"/>
      <c r="VN231" s="34"/>
      <c r="VO231" s="33"/>
      <c r="VP231" s="33"/>
      <c r="VQ231" s="33"/>
      <c r="VR231" s="34"/>
      <c r="VS231" s="33"/>
      <c r="VT231" s="33"/>
      <c r="VU231" s="33"/>
      <c r="VV231" s="34"/>
      <c r="VW231" s="33"/>
      <c r="VX231" s="33"/>
      <c r="VY231" s="33"/>
      <c r="VZ231" s="34"/>
      <c r="WA231" s="33"/>
      <c r="WB231" s="33"/>
      <c r="WC231" s="33"/>
      <c r="WD231" s="34"/>
      <c r="WE231" s="33"/>
      <c r="WF231" s="33"/>
      <c r="WG231" s="33"/>
      <c r="WH231" s="34"/>
      <c r="WI231" s="33"/>
      <c r="WJ231" s="33"/>
      <c r="WK231" s="33"/>
      <c r="WL231" s="34"/>
      <c r="WM231" s="33"/>
      <c r="WN231" s="33"/>
      <c r="WO231" s="33"/>
      <c r="WP231" s="34"/>
      <c r="WQ231" s="33"/>
      <c r="WR231" s="33"/>
      <c r="WS231" s="33"/>
      <c r="WT231" s="34"/>
      <c r="WU231" s="33"/>
      <c r="WV231" s="33"/>
      <c r="WW231" s="33"/>
      <c r="WX231" s="34"/>
      <c r="WY231" s="33"/>
      <c r="WZ231" s="33"/>
      <c r="XA231" s="33"/>
      <c r="XB231" s="34"/>
      <c r="XC231" s="33"/>
      <c r="XD231" s="33"/>
      <c r="XE231" s="33"/>
      <c r="XF231" s="34"/>
      <c r="XG231" s="33"/>
      <c r="XH231" s="33"/>
      <c r="XI231" s="33"/>
      <c r="XJ231" s="34"/>
      <c r="XK231" s="33"/>
      <c r="XL231" s="33"/>
      <c r="XM231" s="33"/>
      <c r="XN231" s="34"/>
      <c r="XO231" s="33"/>
      <c r="XP231" s="33"/>
      <c r="XQ231" s="33"/>
      <c r="XR231" s="34"/>
      <c r="XS231" s="33"/>
      <c r="XT231" s="33"/>
      <c r="XU231" s="33"/>
      <c r="XV231" s="34"/>
      <c r="XW231" s="33"/>
      <c r="XX231" s="33"/>
      <c r="XY231" s="33"/>
      <c r="XZ231" s="34"/>
      <c r="YA231" s="33"/>
      <c r="YB231" s="33"/>
      <c r="YC231" s="33"/>
      <c r="YD231" s="34"/>
      <c r="YE231" s="33"/>
      <c r="YF231" s="33"/>
      <c r="YG231" s="33"/>
      <c r="YH231" s="34"/>
      <c r="YI231" s="33"/>
      <c r="YJ231" s="33"/>
      <c r="YK231" s="33"/>
      <c r="YL231" s="34"/>
      <c r="YM231" s="33"/>
      <c r="YN231" s="33"/>
      <c r="YO231" s="33"/>
      <c r="YP231" s="34"/>
      <c r="YQ231" s="33"/>
      <c r="YR231" s="33"/>
      <c r="YS231" s="33"/>
      <c r="YT231" s="34"/>
      <c r="YU231" s="33"/>
      <c r="YV231" s="33"/>
      <c r="YW231" s="33"/>
      <c r="YX231" s="34"/>
      <c r="YY231" s="33"/>
      <c r="YZ231" s="33"/>
      <c r="ZA231" s="33"/>
      <c r="ZB231" s="34"/>
      <c r="ZC231" s="33"/>
      <c r="ZD231" s="33"/>
      <c r="ZE231" s="33"/>
      <c r="ZF231" s="34"/>
      <c r="ZG231" s="33"/>
      <c r="ZH231" s="33"/>
      <c r="ZI231" s="33"/>
      <c r="ZJ231" s="34"/>
      <c r="ZK231" s="33"/>
      <c r="ZL231" s="33"/>
      <c r="ZM231" s="33"/>
      <c r="ZN231" s="34"/>
      <c r="ZO231" s="33"/>
      <c r="ZP231" s="33"/>
      <c r="ZQ231" s="33"/>
      <c r="ZR231" s="34"/>
      <c r="ZS231" s="33"/>
      <c r="ZT231" s="33"/>
      <c r="ZU231" s="33"/>
      <c r="ZV231" s="34"/>
      <c r="ZW231" s="33"/>
      <c r="ZX231" s="33"/>
      <c r="ZY231" s="33"/>
      <c r="ZZ231" s="34"/>
      <c r="AAA231" s="33"/>
      <c r="AAB231" s="33"/>
      <c r="AAC231" s="33"/>
      <c r="AAD231" s="34"/>
      <c r="AAE231" s="33"/>
      <c r="AAF231" s="33"/>
      <c r="AAG231" s="33"/>
      <c r="AAH231" s="34"/>
      <c r="AAI231" s="33"/>
      <c r="AAJ231" s="33"/>
      <c r="AAK231" s="33"/>
      <c r="AAL231" s="34"/>
      <c r="AAM231" s="33"/>
      <c r="AAN231" s="33"/>
      <c r="AAO231" s="33"/>
      <c r="AAP231" s="34"/>
      <c r="AAQ231" s="33"/>
      <c r="AAR231" s="33"/>
      <c r="AAS231" s="33"/>
      <c r="AAT231" s="34"/>
      <c r="AAU231" s="33"/>
      <c r="AAV231" s="33"/>
      <c r="AAW231" s="33"/>
      <c r="AAX231" s="34"/>
      <c r="AAY231" s="33"/>
      <c r="AAZ231" s="33"/>
      <c r="ABA231" s="33"/>
      <c r="ABB231" s="34"/>
      <c r="ABC231" s="33"/>
      <c r="ABD231" s="33"/>
      <c r="ABE231" s="33"/>
      <c r="ABF231" s="34"/>
      <c r="ABG231" s="33"/>
      <c r="ABH231" s="33"/>
      <c r="ABI231" s="33"/>
      <c r="ABJ231" s="34"/>
      <c r="ABK231" s="33"/>
      <c r="ABL231" s="33"/>
      <c r="ABM231" s="33"/>
      <c r="ABN231" s="34"/>
      <c r="ABO231" s="33"/>
      <c r="ABP231" s="33"/>
      <c r="ABQ231" s="33"/>
      <c r="ABR231" s="34"/>
      <c r="ABS231" s="33"/>
      <c r="ABT231" s="33"/>
      <c r="ABU231" s="33"/>
      <c r="ABV231" s="34"/>
      <c r="ABW231" s="33"/>
      <c r="ABX231" s="33"/>
      <c r="ABY231" s="33"/>
      <c r="ABZ231" s="34"/>
      <c r="ACA231" s="33"/>
      <c r="ACB231" s="33"/>
      <c r="ACC231" s="33"/>
      <c r="ACD231" s="34"/>
      <c r="ACE231" s="33"/>
      <c r="ACF231" s="33"/>
      <c r="ACG231" s="33"/>
      <c r="ACH231" s="34"/>
      <c r="ACI231" s="33"/>
      <c r="ACJ231" s="33"/>
      <c r="ACK231" s="33"/>
      <c r="ACL231" s="34"/>
      <c r="ACM231" s="33"/>
      <c r="ACN231" s="33"/>
      <c r="ACO231" s="33"/>
      <c r="ACP231" s="34"/>
      <c r="ACQ231" s="33"/>
      <c r="ACR231" s="33"/>
      <c r="ACS231" s="33"/>
      <c r="ACT231" s="34"/>
      <c r="ACU231" s="33"/>
      <c r="ACV231" s="33"/>
      <c r="ACW231" s="33"/>
      <c r="ACX231" s="34"/>
      <c r="ACY231" s="33"/>
      <c r="ACZ231" s="33"/>
      <c r="ADA231" s="33"/>
      <c r="ADB231" s="34"/>
      <c r="ADC231" s="33"/>
      <c r="ADD231" s="33"/>
      <c r="ADE231" s="33"/>
      <c r="ADF231" s="34"/>
      <c r="ADG231" s="33"/>
      <c r="ADH231" s="33"/>
      <c r="ADI231" s="33"/>
      <c r="ADJ231" s="34"/>
      <c r="ADK231" s="33"/>
      <c r="ADL231" s="33"/>
      <c r="ADM231" s="33"/>
      <c r="ADN231" s="34"/>
      <c r="ADO231" s="33"/>
      <c r="ADP231" s="33"/>
      <c r="ADQ231" s="33"/>
      <c r="ADR231" s="34"/>
      <c r="ADS231" s="33"/>
      <c r="ADT231" s="33"/>
      <c r="ADU231" s="33"/>
      <c r="ADV231" s="34"/>
      <c r="ADW231" s="33"/>
      <c r="ADX231" s="33"/>
      <c r="ADY231" s="33"/>
      <c r="ADZ231" s="34"/>
      <c r="AEA231" s="33"/>
      <c r="AEB231" s="33"/>
      <c r="AEC231" s="33"/>
      <c r="AED231" s="34"/>
      <c r="AEE231" s="33"/>
      <c r="AEF231" s="33"/>
      <c r="AEG231" s="33"/>
      <c r="AEH231" s="34"/>
      <c r="AEI231" s="33"/>
      <c r="AEJ231" s="33"/>
      <c r="AEK231" s="33"/>
      <c r="AEL231" s="34"/>
      <c r="AEM231" s="33"/>
      <c r="AEN231" s="33"/>
      <c r="AEO231" s="33"/>
      <c r="AEP231" s="34"/>
      <c r="AEQ231" s="33"/>
      <c r="AER231" s="33"/>
      <c r="AES231" s="33"/>
      <c r="AET231" s="34"/>
      <c r="AEU231" s="33"/>
      <c r="AEV231" s="33"/>
      <c r="AEW231" s="33"/>
      <c r="AEX231" s="34"/>
      <c r="AEY231" s="33"/>
      <c r="AEZ231" s="33"/>
      <c r="AFA231" s="33"/>
      <c r="AFB231" s="34"/>
      <c r="AFC231" s="33"/>
      <c r="AFD231" s="33"/>
      <c r="AFE231" s="33"/>
      <c r="AFF231" s="34"/>
      <c r="AFG231" s="33"/>
      <c r="AFH231" s="33"/>
      <c r="AFI231" s="33"/>
      <c r="AFJ231" s="34"/>
      <c r="AFK231" s="33"/>
      <c r="AFL231" s="33"/>
      <c r="AFM231" s="33"/>
      <c r="AFN231" s="34"/>
      <c r="AFO231" s="33"/>
      <c r="AFP231" s="33"/>
      <c r="AFQ231" s="33"/>
      <c r="AFR231" s="34"/>
      <c r="AFS231" s="33"/>
      <c r="AFT231" s="33"/>
      <c r="AFU231" s="33"/>
      <c r="AFV231" s="34"/>
      <c r="AFW231" s="33"/>
      <c r="AFX231" s="33"/>
      <c r="AFY231" s="33"/>
      <c r="AFZ231" s="34"/>
      <c r="AGA231" s="33"/>
      <c r="AGB231" s="33"/>
      <c r="AGC231" s="33"/>
      <c r="AGD231" s="34"/>
      <c r="AGE231" s="33"/>
      <c r="AGF231" s="33"/>
      <c r="AGG231" s="33"/>
      <c r="AGH231" s="33"/>
      <c r="AGI231" s="33"/>
      <c r="AGJ231" s="34"/>
      <c r="AGK231" s="33"/>
      <c r="AGL231" s="33"/>
      <c r="AGM231" s="33"/>
      <c r="AGN231" s="33"/>
      <c r="AGO231" s="34"/>
      <c r="AGP231" s="34"/>
      <c r="AGQ231" s="33"/>
      <c r="AGR231" s="33"/>
      <c r="AGS231" s="33"/>
      <c r="AGT231" s="33"/>
      <c r="AGU231" s="34"/>
      <c r="AGV231" s="34"/>
      <c r="AGW231" s="33"/>
      <c r="AGX231" s="33"/>
      <c r="AGY231" s="33"/>
      <c r="AGZ231" s="33"/>
      <c r="AHA231" s="34"/>
      <c r="AHB231" s="34"/>
      <c r="AHC231" s="33"/>
      <c r="AHD231" s="33"/>
      <c r="AHE231" s="33"/>
      <c r="AHF231" s="33"/>
      <c r="AHG231" s="34"/>
      <c r="AHH231" s="34"/>
      <c r="AHI231" s="33"/>
      <c r="AHJ231" s="33"/>
      <c r="AHK231" s="33"/>
      <c r="AHL231" s="33"/>
      <c r="AHM231" s="34"/>
      <c r="AHN231" s="34"/>
      <c r="AHO231" s="33"/>
      <c r="AHP231" s="33"/>
      <c r="AHQ231" s="33"/>
      <c r="AHR231" s="34"/>
      <c r="AHS231" s="33"/>
      <c r="AHT231" s="33"/>
      <c r="AHU231" s="33"/>
      <c r="AHV231" s="34"/>
      <c r="AHW231" s="33"/>
      <c r="AHX231" s="33"/>
      <c r="AHY231" s="33"/>
      <c r="AHZ231" s="34"/>
      <c r="AIA231" s="33"/>
      <c r="AIB231" s="33"/>
      <c r="AIC231" s="33"/>
      <c r="AID231" s="34"/>
      <c r="AIE231" s="33"/>
      <c r="AIF231" s="33"/>
      <c r="AIG231" s="33"/>
      <c r="AIH231" s="34"/>
    </row>
    <row r="232" spans="1:918" s="5" customFormat="1" outlineLevel="1" x14ac:dyDescent="0.25">
      <c r="A232" s="35">
        <v>1</v>
      </c>
      <c r="B232" s="46" t="s">
        <v>120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38"/>
      <c r="S232" s="38"/>
      <c r="T232" s="38"/>
      <c r="U232" s="38"/>
      <c r="V232" s="38"/>
      <c r="W232" s="57"/>
      <c r="X232" s="57"/>
      <c r="Y232" s="57"/>
      <c r="Z232" s="57"/>
      <c r="AA232" s="57" t="s">
        <v>388</v>
      </c>
      <c r="AB232" s="57" t="s">
        <v>388</v>
      </c>
      <c r="AC232" s="57"/>
      <c r="AD232" s="57"/>
      <c r="AE232" s="57"/>
      <c r="AF232" s="57" t="s">
        <v>388</v>
      </c>
      <c r="AG232" s="57"/>
      <c r="AH232" s="57" t="s">
        <v>388</v>
      </c>
      <c r="AI232" s="57" t="s">
        <v>388</v>
      </c>
      <c r="AJ232" s="57"/>
      <c r="AK232" s="57"/>
      <c r="AL232" s="57" t="s">
        <v>388</v>
      </c>
      <c r="AM232" s="38"/>
      <c r="AN232" s="38"/>
      <c r="AO232" s="38"/>
      <c r="AP232" s="38"/>
      <c r="AQ232" s="61"/>
      <c r="AR232" s="61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 t="s">
        <v>388</v>
      </c>
      <c r="BD232" s="57"/>
      <c r="BE232" s="57"/>
      <c r="BF232" s="57"/>
      <c r="BG232" s="38"/>
      <c r="BH232" s="38"/>
      <c r="BI232" s="38"/>
      <c r="BJ232" s="38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 t="s">
        <v>388</v>
      </c>
      <c r="BV232" s="57"/>
      <c r="BW232" s="57"/>
      <c r="BX232" s="57"/>
      <c r="BY232" s="57"/>
      <c r="BZ232" s="57"/>
      <c r="CA232" s="38"/>
      <c r="CB232" s="38"/>
      <c r="CC232" s="38"/>
      <c r="CD232" s="38"/>
      <c r="CE232" s="37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61"/>
      <c r="CZ232" s="57"/>
      <c r="DA232" s="57"/>
      <c r="DB232" s="57"/>
      <c r="DC232" s="57" t="s">
        <v>388</v>
      </c>
      <c r="DD232" s="57" t="s">
        <v>388</v>
      </c>
      <c r="DE232" s="57" t="s">
        <v>388</v>
      </c>
      <c r="DF232" s="57"/>
      <c r="DG232" s="57"/>
      <c r="DH232" s="57" t="s">
        <v>388</v>
      </c>
      <c r="DI232" s="57" t="s">
        <v>388</v>
      </c>
      <c r="DJ232" s="57" t="s">
        <v>388</v>
      </c>
      <c r="DK232" s="38"/>
      <c r="DL232" s="38"/>
      <c r="DM232" s="38"/>
      <c r="DN232" s="38"/>
      <c r="DO232" s="38"/>
      <c r="DP232" s="38"/>
      <c r="DQ232" s="38"/>
      <c r="DR232" s="38"/>
      <c r="DS232" s="57"/>
      <c r="DT232" s="57"/>
      <c r="DU232" s="57"/>
      <c r="DV232" s="57"/>
      <c r="DW232" s="57"/>
      <c r="DX232" s="57"/>
      <c r="DY232" s="57"/>
      <c r="DZ232" s="57" t="s">
        <v>388</v>
      </c>
      <c r="EA232" s="57"/>
      <c r="EB232" s="57"/>
      <c r="EC232" s="57"/>
      <c r="ED232" s="57"/>
      <c r="EE232" s="57"/>
      <c r="EF232" s="57"/>
      <c r="EG232" s="57"/>
      <c r="EH232" s="38"/>
      <c r="EI232" s="38"/>
      <c r="EJ232" s="38"/>
      <c r="EK232" s="38"/>
      <c r="EL232" s="38"/>
      <c r="EM232" s="57"/>
      <c r="EN232" s="57"/>
      <c r="EO232" s="57" t="s">
        <v>388</v>
      </c>
      <c r="EP232" s="57"/>
      <c r="EQ232" s="57"/>
      <c r="ER232" s="57"/>
      <c r="ES232" s="57"/>
      <c r="ET232" s="57"/>
      <c r="EU232" s="57"/>
      <c r="EV232" s="57" t="s">
        <v>388</v>
      </c>
      <c r="EW232" s="57" t="s">
        <v>388</v>
      </c>
      <c r="EX232" s="57" t="s">
        <v>388</v>
      </c>
      <c r="EY232" s="57" t="s">
        <v>388</v>
      </c>
      <c r="EZ232" s="57"/>
      <c r="FA232" s="57"/>
      <c r="FB232" s="57"/>
      <c r="FC232" s="57"/>
      <c r="FD232" s="38"/>
      <c r="FE232" s="38"/>
      <c r="FF232" s="38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38"/>
      <c r="FY232" s="38"/>
      <c r="FZ232" s="38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 t="s">
        <v>388</v>
      </c>
      <c r="GN232" s="57" t="s">
        <v>388</v>
      </c>
      <c r="GO232" s="57" t="s">
        <v>388</v>
      </c>
      <c r="GP232" s="57" t="s">
        <v>388</v>
      </c>
      <c r="GQ232" s="38"/>
      <c r="GR232" s="38"/>
      <c r="GS232" s="38"/>
      <c r="GT232" s="38"/>
      <c r="GU232" s="61"/>
      <c r="GV232" s="57" t="s">
        <v>388</v>
      </c>
      <c r="GW232" s="57"/>
      <c r="GX232" s="57"/>
      <c r="GY232" s="57"/>
      <c r="GZ232" s="57"/>
      <c r="HA232" s="57" t="s">
        <v>388</v>
      </c>
      <c r="HB232" s="57"/>
      <c r="HC232" s="57"/>
      <c r="HD232" s="57" t="s">
        <v>388</v>
      </c>
      <c r="HE232" s="57"/>
      <c r="HF232" s="57"/>
      <c r="HG232" s="57"/>
      <c r="HH232" s="57"/>
      <c r="HI232" s="57"/>
      <c r="HJ232" s="57"/>
      <c r="HK232" s="38"/>
      <c r="HL232" s="38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7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  <c r="IW232" s="38"/>
      <c r="IX232" s="38"/>
      <c r="IY232" s="38"/>
      <c r="IZ232" s="38"/>
      <c r="JA232" s="38"/>
      <c r="JB232" s="38"/>
      <c r="JC232" s="37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7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7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35" t="str">
        <f>IF(COUNTIFS($C$7:$AGE$7,"="&amp;$AGK$5,$C232:$AGE232,"б")=0,"",COUNTIFS($C$7:$AGE$7,"="&amp;$AGK$5,$C232:$AGE232,"б"))</f>
        <v/>
      </c>
      <c r="AGG232" s="43" t="str">
        <f>IF(COUNTIFS($C$7:$AGE$7,"="&amp;$AGK$5,$C232:$AGE232,"у")=0,"",COUNTIFS($C$7:$AGE$7,"="&amp;$AGK$5,$C232:$AGE232,"у"))</f>
        <v/>
      </c>
      <c r="AGH232" s="35">
        <f t="shared" ref="AGH232:AGH238" si="814">IF(COUNTIFS($C$7:$AGE$7,"="&amp;$AGK$1,$C232:$AGE232,"н")=0,"",COUNTIFS($C$7:$AGE$7,"="&amp;$AGK$1,$C232:$AGE232,"н"))</f>
        <v>3</v>
      </c>
      <c r="AGL232" s="36" t="str">
        <f>IF(COUNTIFS($C$6:$AGE$6,9,$C232:$AGE232,"б")=0,"",COUNTIFS($C$6:$AGE$6,9,$C232:$AGE232,"б"))</f>
        <v/>
      </c>
      <c r="AGM232" s="36" t="str">
        <f t="shared" ref="AGM232:AGM238" si="815">IF(COUNTIFS($C$6:$AGE$6,9,$C232:$AGE232,"у")=0,"",COUNTIFS($C$6:$AGE$6,9,$C232:$AGE232,"у"))</f>
        <v/>
      </c>
      <c r="AGN232" s="39">
        <f>IF(COUNTIFS($C$6:$AGE$6,9,$C232:$AGE232,"н")=0,"",COUNTIFS($C$6:$AGE$6,9,$C232:$AGE232,"н"))</f>
        <v>8</v>
      </c>
      <c r="AGO232" s="36" t="str">
        <f>IF(COUNTIFS($C$6:$AGE$6,10,$C232:$AGE232,"б")=0,"",COUNTIFS($C$6:$AGE$6,10,$C232:$AGE232,"б"))</f>
        <v/>
      </c>
      <c r="AGP232" s="36" t="str">
        <f t="shared" ref="AGP232:AGP238" si="816">IF(COUNTIFS($C$6:$AGE$6,10,$C232:$AGE232,"у")=0,"",COUNTIFS($C$6:$AGE$6,10,$C232:$AGE232,"у"))</f>
        <v/>
      </c>
      <c r="AGQ232" s="39">
        <f>IF(COUNTIFS($C$6:$AGE$6,10,$C232:$AGE232,"н")=0,"",COUNTIFS($C$6:$AGE$6,10,$C232:$AGE232,"н"))</f>
        <v>12</v>
      </c>
      <c r="AGR232" s="36" t="str">
        <f>IF(COUNTIFS($C$6:$AGE$6,11,$C232:$AGE232,"б")=0,"",COUNTIFS($C$6:$AGE$6,11,$C232:$AGE232,"б"))</f>
        <v/>
      </c>
      <c r="AGS232" s="36" t="str">
        <f t="shared" ref="AGS232:AGS238" si="817">IF(COUNTIFS($C$6:$AGE$6,11,$C232:$AGE232,"у")=0,"",COUNTIFS($C$6:$AGE$6,11,$C232:$AGE232,"у"))</f>
        <v/>
      </c>
      <c r="AGT232" s="39">
        <f>IF(COUNTIFS($C$6:$AGE$6,11,$C232:$AGE232,"н")=0,"",COUNTIFS($C$6:$AGE$6,11,$C232:$AGE232,"н"))</f>
        <v>7</v>
      </c>
      <c r="AGU232" s="36" t="str">
        <f>IF(COUNTIFS($C$6:$AGE$6,12,$C232:$AGE232,"б")=0,"",COUNTIFS($C$6:$AGE$6,12,$C232:$AGE232,"б"))</f>
        <v/>
      </c>
      <c r="AGV232" s="36" t="str">
        <f t="shared" ref="AGV232:AGV238" si="818">IF(COUNTIFS($C$6:$AGE$6,12,$C232:$AGE232,"у")=0,"",COUNTIFS($C$6:$AGE$6,12,$C232:$AGE232,"у"))</f>
        <v/>
      </c>
      <c r="AGW232" s="39" t="str">
        <f>IF(COUNTIFS($C$6:$AGE$6,12,$C232:$AGE232,"н")=0,"",COUNTIFS($C$6:$AGE$6,12,$C232:$AGE232,"н"))</f>
        <v/>
      </c>
      <c r="AGX232" s="36" t="str">
        <f>IF(COUNTIFS($C$6:$AGE$6,1,$C232:$AGE232,"б")=0,"",COUNTIFS($C$6:$AGE$6,1,$C232:$AGE232,"б"))</f>
        <v/>
      </c>
      <c r="AGY232" s="36" t="str">
        <f t="shared" ref="AGY232:AGY238" si="819">IF(COUNTIFS($C$6:$AGE$6,1,$C232:$AGE232,"у")=0,"",COUNTIFS($C$6:$AGE$6,1,$C232:$AGE232,"у"))</f>
        <v/>
      </c>
      <c r="AGZ232" s="39" t="str">
        <f>IF(COUNTIFS($C$6:$AGE$6,1,$C232:$AGE232,"н")=0,"",COUNTIFS($C$6:$AGE$6,1,$C232:$AGE232,"н"))</f>
        <v/>
      </c>
      <c r="AHA232" s="36" t="str">
        <f>IF(COUNTIFS($C$6:$AGE$6,2,$C232:$AGE232,"б")=0,"",COUNTIFS($C$6:$AGE$6,2,$C232:$AGE232,"б"))</f>
        <v/>
      </c>
      <c r="AHB232" s="36" t="str">
        <f t="shared" ref="AHB232:AHB238" si="820">IF(COUNTIFS($C$6:$AGE$6,2,$C232:$AGE232,"у")=0,"",COUNTIFS($C$6:$AGE$6,2,$C232:$AGE232,"у"))</f>
        <v/>
      </c>
      <c r="AHC232" s="39" t="str">
        <f>IF(COUNTIFS($C$6:$AGE$6,2,$C232:$AGE232,"н")=0,"",COUNTIFS($C$6:$AGE$6,2,$C232:$AGE232,"н"))</f>
        <v/>
      </c>
      <c r="AHD232" s="36" t="str">
        <f>IF(COUNTIFS($C$6:$AGE$6,3,$C232:$AGE232,"б")=0,"",COUNTIFS($C$6:$AGE$6,3,$C232:$AGE232,"б"))</f>
        <v/>
      </c>
      <c r="AHE232" s="36" t="str">
        <f t="shared" ref="AHE232:AHE238" si="821">IF(COUNTIFS($C$6:$AGE$6,3,$C232:$AGE232,"у")=0,"",COUNTIFS($C$6:$AGE$6,3,$C232:$AGE232,"у"))</f>
        <v/>
      </c>
      <c r="AHF232" s="39" t="str">
        <f>IF(COUNTIFS($C$6:$AGE$6,3,$C232:$AGE232,"н")=0,"",COUNTIFS($C$6:$AGE$6,3,$C232:$AGE232,"н"))</f>
        <v/>
      </c>
      <c r="AHG232" s="36" t="str">
        <f>IF(COUNTIFS($C$6:$AGE$6,4,$C232:$AGE232,"б")=0,"",COUNTIFS($C$6:$AGE$6,4,$C232:$AGE232,"б"))</f>
        <v/>
      </c>
      <c r="AHH232" s="36" t="str">
        <f t="shared" ref="AHH232:AHH238" si="822">IF(COUNTIFS($C$6:$AGE$6,4,$C232:$AGE232,"у")=0,"",COUNTIFS($C$6:$AGE$6,4,$C232:$AGE232,"у"))</f>
        <v/>
      </c>
      <c r="AHI232" s="39" t="str">
        <f>IF(COUNTIFS($C$6:$AGE$6,4,$C232:$AGE232,"н")=0,"",COUNTIFS($C$6:$AGE$6,4,$C232:$AGE232,"н"))</f>
        <v/>
      </c>
      <c r="AHJ232" s="36" t="str">
        <f>IF(COUNTIFS($C$6:$AGE$6,5,$C232:$AGE232,"б")=0,"",COUNTIFS($C$6:$AGE$6,5,$C232:$AGE232,"б"))</f>
        <v/>
      </c>
      <c r="AHK232" s="36" t="str">
        <f t="shared" ref="AHK232:AHK238" si="823">IF(COUNTIFS($C$6:$AGE$6,5,$C232:$AGE232,"у")=0,"",COUNTIFS($C$6:$AGE$6,5,$C232:$AGE232,"у"))</f>
        <v/>
      </c>
      <c r="AHL232" s="39" t="str">
        <f>IF(COUNTIFS($C$6:$AGE$6,5,$C232:$AGE232,"н")=0,"",COUNTIFS($C$6:$AGE$6,5,$C232:$AGE232,"н"))</f>
        <v/>
      </c>
      <c r="AHM232" s="36" t="str">
        <f>IF(COUNTIFS($C$6:$AGE$6,6,$C232:$AGE232,"б")=0,"",COUNTIFS($C$6:$AGE$6,6,$C232:$AGE232,"б"))</f>
        <v/>
      </c>
      <c r="AHN232" s="36" t="str">
        <f t="shared" ref="AHN232:AHN238" si="824">IF(COUNTIFS($C$6:$AGE$6,6,$C232:$AGE232,"у")=0,"",COUNTIFS($C$6:$AGE$6,6,$C232:$AGE232,"у"))</f>
        <v/>
      </c>
      <c r="AHO232" s="39" t="str">
        <f>IF(COUNTIFS($C$6:$AGE$6,6,$C232:$AGE232,"н")=0,"",COUNTIFS($C$6:$AGE$6,6,$C232:$AGE232,"н"))</f>
        <v/>
      </c>
    </row>
    <row r="233" spans="1:918" s="5" customFormat="1" outlineLevel="1" x14ac:dyDescent="0.25">
      <c r="A233" s="35">
        <v>2</v>
      </c>
      <c r="B233" s="46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 t="s">
        <v>389</v>
      </c>
      <c r="BF233" s="57" t="s">
        <v>389</v>
      </c>
      <c r="BG233" s="38"/>
      <c r="BH233" s="38"/>
      <c r="BI233" s="38"/>
      <c r="BJ233" s="38"/>
      <c r="BK233" s="57" t="s">
        <v>388</v>
      </c>
      <c r="BL233" s="57" t="s">
        <v>388</v>
      </c>
      <c r="BM233" s="57" t="s">
        <v>388</v>
      </c>
      <c r="BN233" s="57"/>
      <c r="BO233" s="57" t="s">
        <v>388</v>
      </c>
      <c r="BP233" s="57" t="s">
        <v>388</v>
      </c>
      <c r="BQ233" s="57" t="s">
        <v>388</v>
      </c>
      <c r="BR233" s="57"/>
      <c r="BS233" s="57"/>
      <c r="BT233" s="57"/>
      <c r="BU233" s="57" t="s">
        <v>388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 t="s">
        <v>389</v>
      </c>
      <c r="DK233" s="57"/>
      <c r="DL233" s="57"/>
      <c r="DM233" s="57"/>
      <c r="DN233" s="57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 t="s">
        <v>389</v>
      </c>
      <c r="EA233" s="57"/>
      <c r="EB233" s="57"/>
      <c r="EC233" s="57"/>
      <c r="ED233" s="57"/>
      <c r="EE233" s="57" t="s">
        <v>389</v>
      </c>
      <c r="EF233" s="57" t="s">
        <v>389</v>
      </c>
      <c r="EG233" s="57" t="s">
        <v>389</v>
      </c>
      <c r="EH233" s="38"/>
      <c r="EI233" s="38"/>
      <c r="EJ233" s="38"/>
      <c r="EK233" s="38"/>
      <c r="EL233" s="38"/>
      <c r="EM233" s="57"/>
      <c r="EN233" s="57" t="s">
        <v>388</v>
      </c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38"/>
      <c r="GR233" s="38"/>
      <c r="GS233" s="38"/>
      <c r="GT233" s="38"/>
      <c r="GU233" s="61"/>
      <c r="GV233" s="57" t="s">
        <v>389</v>
      </c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 t="shared" ref="AGF233:AGF238" si="825">IF(COUNTIFS($C$7:$AGE$7,"="&amp;$AGK$1,$C233:$AGE233,"б")=0,"",COUNTIFS($C$7:$AGE$7,"="&amp;$AGK$1,$C233:$AGE233,"б"))</f>
        <v/>
      </c>
      <c r="AGG233" s="43">
        <f t="shared" ref="AGG233:AGG238" si="826">IF(COUNTIFS($C$7:$AGE$7,"="&amp;$AGK$1,$C233:$AGE233,"у")=0,"",COUNTIFS($C$7:$AGE$7,"="&amp;$AGK$1,$C233:$AGE233,"у"))</f>
        <v>1</v>
      </c>
      <c r="AGH233" s="35" t="str">
        <f t="shared" si="814"/>
        <v/>
      </c>
      <c r="AGL233" s="36" t="str">
        <f t="shared" ref="AGL233:AGL238" si="827">IF(COUNTIFS($C$6:$AGE$6,9,$C233:$AGE233,"б")=0,"",COUNTIFS($C$6:$AGE$6,9,$C233:$AGE233,"б"))</f>
        <v/>
      </c>
      <c r="AGM233" s="36">
        <f t="shared" si="815"/>
        <v>2</v>
      </c>
      <c r="AGN233" s="39">
        <f t="shared" ref="AGN233:AGN238" si="828">IF(COUNTIFS($C$6:$AGE$6,9,$C233:$AGE233,"н")=0,"",COUNTIFS($C$6:$AGE$6,9,$C233:$AGE233,"н"))</f>
        <v>7</v>
      </c>
      <c r="AGO233" s="36" t="str">
        <f t="shared" ref="AGO233:AGO238" si="829">IF(COUNTIFS($C$6:$AGE$6,10,$C233:$AGE233,"б")=0,"",COUNTIFS($C$6:$AGE$6,10,$C233:$AGE233,"б"))</f>
        <v/>
      </c>
      <c r="AGP233" s="36">
        <f t="shared" si="816"/>
        <v>5</v>
      </c>
      <c r="AGQ233" s="39">
        <f t="shared" ref="AGQ233:AGQ238" si="830">IF(COUNTIFS($C$6:$AGE$6,10,$C233:$AGE233,"н")=0,"",COUNTIFS($C$6:$AGE$6,10,$C233:$AGE233,"н"))</f>
        <v>1</v>
      </c>
      <c r="AGR233" s="36" t="str">
        <f t="shared" ref="AGR233:AGR238" si="831">IF(COUNTIFS($C$6:$AGE$6,11,$C233:$AGE233,"б")=0,"",COUNTIFS($C$6:$AGE$6,11,$C233:$AGE233,"б"))</f>
        <v/>
      </c>
      <c r="AGS233" s="36">
        <f t="shared" si="817"/>
        <v>1</v>
      </c>
      <c r="AGT233" s="39" t="str">
        <f t="shared" ref="AGT233:AGT238" si="832">IF(COUNTIFS($C$6:$AGE$6,11,$C233:$AGE233,"н")=0,"",COUNTIFS($C$6:$AGE$6,11,$C233:$AGE233,"н"))</f>
        <v/>
      </c>
      <c r="AGU233" s="36" t="str">
        <f t="shared" ref="AGU233:AGU238" si="833">IF(COUNTIFS($C$6:$AGE$6,12,$C233:$AGE233,"б")=0,"",COUNTIFS($C$6:$AGE$6,12,$C233:$AGE233,"б"))</f>
        <v/>
      </c>
      <c r="AGV233" s="36" t="str">
        <f t="shared" si="818"/>
        <v/>
      </c>
      <c r="AGW233" s="39" t="str">
        <f t="shared" ref="AGW233:AGW238" si="834">IF(COUNTIFS($C$6:$AGE$6,12,$C233:$AGE233,"н")=0,"",COUNTIFS($C$6:$AGE$6,12,$C233:$AGE233,"н"))</f>
        <v/>
      </c>
      <c r="AGX233" s="36" t="str">
        <f t="shared" ref="AGX233:AGX238" si="835">IF(COUNTIFS($C$6:$AGE$6,1,$C233:$AGE233,"б")=0,"",COUNTIFS($C$6:$AGE$6,1,$C233:$AGE233,"б"))</f>
        <v/>
      </c>
      <c r="AGY233" s="36" t="str">
        <f t="shared" si="819"/>
        <v/>
      </c>
      <c r="AGZ233" s="39" t="str">
        <f t="shared" ref="AGZ233:AGZ238" si="836">IF(COUNTIFS($C$6:$AGE$6,1,$C233:$AGE233,"н")=0,"",COUNTIFS($C$6:$AGE$6,1,$C233:$AGE233,"н"))</f>
        <v/>
      </c>
      <c r="AHA233" s="36" t="str">
        <f t="shared" ref="AHA233:AHA238" si="837">IF(COUNTIFS($C$6:$AGE$6,2,$C233:$AGE233,"б")=0,"",COUNTIFS($C$6:$AGE$6,2,$C233:$AGE233,"б"))</f>
        <v/>
      </c>
      <c r="AHB233" s="36" t="str">
        <f t="shared" si="820"/>
        <v/>
      </c>
      <c r="AHC233" s="39" t="str">
        <f t="shared" ref="AHC233:AHC238" si="838">IF(COUNTIFS($C$6:$AGE$6,2,$C233:$AGE233,"н")=0,"",COUNTIFS($C$6:$AGE$6,2,$C233:$AGE233,"н"))</f>
        <v/>
      </c>
      <c r="AHD233" s="36" t="str">
        <f t="shared" ref="AHD233:AHD238" si="839">IF(COUNTIFS($C$6:$AGE$6,3,$C233:$AGE233,"б")=0,"",COUNTIFS($C$6:$AGE$6,3,$C233:$AGE233,"б"))</f>
        <v/>
      </c>
      <c r="AHE233" s="36" t="str">
        <f t="shared" si="821"/>
        <v/>
      </c>
      <c r="AHF233" s="39" t="str">
        <f t="shared" ref="AHF233:AHF238" si="840">IF(COUNTIFS($C$6:$AGE$6,3,$C233:$AGE233,"н")=0,"",COUNTIFS($C$6:$AGE$6,3,$C233:$AGE233,"н"))</f>
        <v/>
      </c>
      <c r="AHG233" s="36" t="str">
        <f t="shared" ref="AHG233:AHG238" si="841">IF(COUNTIFS($C$6:$AGE$6,4,$C233:$AGE233,"б")=0,"",COUNTIFS($C$6:$AGE$6,4,$C233:$AGE233,"б"))</f>
        <v/>
      </c>
      <c r="AHH233" s="36" t="str">
        <f t="shared" si="822"/>
        <v/>
      </c>
      <c r="AHI233" s="39" t="str">
        <f t="shared" ref="AHI233:AHI238" si="842">IF(COUNTIFS($C$6:$AGE$6,4,$C233:$AGE233,"н")=0,"",COUNTIFS($C$6:$AGE$6,4,$C233:$AGE233,"н"))</f>
        <v/>
      </c>
      <c r="AHJ233" s="36" t="str">
        <f t="shared" ref="AHJ233:AHJ238" si="843">IF(COUNTIFS($C$6:$AGE$6,5,$C233:$AGE233,"б")=0,"",COUNTIFS($C$6:$AGE$6,5,$C233:$AGE233,"б"))</f>
        <v/>
      </c>
      <c r="AHK233" s="36" t="str">
        <f t="shared" si="823"/>
        <v/>
      </c>
      <c r="AHL233" s="39" t="str">
        <f t="shared" ref="AHL233:AHL238" si="844">IF(COUNTIFS($C$6:$AGE$6,5,$C233:$AGE233,"н")=0,"",COUNTIFS($C$6:$AGE$6,5,$C233:$AGE233,"н"))</f>
        <v/>
      </c>
      <c r="AHM233" s="36" t="str">
        <f t="shared" ref="AHM233:AHM238" si="845">IF(COUNTIFS($C$6:$AGE$6,6,$C233:$AGE233,"б")=0,"",COUNTIFS($C$6:$AGE$6,6,$C233:$AGE233,"б"))</f>
        <v/>
      </c>
      <c r="AHN233" s="36" t="str">
        <f t="shared" si="824"/>
        <v/>
      </c>
      <c r="AHO233" s="39" t="str">
        <f t="shared" ref="AHO233:AHO238" si="846">IF(COUNTIFS($C$6:$AGE$6,6,$C233:$AGE233,"н")=0,"",COUNTIFS($C$6:$AGE$6,6,$C233:$AGE233,"н"))</f>
        <v/>
      </c>
    </row>
    <row r="234" spans="1:918" s="5" customFormat="1" outlineLevel="1" x14ac:dyDescent="0.25">
      <c r="A234" s="35">
        <v>3</v>
      </c>
      <c r="B234" s="46" t="s">
        <v>122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 t="s">
        <v>389</v>
      </c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57"/>
      <c r="AR234" s="57" t="s">
        <v>389</v>
      </c>
      <c r="AS234" s="57" t="s">
        <v>389</v>
      </c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38"/>
      <c r="BH234" s="38"/>
      <c r="BI234" s="38"/>
      <c r="BJ234" s="38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38"/>
      <c r="CB234" s="38"/>
      <c r="CC234" s="38"/>
      <c r="CD234" s="38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 t="s">
        <v>388</v>
      </c>
      <c r="CO234" s="57" t="s">
        <v>388</v>
      </c>
      <c r="CP234" s="57" t="s">
        <v>388</v>
      </c>
      <c r="CQ234" s="57"/>
      <c r="CR234" s="57"/>
      <c r="CS234" s="57"/>
      <c r="CT234" s="57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 t="s">
        <v>389</v>
      </c>
      <c r="DI234" s="57" t="s">
        <v>389</v>
      </c>
      <c r="DJ234" s="57" t="s">
        <v>389</v>
      </c>
      <c r="DK234" s="57"/>
      <c r="DL234" s="57"/>
      <c r="DM234" s="57"/>
      <c r="DN234" s="57"/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 t="s">
        <v>389</v>
      </c>
      <c r="EF234" s="57" t="s">
        <v>389</v>
      </c>
      <c r="EG234" s="57" t="s">
        <v>408</v>
      </c>
      <c r="EH234" s="38"/>
      <c r="EI234" s="38"/>
      <c r="EJ234" s="38"/>
      <c r="EK234" s="38"/>
      <c r="EL234" s="38"/>
      <c r="EM234" s="57"/>
      <c r="EN234" s="57" t="s">
        <v>388</v>
      </c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 t="s">
        <v>388</v>
      </c>
      <c r="EZ234" s="57"/>
      <c r="FA234" s="57"/>
      <c r="FB234" s="57"/>
      <c r="FC234" s="57"/>
      <c r="FD234" s="38"/>
      <c r="FE234" s="38"/>
      <c r="FF234" s="38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38"/>
      <c r="FY234" s="38"/>
      <c r="FZ234" s="38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 t="s">
        <v>388</v>
      </c>
      <c r="GO234" s="57" t="s">
        <v>388</v>
      </c>
      <c r="GP234" s="57" t="s">
        <v>388</v>
      </c>
      <c r="GQ234" s="38"/>
      <c r="GR234" s="38"/>
      <c r="GS234" s="38"/>
      <c r="GT234" s="38"/>
      <c r="GU234" s="61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si="825"/>
        <v/>
      </c>
      <c r="AGG234" s="43" t="str">
        <f t="shared" si="826"/>
        <v/>
      </c>
      <c r="AGH234" s="35" t="str">
        <f t="shared" si="814"/>
        <v/>
      </c>
      <c r="AGL234" s="36" t="str">
        <f t="shared" si="827"/>
        <v/>
      </c>
      <c r="AGM234" s="36">
        <f t="shared" si="815"/>
        <v>3</v>
      </c>
      <c r="AGN234" s="39">
        <f t="shared" si="828"/>
        <v>3</v>
      </c>
      <c r="AGO234" s="36" t="str">
        <f t="shared" si="829"/>
        <v/>
      </c>
      <c r="AGP234" s="36">
        <f t="shared" si="816"/>
        <v>5</v>
      </c>
      <c r="AGQ234" s="39">
        <f t="shared" si="830"/>
        <v>2</v>
      </c>
      <c r="AGR234" s="36" t="str">
        <f t="shared" si="831"/>
        <v/>
      </c>
      <c r="AGS234" s="36" t="str">
        <f t="shared" si="817"/>
        <v/>
      </c>
      <c r="AGT234" s="39">
        <f t="shared" si="832"/>
        <v>3</v>
      </c>
      <c r="AGU234" s="36" t="str">
        <f t="shared" si="833"/>
        <v/>
      </c>
      <c r="AGV234" s="36" t="str">
        <f t="shared" si="818"/>
        <v/>
      </c>
      <c r="AGW234" s="39" t="str">
        <f t="shared" si="834"/>
        <v/>
      </c>
      <c r="AGX234" s="36" t="str">
        <f t="shared" si="835"/>
        <v/>
      </c>
      <c r="AGY234" s="36" t="str">
        <f t="shared" si="819"/>
        <v/>
      </c>
      <c r="AGZ234" s="39" t="str">
        <f t="shared" si="836"/>
        <v/>
      </c>
      <c r="AHA234" s="36" t="str">
        <f t="shared" si="837"/>
        <v/>
      </c>
      <c r="AHB234" s="36" t="str">
        <f t="shared" si="820"/>
        <v/>
      </c>
      <c r="AHC234" s="39" t="str">
        <f t="shared" si="838"/>
        <v/>
      </c>
      <c r="AHD234" s="36" t="str">
        <f t="shared" si="839"/>
        <v/>
      </c>
      <c r="AHE234" s="36" t="str">
        <f t="shared" si="821"/>
        <v/>
      </c>
      <c r="AHF234" s="39" t="str">
        <f t="shared" si="840"/>
        <v/>
      </c>
      <c r="AHG234" s="36" t="str">
        <f t="shared" si="841"/>
        <v/>
      </c>
      <c r="AHH234" s="36" t="str">
        <f t="shared" si="822"/>
        <v/>
      </c>
      <c r="AHI234" s="39" t="str">
        <f t="shared" si="842"/>
        <v/>
      </c>
      <c r="AHJ234" s="36" t="str">
        <f t="shared" si="843"/>
        <v/>
      </c>
      <c r="AHK234" s="36" t="str">
        <f t="shared" si="823"/>
        <v/>
      </c>
      <c r="AHL234" s="39" t="str">
        <f t="shared" si="844"/>
        <v/>
      </c>
      <c r="AHM234" s="36" t="str">
        <f t="shared" si="845"/>
        <v/>
      </c>
      <c r="AHN234" s="36" t="str">
        <f t="shared" si="824"/>
        <v/>
      </c>
      <c r="AHO234" s="39" t="str">
        <f t="shared" si="846"/>
        <v/>
      </c>
    </row>
    <row r="235" spans="1:918" s="5" customFormat="1" outlineLevel="1" x14ac:dyDescent="0.25">
      <c r="A235" s="35">
        <f t="shared" ref="A235:A238" si="847">A234+1</f>
        <v>4</v>
      </c>
      <c r="B235" s="46" t="s">
        <v>123</v>
      </c>
      <c r="C235" s="37"/>
      <c r="D235" s="35"/>
      <c r="E235" s="35"/>
      <c r="F235" s="35"/>
      <c r="G235" s="57"/>
      <c r="H235" s="57"/>
      <c r="I235" s="57" t="s">
        <v>388</v>
      </c>
      <c r="J235" s="57"/>
      <c r="K235" s="57"/>
      <c r="L235" s="57"/>
      <c r="M235" s="57"/>
      <c r="N235" s="57" t="s">
        <v>388</v>
      </c>
      <c r="O235" s="57" t="s">
        <v>388</v>
      </c>
      <c r="P235" s="57" t="s">
        <v>388</v>
      </c>
      <c r="Q235" s="57" t="s">
        <v>388</v>
      </c>
      <c r="R235" s="38"/>
      <c r="S235" s="38"/>
      <c r="T235" s="38"/>
      <c r="U235" s="38"/>
      <c r="V235" s="38"/>
      <c r="W235" s="57"/>
      <c r="X235" s="57"/>
      <c r="Y235" s="57" t="s">
        <v>389</v>
      </c>
      <c r="Z235" s="57"/>
      <c r="AA235" s="57"/>
      <c r="AB235" s="57" t="s">
        <v>388</v>
      </c>
      <c r="AC235" s="57" t="s">
        <v>388</v>
      </c>
      <c r="AD235" s="57"/>
      <c r="AE235" s="57"/>
      <c r="AF235" s="57" t="s">
        <v>388</v>
      </c>
      <c r="AG235" s="57"/>
      <c r="AH235" s="57"/>
      <c r="AI235" s="57" t="s">
        <v>388</v>
      </c>
      <c r="AJ235" s="57"/>
      <c r="AK235" s="57"/>
      <c r="AL235" s="57"/>
      <c r="AM235" s="38"/>
      <c r="AN235" s="38"/>
      <c r="AO235" s="38"/>
      <c r="AP235" s="38"/>
      <c r="AQ235" s="57"/>
      <c r="AR235" s="57" t="s">
        <v>388</v>
      </c>
      <c r="AS235" s="57" t="s">
        <v>388</v>
      </c>
      <c r="AT235" s="57"/>
      <c r="AU235" s="57"/>
      <c r="AV235" s="57"/>
      <c r="AW235" s="57"/>
      <c r="AX235" s="57"/>
      <c r="AY235" s="57"/>
      <c r="AZ235" s="57"/>
      <c r="BA235" s="57" t="s">
        <v>399</v>
      </c>
      <c r="BB235" s="57" t="s">
        <v>399</v>
      </c>
      <c r="BC235" s="57" t="s">
        <v>399</v>
      </c>
      <c r="BD235" s="57" t="s">
        <v>399</v>
      </c>
      <c r="BE235" s="57" t="s">
        <v>399</v>
      </c>
      <c r="BF235" s="57" t="s">
        <v>399</v>
      </c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388</v>
      </c>
      <c r="CO235" s="57" t="s">
        <v>388</v>
      </c>
      <c r="CP235" s="57" t="s">
        <v>388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 t="s">
        <v>388</v>
      </c>
      <c r="DD235" s="57"/>
      <c r="DE235" s="57" t="s">
        <v>388</v>
      </c>
      <c r="DF235" s="57"/>
      <c r="DG235" s="57"/>
      <c r="DH235" s="57" t="s">
        <v>388</v>
      </c>
      <c r="DI235" s="57" t="s">
        <v>388</v>
      </c>
      <c r="DJ235" s="57" t="s">
        <v>388</v>
      </c>
      <c r="DK235" s="57"/>
      <c r="DL235" s="57" t="s">
        <v>388</v>
      </c>
      <c r="DM235" s="57" t="s">
        <v>388</v>
      </c>
      <c r="DN235" s="57" t="s">
        <v>388</v>
      </c>
      <c r="DO235" s="38"/>
      <c r="DP235" s="38"/>
      <c r="DQ235" s="38"/>
      <c r="DR235" s="38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 t="s">
        <v>389</v>
      </c>
      <c r="EC235" s="57" t="s">
        <v>389</v>
      </c>
      <c r="ED235" s="57" t="s">
        <v>389</v>
      </c>
      <c r="EE235" s="57" t="s">
        <v>389</v>
      </c>
      <c r="EF235" s="57" t="s">
        <v>389</v>
      </c>
      <c r="EG235" s="57" t="s">
        <v>389</v>
      </c>
      <c r="EH235" s="38"/>
      <c r="EI235" s="38"/>
      <c r="EJ235" s="38"/>
      <c r="EK235" s="38"/>
      <c r="EL235" s="38"/>
      <c r="EM235" s="57" t="s">
        <v>399</v>
      </c>
      <c r="EN235" s="57" t="s">
        <v>399</v>
      </c>
      <c r="EO235" s="57" t="s">
        <v>399</v>
      </c>
      <c r="EP235" s="57"/>
      <c r="EQ235" s="57" t="s">
        <v>399</v>
      </c>
      <c r="ER235" s="57" t="s">
        <v>399</v>
      </c>
      <c r="ES235" s="57" t="s">
        <v>399</v>
      </c>
      <c r="ET235" s="57"/>
      <c r="EU235" s="57"/>
      <c r="EV235" s="57" t="s">
        <v>399</v>
      </c>
      <c r="EW235" s="57" t="s">
        <v>399</v>
      </c>
      <c r="EX235" s="57" t="s">
        <v>399</v>
      </c>
      <c r="EY235" s="57" t="s">
        <v>399</v>
      </c>
      <c r="EZ235" s="57" t="s">
        <v>399</v>
      </c>
      <c r="FA235" s="57" t="s">
        <v>399</v>
      </c>
      <c r="FB235" s="57" t="s">
        <v>399</v>
      </c>
      <c r="FC235" s="57"/>
      <c r="FD235" s="38"/>
      <c r="FE235" s="38"/>
      <c r="FF235" s="38"/>
      <c r="FG235" s="57" t="s">
        <v>399</v>
      </c>
      <c r="FH235" s="57" t="s">
        <v>399</v>
      </c>
      <c r="FI235" s="57"/>
      <c r="FJ235" s="57"/>
      <c r="FK235" s="57"/>
      <c r="FL235" s="57" t="s">
        <v>399</v>
      </c>
      <c r="FM235" s="57" t="s">
        <v>399</v>
      </c>
      <c r="FN235" s="57" t="s">
        <v>399</v>
      </c>
      <c r="FO235" s="57"/>
      <c r="FP235" s="57" t="s">
        <v>399</v>
      </c>
      <c r="FQ235" s="57" t="s">
        <v>399</v>
      </c>
      <c r="FR235" s="57" t="s">
        <v>399</v>
      </c>
      <c r="FS235" s="57" t="s">
        <v>399</v>
      </c>
      <c r="FT235" s="57" t="s">
        <v>399</v>
      </c>
      <c r="FU235" s="57" t="s">
        <v>399</v>
      </c>
      <c r="FV235" s="57"/>
      <c r="FW235" s="57"/>
      <c r="FX235" s="38"/>
      <c r="FY235" s="38"/>
      <c r="FZ235" s="38"/>
      <c r="GA235" s="57" t="s">
        <v>399</v>
      </c>
      <c r="GB235" s="57" t="s">
        <v>399</v>
      </c>
      <c r="GC235" s="57" t="s">
        <v>399</v>
      </c>
      <c r="GD235" s="57"/>
      <c r="GE235" s="57"/>
      <c r="GF235" s="57"/>
      <c r="GG235" s="57"/>
      <c r="GH235" s="57"/>
      <c r="GI235" s="57"/>
      <c r="GJ235" s="57"/>
      <c r="GK235" s="57"/>
      <c r="GL235" s="57" t="s">
        <v>388</v>
      </c>
      <c r="GM235" s="57" t="s">
        <v>388</v>
      </c>
      <c r="GN235" s="57" t="s">
        <v>388</v>
      </c>
      <c r="GO235" s="57" t="s">
        <v>388</v>
      </c>
      <c r="GP235" s="57" t="s">
        <v>388</v>
      </c>
      <c r="GQ235" s="38"/>
      <c r="GR235" s="38"/>
      <c r="GS235" s="38"/>
      <c r="GT235" s="38"/>
      <c r="GU235" s="61"/>
      <c r="GV235" s="57" t="s">
        <v>388</v>
      </c>
      <c r="GW235" s="57"/>
      <c r="GX235" s="57"/>
      <c r="GY235" s="57"/>
      <c r="GZ235" s="57" t="s">
        <v>399</v>
      </c>
      <c r="HA235" s="57" t="s">
        <v>399</v>
      </c>
      <c r="HB235" s="57" t="s">
        <v>399</v>
      </c>
      <c r="HC235" s="57"/>
      <c r="HD235" s="57" t="s">
        <v>399</v>
      </c>
      <c r="HE235" s="57" t="s">
        <v>399</v>
      </c>
      <c r="HF235" s="57" t="s">
        <v>399</v>
      </c>
      <c r="HG235" s="57" t="s">
        <v>399</v>
      </c>
      <c r="HH235" s="57" t="s">
        <v>399</v>
      </c>
      <c r="HI235" s="57" t="s">
        <v>399</v>
      </c>
      <c r="HJ235" s="57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>
        <f t="shared" si="825"/>
        <v>9</v>
      </c>
      <c r="AGG235" s="43" t="str">
        <f t="shared" si="826"/>
        <v/>
      </c>
      <c r="AGH235" s="35">
        <f t="shared" si="814"/>
        <v>1</v>
      </c>
      <c r="AGL235" s="36">
        <f t="shared" si="827"/>
        <v>6</v>
      </c>
      <c r="AGM235" s="36">
        <f t="shared" si="815"/>
        <v>1</v>
      </c>
      <c r="AGN235" s="39">
        <f t="shared" si="828"/>
        <v>14</v>
      </c>
      <c r="AGO235" s="36">
        <f t="shared" si="829"/>
        <v>24</v>
      </c>
      <c r="AGP235" s="36">
        <f t="shared" si="816"/>
        <v>6</v>
      </c>
      <c r="AGQ235" s="39">
        <f t="shared" si="830"/>
        <v>8</v>
      </c>
      <c r="AGR235" s="36">
        <f t="shared" si="831"/>
        <v>12</v>
      </c>
      <c r="AGS235" s="36" t="str">
        <f t="shared" si="817"/>
        <v/>
      </c>
      <c r="AGT235" s="39">
        <f t="shared" si="832"/>
        <v>6</v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5</v>
      </c>
      <c r="B236" s="46" t="s">
        <v>124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38"/>
      <c r="S236" s="38"/>
      <c r="T236" s="38"/>
      <c r="U236" s="38"/>
      <c r="V236" s="38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38"/>
      <c r="AN236" s="38"/>
      <c r="AO236" s="38"/>
      <c r="AP236" s="38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 t="s">
        <v>389</v>
      </c>
      <c r="BB236" s="57" t="s">
        <v>389</v>
      </c>
      <c r="BC236" s="57" t="s">
        <v>389</v>
      </c>
      <c r="BD236" s="57" t="s">
        <v>389</v>
      </c>
      <c r="BE236" s="57" t="s">
        <v>389</v>
      </c>
      <c r="BF236" s="57" t="s">
        <v>389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 t="s">
        <v>388</v>
      </c>
      <c r="BV236" s="57"/>
      <c r="BW236" s="57"/>
      <c r="BX236" s="57"/>
      <c r="BY236" s="57"/>
      <c r="BZ236" s="57"/>
      <c r="CA236" s="38"/>
      <c r="CB236" s="38"/>
      <c r="CC236" s="38"/>
      <c r="CD236" s="38"/>
      <c r="CE236" s="57" t="s">
        <v>389</v>
      </c>
      <c r="CF236" s="57" t="s">
        <v>389</v>
      </c>
      <c r="CG236" s="57"/>
      <c r="CH236" s="57"/>
      <c r="CI236" s="57"/>
      <c r="CJ236" s="57" t="s">
        <v>389</v>
      </c>
      <c r="CK236" s="57" t="s">
        <v>389</v>
      </c>
      <c r="CL236" s="57" t="s">
        <v>389</v>
      </c>
      <c r="CM236" s="57"/>
      <c r="CN236" s="57" t="s">
        <v>389</v>
      </c>
      <c r="CO236" s="57" t="s">
        <v>389</v>
      </c>
      <c r="CP236" s="57" t="s">
        <v>389</v>
      </c>
      <c r="CQ236" s="57" t="s">
        <v>389</v>
      </c>
      <c r="CR236" s="57" t="s">
        <v>389</v>
      </c>
      <c r="CS236" s="57" t="s">
        <v>389</v>
      </c>
      <c r="CT236" s="57"/>
      <c r="CU236" s="38"/>
      <c r="CV236" s="38"/>
      <c r="CW236" s="38"/>
      <c r="CX236" s="38"/>
      <c r="CY236" s="57" t="s">
        <v>389</v>
      </c>
      <c r="CZ236" s="57" t="s">
        <v>389</v>
      </c>
      <c r="DA236" s="57" t="s">
        <v>389</v>
      </c>
      <c r="DB236" s="57"/>
      <c r="DC236" s="57"/>
      <c r="DD236" s="57"/>
      <c r="DE236" s="57"/>
      <c r="DF236" s="57"/>
      <c r="DG236" s="57"/>
      <c r="DH236" s="57" t="s">
        <v>389</v>
      </c>
      <c r="DI236" s="57" t="s">
        <v>389</v>
      </c>
      <c r="DJ236" s="57" t="s">
        <v>389</v>
      </c>
      <c r="DK236" s="57"/>
      <c r="DL236" s="57" t="s">
        <v>389</v>
      </c>
      <c r="DM236" s="57" t="s">
        <v>389</v>
      </c>
      <c r="DN236" s="57" t="s">
        <v>389</v>
      </c>
      <c r="DO236" s="38"/>
      <c r="DP236" s="38"/>
      <c r="DQ236" s="38"/>
      <c r="DR236" s="38"/>
      <c r="DS236" s="57" t="s">
        <v>389</v>
      </c>
      <c r="DT236" s="57" t="s">
        <v>389</v>
      </c>
      <c r="DU236" s="57"/>
      <c r="DV236" s="57"/>
      <c r="DW236" s="57"/>
      <c r="DX236" s="57" t="s">
        <v>389</v>
      </c>
      <c r="DY236" s="57" t="s">
        <v>389</v>
      </c>
      <c r="DZ236" s="57" t="s">
        <v>389</v>
      </c>
      <c r="EA236" s="57"/>
      <c r="EB236" s="57" t="s">
        <v>389</v>
      </c>
      <c r="EC236" s="57" t="s">
        <v>389</v>
      </c>
      <c r="ED236" s="57" t="s">
        <v>389</v>
      </c>
      <c r="EE236" s="57" t="s">
        <v>389</v>
      </c>
      <c r="EF236" s="57" t="s">
        <v>389</v>
      </c>
      <c r="EG236" s="57" t="s">
        <v>389</v>
      </c>
      <c r="EH236" s="38"/>
      <c r="EI236" s="38"/>
      <c r="EJ236" s="38"/>
      <c r="EK236" s="38"/>
      <c r="EL236" s="38"/>
      <c r="EM236" s="57" t="s">
        <v>389</v>
      </c>
      <c r="EN236" s="57" t="s">
        <v>389</v>
      </c>
      <c r="EO236" s="57" t="s">
        <v>389</v>
      </c>
      <c r="EP236" s="57"/>
      <c r="EQ236" s="57" t="s">
        <v>389</v>
      </c>
      <c r="ER236" s="57" t="s">
        <v>389</v>
      </c>
      <c r="ES236" s="57" t="s">
        <v>389</v>
      </c>
      <c r="ET236" s="57"/>
      <c r="EU236" s="57"/>
      <c r="EV236" s="57" t="s">
        <v>389</v>
      </c>
      <c r="EW236" s="57" t="s">
        <v>389</v>
      </c>
      <c r="EX236" s="57" t="s">
        <v>389</v>
      </c>
      <c r="EY236" s="57" t="s">
        <v>389</v>
      </c>
      <c r="EZ236" s="57" t="s">
        <v>389</v>
      </c>
      <c r="FA236" s="57" t="s">
        <v>389</v>
      </c>
      <c r="FB236" s="57" t="s">
        <v>389</v>
      </c>
      <c r="FC236" s="57"/>
      <c r="FD236" s="38"/>
      <c r="FE236" s="38"/>
      <c r="FF236" s="38"/>
      <c r="FG236" s="57"/>
      <c r="FH236" s="57"/>
      <c r="FI236" s="57"/>
      <c r="FJ236" s="57"/>
      <c r="FK236" s="57"/>
      <c r="FL236" s="57" t="s">
        <v>389</v>
      </c>
      <c r="FM236" s="57" t="s">
        <v>389</v>
      </c>
      <c r="FN236" s="57" t="s">
        <v>389</v>
      </c>
      <c r="FO236" s="57"/>
      <c r="FP236" s="57" t="s">
        <v>389</v>
      </c>
      <c r="FQ236" s="57" t="s">
        <v>389</v>
      </c>
      <c r="FR236" s="57" t="s">
        <v>389</v>
      </c>
      <c r="FS236" s="57"/>
      <c r="FT236" s="57" t="s">
        <v>389</v>
      </c>
      <c r="FU236" s="57" t="s">
        <v>389</v>
      </c>
      <c r="FV236" s="57"/>
      <c r="FW236" s="57"/>
      <c r="FX236" s="38"/>
      <c r="FY236" s="38"/>
      <c r="FZ236" s="38"/>
      <c r="GA236" s="57" t="s">
        <v>399</v>
      </c>
      <c r="GB236" s="57" t="s">
        <v>399</v>
      </c>
      <c r="GC236" s="57" t="s">
        <v>399</v>
      </c>
      <c r="GD236" s="57" t="s">
        <v>399</v>
      </c>
      <c r="GE236" s="57" t="s">
        <v>399</v>
      </c>
      <c r="GF236" s="57" t="s">
        <v>399</v>
      </c>
      <c r="GG236" s="57"/>
      <c r="GH236" s="57"/>
      <c r="GI236" s="57"/>
      <c r="GJ236" s="57"/>
      <c r="GK236" s="57"/>
      <c r="GL236" s="57" t="s">
        <v>399</v>
      </c>
      <c r="GM236" s="57" t="s">
        <v>399</v>
      </c>
      <c r="GN236" s="57" t="s">
        <v>399</v>
      </c>
      <c r="GO236" s="57" t="s">
        <v>399</v>
      </c>
      <c r="GP236" s="57"/>
      <c r="GQ236" s="38"/>
      <c r="GR236" s="38"/>
      <c r="GS236" s="38"/>
      <c r="GT236" s="38"/>
      <c r="GU236" s="61"/>
      <c r="GV236" s="57"/>
      <c r="GW236" s="57"/>
      <c r="GX236" s="57"/>
      <c r="GY236" s="57"/>
      <c r="GZ236" s="57" t="s">
        <v>389</v>
      </c>
      <c r="HA236" s="57" t="s">
        <v>389</v>
      </c>
      <c r="HB236" s="57" t="s">
        <v>389</v>
      </c>
      <c r="HC236" s="57"/>
      <c r="HD236" s="57" t="s">
        <v>389</v>
      </c>
      <c r="HE236" s="57" t="s">
        <v>389</v>
      </c>
      <c r="HF236" s="57" t="s">
        <v>389</v>
      </c>
      <c r="HG236" s="57" t="s">
        <v>389</v>
      </c>
      <c r="HH236" s="57" t="s">
        <v>389</v>
      </c>
      <c r="HI236" s="57" t="s">
        <v>389</v>
      </c>
      <c r="HJ236" s="57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>
        <f t="shared" si="826"/>
        <v>9</v>
      </c>
      <c r="AGH236" s="35" t="str">
        <f t="shared" si="814"/>
        <v/>
      </c>
      <c r="AGL236" s="36" t="str">
        <f t="shared" si="827"/>
        <v/>
      </c>
      <c r="AGM236" s="36">
        <f t="shared" si="815"/>
        <v>14</v>
      </c>
      <c r="AGN236" s="39">
        <f t="shared" si="828"/>
        <v>1</v>
      </c>
      <c r="AGO236" s="36" t="str">
        <f t="shared" si="829"/>
        <v/>
      </c>
      <c r="AGP236" s="36">
        <f t="shared" si="816"/>
        <v>44</v>
      </c>
      <c r="AGQ236" s="39" t="str">
        <f t="shared" si="830"/>
        <v/>
      </c>
      <c r="AGR236" s="36">
        <f t="shared" si="831"/>
        <v>10</v>
      </c>
      <c r="AGS236" s="36">
        <f t="shared" si="817"/>
        <v>9</v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6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57"/>
      <c r="BL237" s="57" t="s">
        <v>389</v>
      </c>
      <c r="BM237" s="57" t="s">
        <v>389</v>
      </c>
      <c r="BN237" s="57"/>
      <c r="BO237" s="57" t="s">
        <v>389</v>
      </c>
      <c r="BP237" s="57" t="s">
        <v>389</v>
      </c>
      <c r="BQ237" s="57" t="s">
        <v>389</v>
      </c>
      <c r="BR237" s="57"/>
      <c r="BS237" s="57"/>
      <c r="BT237" s="57" t="s">
        <v>389</v>
      </c>
      <c r="BU237" s="57" t="s">
        <v>389</v>
      </c>
      <c r="BV237" s="57" t="s">
        <v>389</v>
      </c>
      <c r="BW237" s="57" t="s">
        <v>389</v>
      </c>
      <c r="BX237" s="57" t="s">
        <v>389</v>
      </c>
      <c r="BY237" s="57" t="s">
        <v>389</v>
      </c>
      <c r="BZ237" s="57" t="s">
        <v>389</v>
      </c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 t="str">
        <f t="shared" si="814"/>
        <v/>
      </c>
      <c r="AGL237" s="36" t="str">
        <f t="shared" si="827"/>
        <v/>
      </c>
      <c r="AGM237" s="36">
        <f t="shared" si="815"/>
        <v>12</v>
      </c>
      <c r="AGN237" s="39" t="str">
        <f t="shared" si="828"/>
        <v/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7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 t="str">
        <f t="shared" si="815"/>
        <v/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32" customFormat="1" x14ac:dyDescent="0.25">
      <c r="A239" s="31" t="s">
        <v>40</v>
      </c>
      <c r="C239" s="33"/>
      <c r="D239" s="33"/>
      <c r="E239" s="33"/>
      <c r="F239" s="34"/>
      <c r="G239" s="33"/>
      <c r="H239" s="33"/>
      <c r="I239" s="33"/>
      <c r="J239" s="34"/>
      <c r="K239" s="33"/>
      <c r="L239" s="33"/>
      <c r="M239" s="33"/>
      <c r="N239" s="34"/>
      <c r="O239" s="33"/>
      <c r="P239" s="33"/>
      <c r="Q239" s="33"/>
      <c r="R239" s="34"/>
      <c r="S239" s="33"/>
      <c r="T239" s="33"/>
      <c r="U239" s="33"/>
      <c r="V239" s="34"/>
      <c r="W239" s="33"/>
      <c r="X239" s="33"/>
      <c r="Y239" s="33"/>
      <c r="Z239" s="34"/>
      <c r="AA239" s="33"/>
      <c r="AB239" s="33"/>
      <c r="AC239" s="33"/>
      <c r="AD239" s="34"/>
      <c r="AE239" s="33"/>
      <c r="AF239" s="33"/>
      <c r="AG239" s="33"/>
      <c r="AH239" s="34"/>
      <c r="AI239" s="33"/>
      <c r="AJ239" s="33"/>
      <c r="AK239" s="33"/>
      <c r="AL239" s="34"/>
      <c r="AM239" s="33"/>
      <c r="AN239" s="33"/>
      <c r="AO239" s="33"/>
      <c r="AP239" s="34"/>
      <c r="AQ239" s="33"/>
      <c r="AR239" s="33"/>
      <c r="AS239" s="33"/>
      <c r="AT239" s="34"/>
      <c r="AU239" s="33"/>
      <c r="AV239" s="33"/>
      <c r="AW239" s="33"/>
      <c r="AX239" s="34"/>
      <c r="AY239" s="33"/>
      <c r="AZ239" s="33"/>
      <c r="BA239" s="33"/>
      <c r="BB239" s="34"/>
      <c r="BC239" s="33"/>
      <c r="BD239" s="33"/>
      <c r="BE239" s="33"/>
      <c r="BF239" s="34"/>
      <c r="BG239" s="33"/>
      <c r="BH239" s="33"/>
      <c r="BI239" s="33"/>
      <c r="BJ239" s="34"/>
      <c r="BK239" s="33"/>
      <c r="BL239" s="33"/>
      <c r="BM239" s="33"/>
      <c r="BN239" s="34"/>
      <c r="BO239" s="33"/>
      <c r="BP239" s="33"/>
      <c r="BQ239" s="33"/>
      <c r="BR239" s="34"/>
      <c r="BS239" s="33"/>
      <c r="BT239" s="33"/>
      <c r="BU239" s="33"/>
      <c r="BV239" s="34"/>
      <c r="BW239" s="33"/>
      <c r="BX239" s="33"/>
      <c r="BY239" s="33"/>
      <c r="BZ239" s="34"/>
      <c r="CA239" s="33"/>
      <c r="CB239" s="33"/>
      <c r="CC239" s="33"/>
      <c r="CD239" s="34"/>
      <c r="CE239" s="33"/>
      <c r="CF239" s="33"/>
      <c r="CG239" s="33"/>
      <c r="CH239" s="34"/>
      <c r="CI239" s="33"/>
      <c r="CJ239" s="33"/>
      <c r="CK239" s="33"/>
      <c r="CL239" s="34"/>
      <c r="CM239" s="33"/>
      <c r="CN239" s="33"/>
      <c r="CO239" s="33"/>
      <c r="CP239" s="34"/>
      <c r="CQ239" s="33"/>
      <c r="CR239" s="33"/>
      <c r="CS239" s="33"/>
      <c r="CT239" s="34"/>
      <c r="CU239" s="33"/>
      <c r="CV239" s="33"/>
      <c r="CW239" s="33"/>
      <c r="CX239" s="34"/>
      <c r="CY239" s="33"/>
      <c r="CZ239" s="33"/>
      <c r="DA239" s="33"/>
      <c r="DB239" s="34"/>
      <c r="DC239" s="33"/>
      <c r="DD239" s="33"/>
      <c r="DE239" s="33"/>
      <c r="DF239" s="34"/>
      <c r="DG239" s="33"/>
      <c r="DH239" s="33"/>
      <c r="DI239" s="33"/>
      <c r="DJ239" s="34"/>
      <c r="DK239" s="33"/>
      <c r="DL239" s="33"/>
      <c r="DM239" s="33"/>
      <c r="DN239" s="34"/>
      <c r="DO239" s="33"/>
      <c r="DP239" s="33"/>
      <c r="DQ239" s="33"/>
      <c r="DR239" s="34"/>
      <c r="DS239" s="33"/>
      <c r="DT239" s="33"/>
      <c r="DU239" s="33"/>
      <c r="DV239" s="34"/>
      <c r="DW239" s="33"/>
      <c r="DX239" s="33"/>
      <c r="DY239" s="33"/>
      <c r="DZ239" s="34"/>
      <c r="EA239" s="33"/>
      <c r="EB239" s="33"/>
      <c r="EC239" s="33"/>
      <c r="ED239" s="34"/>
      <c r="EE239" s="33"/>
      <c r="EF239" s="33"/>
      <c r="EG239" s="33"/>
      <c r="EH239" s="34"/>
      <c r="EI239" s="33"/>
      <c r="EJ239" s="33"/>
      <c r="EK239" s="33"/>
      <c r="EL239" s="34"/>
      <c r="EM239" s="33"/>
      <c r="EN239" s="33"/>
      <c r="EO239" s="33"/>
      <c r="EP239" s="34"/>
      <c r="EQ239" s="33"/>
      <c r="ER239" s="33"/>
      <c r="ES239" s="33"/>
      <c r="ET239" s="34"/>
      <c r="EU239" s="33"/>
      <c r="EV239" s="33"/>
      <c r="EW239" s="33"/>
      <c r="EX239" s="34"/>
      <c r="EY239" s="33"/>
      <c r="EZ239" s="33"/>
      <c r="FA239" s="33"/>
      <c r="FB239" s="34"/>
      <c r="FC239" s="33"/>
      <c r="FD239" s="33"/>
      <c r="FE239" s="33"/>
      <c r="FF239" s="34"/>
      <c r="FG239" s="33"/>
      <c r="FH239" s="33"/>
      <c r="FI239" s="33"/>
      <c r="FJ239" s="34"/>
      <c r="FK239" s="33"/>
      <c r="FL239" s="33"/>
      <c r="FM239" s="33"/>
      <c r="FN239" s="34"/>
      <c r="FO239" s="33"/>
      <c r="FP239" s="33"/>
      <c r="FQ239" s="33"/>
      <c r="FR239" s="34"/>
      <c r="FS239" s="33"/>
      <c r="FT239" s="33"/>
      <c r="FU239" s="33"/>
      <c r="FV239" s="34"/>
      <c r="FW239" s="33"/>
      <c r="FX239" s="33"/>
      <c r="FY239" s="33"/>
      <c r="FZ239" s="34"/>
      <c r="GA239" s="33"/>
      <c r="GB239" s="33"/>
      <c r="GC239" s="33"/>
      <c r="GD239" s="34"/>
      <c r="GE239" s="33"/>
      <c r="GF239" s="33"/>
      <c r="GG239" s="33"/>
      <c r="GH239" s="34"/>
      <c r="GI239" s="33"/>
      <c r="GJ239" s="33"/>
      <c r="GK239" s="33"/>
      <c r="GL239" s="34"/>
      <c r="GM239" s="33"/>
      <c r="GN239" s="33"/>
      <c r="GO239" s="33"/>
      <c r="GP239" s="34"/>
      <c r="GQ239" s="33"/>
      <c r="GR239" s="33"/>
      <c r="GS239" s="33"/>
      <c r="GT239" s="34"/>
      <c r="GU239" s="33"/>
      <c r="GV239" s="33"/>
      <c r="GW239" s="33"/>
      <c r="GX239" s="34"/>
      <c r="GY239" s="33"/>
      <c r="GZ239" s="33"/>
      <c r="HA239" s="33"/>
      <c r="HB239" s="34"/>
      <c r="HC239" s="33"/>
      <c r="HD239" s="33"/>
      <c r="HE239" s="33"/>
      <c r="HF239" s="34"/>
      <c r="HG239" s="33"/>
      <c r="HH239" s="33"/>
      <c r="HI239" s="33"/>
      <c r="HJ239" s="34"/>
      <c r="HK239" s="33"/>
      <c r="HL239" s="33"/>
      <c r="HM239" s="33"/>
      <c r="HN239" s="34"/>
      <c r="HO239" s="33"/>
      <c r="HP239" s="33"/>
      <c r="HQ239" s="33"/>
      <c r="HR239" s="34"/>
      <c r="HS239" s="33"/>
      <c r="HT239" s="33"/>
      <c r="HU239" s="33"/>
      <c r="HV239" s="34"/>
      <c r="HW239" s="33"/>
      <c r="HX239" s="33"/>
      <c r="HY239" s="33"/>
      <c r="HZ239" s="34"/>
      <c r="IA239" s="33"/>
      <c r="IB239" s="33"/>
      <c r="IC239" s="33"/>
      <c r="ID239" s="34"/>
      <c r="IE239" s="33"/>
      <c r="IF239" s="33"/>
      <c r="IG239" s="33"/>
      <c r="IH239" s="34"/>
      <c r="II239" s="33"/>
      <c r="IJ239" s="33"/>
      <c r="IK239" s="33"/>
      <c r="IL239" s="34"/>
      <c r="IM239" s="33"/>
      <c r="IN239" s="33"/>
      <c r="IO239" s="33"/>
      <c r="IP239" s="34"/>
      <c r="IQ239" s="33"/>
      <c r="IR239" s="33"/>
      <c r="IS239" s="33"/>
      <c r="IT239" s="34"/>
      <c r="IU239" s="33"/>
      <c r="IV239" s="33"/>
      <c r="IW239" s="33"/>
      <c r="IX239" s="34"/>
      <c r="IY239" s="33"/>
      <c r="IZ239" s="33"/>
      <c r="JA239" s="33"/>
      <c r="JB239" s="34"/>
      <c r="JC239" s="33"/>
      <c r="JD239" s="33"/>
      <c r="JE239" s="33"/>
      <c r="JF239" s="34"/>
      <c r="JG239" s="33"/>
      <c r="JH239" s="33"/>
      <c r="JI239" s="33"/>
      <c r="JJ239" s="34"/>
      <c r="JK239" s="33"/>
      <c r="JL239" s="33"/>
      <c r="JM239" s="33"/>
      <c r="JN239" s="34"/>
      <c r="JO239" s="33"/>
      <c r="JP239" s="33"/>
      <c r="JQ239" s="33"/>
      <c r="JR239" s="34"/>
      <c r="JS239" s="33"/>
      <c r="JT239" s="33"/>
      <c r="JU239" s="33"/>
      <c r="JV239" s="34"/>
      <c r="JW239" s="33"/>
      <c r="JX239" s="33"/>
      <c r="JY239" s="33"/>
      <c r="JZ239" s="34"/>
      <c r="KA239" s="33"/>
      <c r="KB239" s="33"/>
      <c r="KC239" s="33"/>
      <c r="KD239" s="34"/>
      <c r="KE239" s="33"/>
      <c r="KF239" s="33"/>
      <c r="KG239" s="33"/>
      <c r="KH239" s="34"/>
      <c r="KI239" s="33"/>
      <c r="KJ239" s="33"/>
      <c r="KK239" s="33"/>
      <c r="KL239" s="34"/>
      <c r="KM239" s="33"/>
      <c r="KN239" s="33"/>
      <c r="KO239" s="33"/>
      <c r="KP239" s="34"/>
      <c r="KQ239" s="33"/>
      <c r="KR239" s="33"/>
      <c r="KS239" s="33"/>
      <c r="KT239" s="34"/>
      <c r="KU239" s="33"/>
      <c r="KV239" s="33"/>
      <c r="KW239" s="33"/>
      <c r="KX239" s="34"/>
      <c r="KY239" s="33"/>
      <c r="KZ239" s="33"/>
      <c r="LA239" s="33"/>
      <c r="LB239" s="34"/>
      <c r="LC239" s="33"/>
      <c r="LD239" s="33"/>
      <c r="LE239" s="33"/>
      <c r="LF239" s="34"/>
      <c r="LG239" s="33"/>
      <c r="LH239" s="33"/>
      <c r="LI239" s="33"/>
      <c r="LJ239" s="34"/>
      <c r="LK239" s="33"/>
      <c r="LL239" s="33"/>
      <c r="LM239" s="33"/>
      <c r="LN239" s="34"/>
      <c r="LO239" s="33"/>
      <c r="LP239" s="33"/>
      <c r="LQ239" s="33"/>
      <c r="LR239" s="34"/>
      <c r="LS239" s="33"/>
      <c r="LT239" s="33"/>
      <c r="LU239" s="33"/>
      <c r="LV239" s="34"/>
      <c r="LW239" s="33"/>
      <c r="LX239" s="33"/>
      <c r="LY239" s="33"/>
      <c r="LZ239" s="34"/>
      <c r="MA239" s="33"/>
      <c r="MB239" s="33"/>
      <c r="MC239" s="33"/>
      <c r="MD239" s="34"/>
      <c r="ME239" s="33"/>
      <c r="MF239" s="33"/>
      <c r="MG239" s="33"/>
      <c r="MH239" s="34"/>
      <c r="MI239" s="33"/>
      <c r="MJ239" s="33"/>
      <c r="MK239" s="33"/>
      <c r="ML239" s="34"/>
      <c r="MM239" s="33"/>
      <c r="MN239" s="33"/>
      <c r="MO239" s="33"/>
      <c r="MP239" s="34"/>
      <c r="MQ239" s="33"/>
      <c r="MR239" s="33"/>
      <c r="MS239" s="33"/>
      <c r="MT239" s="34"/>
      <c r="MU239" s="33"/>
      <c r="MV239" s="33"/>
      <c r="MW239" s="33"/>
      <c r="MX239" s="34"/>
      <c r="MY239" s="33"/>
      <c r="MZ239" s="33"/>
      <c r="NA239" s="33"/>
      <c r="NB239" s="34"/>
      <c r="NC239" s="33"/>
      <c r="ND239" s="33"/>
      <c r="NE239" s="33"/>
      <c r="NF239" s="34"/>
      <c r="NG239" s="33"/>
      <c r="NH239" s="33"/>
      <c r="NI239" s="33"/>
      <c r="NJ239" s="34"/>
      <c r="NK239" s="33"/>
      <c r="NL239" s="33"/>
      <c r="NM239" s="33"/>
      <c r="NN239" s="34"/>
      <c r="NO239" s="33"/>
      <c r="NP239" s="33"/>
      <c r="NQ239" s="33"/>
      <c r="NR239" s="34"/>
      <c r="NS239" s="33"/>
      <c r="NT239" s="33"/>
      <c r="NU239" s="33"/>
      <c r="NV239" s="34"/>
      <c r="NW239" s="33"/>
      <c r="NX239" s="33"/>
      <c r="NY239" s="33"/>
      <c r="NZ239" s="34"/>
      <c r="OA239" s="33"/>
      <c r="OB239" s="33"/>
      <c r="OC239" s="33"/>
      <c r="OD239" s="34"/>
      <c r="OE239" s="33"/>
      <c r="OF239" s="33"/>
      <c r="OG239" s="33"/>
      <c r="OH239" s="34"/>
      <c r="OI239" s="33"/>
      <c r="OJ239" s="33"/>
      <c r="OK239" s="33"/>
      <c r="OL239" s="34"/>
      <c r="OM239" s="33"/>
      <c r="ON239" s="33"/>
      <c r="OO239" s="33"/>
      <c r="OP239" s="34"/>
      <c r="OQ239" s="33"/>
      <c r="OR239" s="33"/>
      <c r="OS239" s="33"/>
      <c r="OT239" s="34"/>
      <c r="OU239" s="33"/>
      <c r="OV239" s="33"/>
      <c r="OW239" s="33"/>
      <c r="OX239" s="34"/>
      <c r="OY239" s="33"/>
      <c r="OZ239" s="33"/>
      <c r="PA239" s="33"/>
      <c r="PB239" s="34"/>
      <c r="PC239" s="33"/>
      <c r="PD239" s="33"/>
      <c r="PE239" s="33"/>
      <c r="PF239" s="34"/>
      <c r="PG239" s="33"/>
      <c r="PH239" s="33"/>
      <c r="PI239" s="33"/>
      <c r="PJ239" s="34"/>
      <c r="PK239" s="33"/>
      <c r="PL239" s="33"/>
      <c r="PM239" s="33"/>
      <c r="PN239" s="34"/>
      <c r="PO239" s="33"/>
      <c r="PP239" s="33"/>
      <c r="PQ239" s="33"/>
      <c r="PR239" s="34"/>
      <c r="PS239" s="33"/>
      <c r="PT239" s="33"/>
      <c r="PU239" s="33"/>
      <c r="PV239" s="34"/>
      <c r="PW239" s="33"/>
      <c r="PX239" s="33"/>
      <c r="PY239" s="33"/>
      <c r="PZ239" s="34"/>
      <c r="QA239" s="33"/>
      <c r="QB239" s="33"/>
      <c r="QC239" s="33"/>
      <c r="QD239" s="34"/>
      <c r="QE239" s="33"/>
      <c r="QF239" s="33"/>
      <c r="QG239" s="33"/>
      <c r="QH239" s="34"/>
      <c r="QI239" s="33"/>
      <c r="QJ239" s="33"/>
      <c r="QK239" s="33"/>
      <c r="QL239" s="34"/>
      <c r="QM239" s="33"/>
      <c r="QN239" s="33"/>
      <c r="QO239" s="33"/>
      <c r="QP239" s="34"/>
      <c r="QQ239" s="33"/>
      <c r="QR239" s="33"/>
      <c r="QS239" s="33"/>
      <c r="QT239" s="34"/>
      <c r="QU239" s="33"/>
      <c r="QV239" s="33"/>
      <c r="QW239" s="33"/>
      <c r="QX239" s="34"/>
      <c r="QY239" s="33"/>
      <c r="QZ239" s="33"/>
      <c r="RA239" s="33"/>
      <c r="RB239" s="34"/>
      <c r="RC239" s="33"/>
      <c r="RD239" s="33"/>
      <c r="RE239" s="33"/>
      <c r="RF239" s="34"/>
      <c r="RG239" s="33"/>
      <c r="RH239" s="33"/>
      <c r="RI239" s="33"/>
      <c r="RJ239" s="34"/>
      <c r="RK239" s="33"/>
      <c r="RL239" s="33"/>
      <c r="RM239" s="33"/>
      <c r="RN239" s="34"/>
      <c r="RO239" s="33"/>
      <c r="RP239" s="33"/>
      <c r="RQ239" s="33"/>
      <c r="RR239" s="34"/>
      <c r="RS239" s="33"/>
      <c r="RT239" s="33"/>
      <c r="RU239" s="33"/>
      <c r="RV239" s="34"/>
      <c r="RW239" s="33"/>
      <c r="RX239" s="33"/>
      <c r="RY239" s="33"/>
      <c r="RZ239" s="34"/>
      <c r="SA239" s="33"/>
      <c r="SB239" s="33"/>
      <c r="SC239" s="33"/>
      <c r="SD239" s="34"/>
      <c r="SE239" s="33"/>
      <c r="SF239" s="33"/>
      <c r="SG239" s="33"/>
      <c r="SH239" s="34"/>
      <c r="SI239" s="33"/>
      <c r="SJ239" s="33"/>
      <c r="SK239" s="33"/>
      <c r="SL239" s="34"/>
      <c r="SM239" s="33"/>
      <c r="SN239" s="33"/>
      <c r="SO239" s="33"/>
      <c r="SP239" s="34"/>
      <c r="SQ239" s="33"/>
      <c r="SR239" s="33"/>
      <c r="SS239" s="33"/>
      <c r="ST239" s="34"/>
      <c r="SU239" s="33"/>
      <c r="SV239" s="33"/>
      <c r="SW239" s="33"/>
      <c r="SX239" s="34"/>
      <c r="SY239" s="33"/>
      <c r="SZ239" s="33"/>
      <c r="TA239" s="33"/>
      <c r="TB239" s="34"/>
      <c r="TC239" s="33"/>
      <c r="TD239" s="33"/>
      <c r="TE239" s="33"/>
      <c r="TF239" s="34"/>
      <c r="TG239" s="33"/>
      <c r="TH239" s="33"/>
      <c r="TI239" s="33"/>
      <c r="TJ239" s="34"/>
      <c r="TK239" s="33"/>
      <c r="TL239" s="33"/>
      <c r="TM239" s="33"/>
      <c r="TN239" s="34"/>
      <c r="TO239" s="33"/>
      <c r="TP239" s="33"/>
      <c r="TQ239" s="33"/>
      <c r="TR239" s="34"/>
      <c r="TS239" s="33"/>
      <c r="TT239" s="33"/>
      <c r="TU239" s="33"/>
      <c r="TV239" s="34"/>
      <c r="TW239" s="33"/>
      <c r="TX239" s="33"/>
      <c r="TY239" s="33"/>
      <c r="TZ239" s="34"/>
      <c r="UA239" s="33"/>
      <c r="UB239" s="33"/>
      <c r="UC239" s="33"/>
      <c r="UD239" s="34"/>
      <c r="UE239" s="33"/>
      <c r="UF239" s="33"/>
      <c r="UG239" s="33"/>
      <c r="UH239" s="34"/>
      <c r="UI239" s="33"/>
      <c r="UJ239" s="33"/>
      <c r="UK239" s="33"/>
      <c r="UL239" s="34"/>
      <c r="UM239" s="33"/>
      <c r="UN239" s="33"/>
      <c r="UO239" s="33"/>
      <c r="UP239" s="34"/>
      <c r="UQ239" s="33"/>
      <c r="UR239" s="33"/>
      <c r="US239" s="33"/>
      <c r="UT239" s="34"/>
      <c r="UU239" s="33"/>
      <c r="UV239" s="33"/>
      <c r="UW239" s="33"/>
      <c r="UX239" s="34"/>
      <c r="UY239" s="33"/>
      <c r="UZ239" s="33"/>
      <c r="VA239" s="33"/>
      <c r="VB239" s="34"/>
      <c r="VC239" s="33"/>
      <c r="VD239" s="33"/>
      <c r="VE239" s="33"/>
      <c r="VF239" s="34"/>
      <c r="VG239" s="33"/>
      <c r="VH239" s="33"/>
      <c r="VI239" s="33"/>
      <c r="VJ239" s="34"/>
      <c r="VK239" s="33"/>
      <c r="VL239" s="33"/>
      <c r="VM239" s="33"/>
      <c r="VN239" s="34"/>
      <c r="VO239" s="33"/>
      <c r="VP239" s="33"/>
      <c r="VQ239" s="33"/>
      <c r="VR239" s="34"/>
      <c r="VS239" s="33"/>
      <c r="VT239" s="33"/>
      <c r="VU239" s="33"/>
      <c r="VV239" s="34"/>
      <c r="VW239" s="33"/>
      <c r="VX239" s="33"/>
      <c r="VY239" s="33"/>
      <c r="VZ239" s="34"/>
      <c r="WA239" s="33"/>
      <c r="WB239" s="33"/>
      <c r="WC239" s="33"/>
      <c r="WD239" s="34"/>
      <c r="WE239" s="33"/>
      <c r="WF239" s="33"/>
      <c r="WG239" s="33"/>
      <c r="WH239" s="34"/>
      <c r="WI239" s="33"/>
      <c r="WJ239" s="33"/>
      <c r="WK239" s="33"/>
      <c r="WL239" s="34"/>
      <c r="WM239" s="33"/>
      <c r="WN239" s="33"/>
      <c r="WO239" s="33"/>
      <c r="WP239" s="34"/>
      <c r="WQ239" s="33"/>
      <c r="WR239" s="33"/>
      <c r="WS239" s="33"/>
      <c r="WT239" s="34"/>
      <c r="WU239" s="33"/>
      <c r="WV239" s="33"/>
      <c r="WW239" s="33"/>
      <c r="WX239" s="34"/>
      <c r="WY239" s="33"/>
      <c r="WZ239" s="33"/>
      <c r="XA239" s="33"/>
      <c r="XB239" s="34"/>
      <c r="XC239" s="33"/>
      <c r="XD239" s="33"/>
      <c r="XE239" s="33"/>
      <c r="XF239" s="34"/>
      <c r="XG239" s="33"/>
      <c r="XH239" s="33"/>
      <c r="XI239" s="33"/>
      <c r="XJ239" s="34"/>
      <c r="XK239" s="33"/>
      <c r="XL239" s="33"/>
      <c r="XM239" s="33"/>
      <c r="XN239" s="34"/>
      <c r="XO239" s="33"/>
      <c r="XP239" s="33"/>
      <c r="XQ239" s="33"/>
      <c r="XR239" s="34"/>
      <c r="XS239" s="33"/>
      <c r="XT239" s="33"/>
      <c r="XU239" s="33"/>
      <c r="XV239" s="34"/>
      <c r="XW239" s="33"/>
      <c r="XX239" s="33"/>
      <c r="XY239" s="33"/>
      <c r="XZ239" s="34"/>
      <c r="YA239" s="33"/>
      <c r="YB239" s="33"/>
      <c r="YC239" s="33"/>
      <c r="YD239" s="34"/>
      <c r="YE239" s="33"/>
      <c r="YF239" s="33"/>
      <c r="YG239" s="33"/>
      <c r="YH239" s="34"/>
      <c r="YI239" s="33"/>
      <c r="YJ239" s="33"/>
      <c r="YK239" s="33"/>
      <c r="YL239" s="34"/>
      <c r="YM239" s="33"/>
      <c r="YN239" s="33"/>
      <c r="YO239" s="33"/>
      <c r="YP239" s="34"/>
      <c r="YQ239" s="33"/>
      <c r="YR239" s="33"/>
      <c r="YS239" s="33"/>
      <c r="YT239" s="34"/>
      <c r="YU239" s="33"/>
      <c r="YV239" s="33"/>
      <c r="YW239" s="33"/>
      <c r="YX239" s="34"/>
      <c r="YY239" s="33"/>
      <c r="YZ239" s="33"/>
      <c r="ZA239" s="33"/>
      <c r="ZB239" s="34"/>
      <c r="ZC239" s="33"/>
      <c r="ZD239" s="33"/>
      <c r="ZE239" s="33"/>
      <c r="ZF239" s="34"/>
      <c r="ZG239" s="33"/>
      <c r="ZH239" s="33"/>
      <c r="ZI239" s="33"/>
      <c r="ZJ239" s="34"/>
      <c r="ZK239" s="33"/>
      <c r="ZL239" s="33"/>
      <c r="ZM239" s="33"/>
      <c r="ZN239" s="34"/>
      <c r="ZO239" s="33"/>
      <c r="ZP239" s="33"/>
      <c r="ZQ239" s="33"/>
      <c r="ZR239" s="34"/>
      <c r="ZS239" s="33"/>
      <c r="ZT239" s="33"/>
      <c r="ZU239" s="33"/>
      <c r="ZV239" s="34"/>
      <c r="ZW239" s="33"/>
      <c r="ZX239" s="33"/>
      <c r="ZY239" s="33"/>
      <c r="ZZ239" s="34"/>
      <c r="AAA239" s="33"/>
      <c r="AAB239" s="33"/>
      <c r="AAC239" s="33"/>
      <c r="AAD239" s="34"/>
      <c r="AAE239" s="33"/>
      <c r="AAF239" s="33"/>
      <c r="AAG239" s="33"/>
      <c r="AAH239" s="34"/>
      <c r="AAI239" s="33"/>
      <c r="AAJ239" s="33"/>
      <c r="AAK239" s="33"/>
      <c r="AAL239" s="34"/>
      <c r="AAM239" s="33"/>
      <c r="AAN239" s="33"/>
      <c r="AAO239" s="33"/>
      <c r="AAP239" s="34"/>
      <c r="AAQ239" s="33"/>
      <c r="AAR239" s="33"/>
      <c r="AAS239" s="33"/>
      <c r="AAT239" s="34"/>
      <c r="AAU239" s="33"/>
      <c r="AAV239" s="33"/>
      <c r="AAW239" s="33"/>
      <c r="AAX239" s="34"/>
      <c r="AAY239" s="33"/>
      <c r="AAZ239" s="33"/>
      <c r="ABA239" s="33"/>
      <c r="ABB239" s="34"/>
      <c r="ABC239" s="33"/>
      <c r="ABD239" s="33"/>
      <c r="ABE239" s="33"/>
      <c r="ABF239" s="34"/>
      <c r="ABG239" s="33"/>
      <c r="ABH239" s="33"/>
      <c r="ABI239" s="33"/>
      <c r="ABJ239" s="34"/>
      <c r="ABK239" s="33"/>
      <c r="ABL239" s="33"/>
      <c r="ABM239" s="33"/>
      <c r="ABN239" s="34"/>
      <c r="ABO239" s="33"/>
      <c r="ABP239" s="33"/>
      <c r="ABQ239" s="33"/>
      <c r="ABR239" s="34"/>
      <c r="ABS239" s="33"/>
      <c r="ABT239" s="33"/>
      <c r="ABU239" s="33"/>
      <c r="ABV239" s="34"/>
      <c r="ABW239" s="33"/>
      <c r="ABX239" s="33"/>
      <c r="ABY239" s="33"/>
      <c r="ABZ239" s="34"/>
      <c r="ACA239" s="33"/>
      <c r="ACB239" s="33"/>
      <c r="ACC239" s="33"/>
      <c r="ACD239" s="34"/>
      <c r="ACE239" s="33"/>
      <c r="ACF239" s="33"/>
      <c r="ACG239" s="33"/>
      <c r="ACH239" s="34"/>
      <c r="ACI239" s="33"/>
      <c r="ACJ239" s="33"/>
      <c r="ACK239" s="33"/>
      <c r="ACL239" s="34"/>
      <c r="ACM239" s="33"/>
      <c r="ACN239" s="33"/>
      <c r="ACO239" s="33"/>
      <c r="ACP239" s="34"/>
      <c r="ACQ239" s="33"/>
      <c r="ACR239" s="33"/>
      <c r="ACS239" s="33"/>
      <c r="ACT239" s="34"/>
      <c r="ACU239" s="33"/>
      <c r="ACV239" s="33"/>
      <c r="ACW239" s="33"/>
      <c r="ACX239" s="34"/>
      <c r="ACY239" s="33"/>
      <c r="ACZ239" s="33"/>
      <c r="ADA239" s="33"/>
      <c r="ADB239" s="34"/>
      <c r="ADC239" s="33"/>
      <c r="ADD239" s="33"/>
      <c r="ADE239" s="33"/>
      <c r="ADF239" s="34"/>
      <c r="ADG239" s="33"/>
      <c r="ADH239" s="33"/>
      <c r="ADI239" s="33"/>
      <c r="ADJ239" s="34"/>
      <c r="ADK239" s="33"/>
      <c r="ADL239" s="33"/>
      <c r="ADM239" s="33"/>
      <c r="ADN239" s="34"/>
      <c r="ADO239" s="33"/>
      <c r="ADP239" s="33"/>
      <c r="ADQ239" s="33"/>
      <c r="ADR239" s="34"/>
      <c r="ADS239" s="33"/>
      <c r="ADT239" s="33"/>
      <c r="ADU239" s="33"/>
      <c r="ADV239" s="34"/>
      <c r="ADW239" s="33"/>
      <c r="ADX239" s="33"/>
      <c r="ADY239" s="33"/>
      <c r="ADZ239" s="34"/>
      <c r="AEA239" s="33"/>
      <c r="AEB239" s="33"/>
      <c r="AEC239" s="33"/>
      <c r="AED239" s="34"/>
      <c r="AEE239" s="33"/>
      <c r="AEF239" s="33"/>
      <c r="AEG239" s="33"/>
      <c r="AEH239" s="34"/>
      <c r="AEI239" s="33"/>
      <c r="AEJ239" s="33"/>
      <c r="AEK239" s="33"/>
      <c r="AEL239" s="34"/>
      <c r="AEM239" s="33"/>
      <c r="AEN239" s="33"/>
      <c r="AEO239" s="33"/>
      <c r="AEP239" s="34"/>
      <c r="AEQ239" s="33"/>
      <c r="AER239" s="33"/>
      <c r="AES239" s="33"/>
      <c r="AET239" s="34"/>
      <c r="AEU239" s="33"/>
      <c r="AEV239" s="33"/>
      <c r="AEW239" s="33"/>
      <c r="AEX239" s="34"/>
      <c r="AEY239" s="33"/>
      <c r="AEZ239" s="33"/>
      <c r="AFA239" s="33"/>
      <c r="AFB239" s="34"/>
      <c r="AFC239" s="33"/>
      <c r="AFD239" s="33"/>
      <c r="AFE239" s="33"/>
      <c r="AFF239" s="34"/>
      <c r="AFG239" s="33"/>
      <c r="AFH239" s="33"/>
      <c r="AFI239" s="33"/>
      <c r="AFJ239" s="34"/>
      <c r="AFK239" s="33"/>
      <c r="AFL239" s="33"/>
      <c r="AFM239" s="33"/>
      <c r="AFN239" s="34"/>
      <c r="AFO239" s="33"/>
      <c r="AFP239" s="33"/>
      <c r="AFQ239" s="33"/>
      <c r="AFR239" s="34"/>
      <c r="AFS239" s="33"/>
      <c r="AFT239" s="33"/>
      <c r="AFU239" s="33"/>
      <c r="AFV239" s="34"/>
      <c r="AFW239" s="33"/>
      <c r="AFX239" s="33"/>
      <c r="AFY239" s="33"/>
      <c r="AFZ239" s="34"/>
      <c r="AGA239" s="33"/>
      <c r="AGB239" s="33"/>
      <c r="AGC239" s="33"/>
      <c r="AGD239" s="34"/>
      <c r="AGE239" s="33"/>
      <c r="AGF239" s="33"/>
      <c r="AGG239" s="33"/>
      <c r="AGH239" s="33"/>
      <c r="AGI239" s="33"/>
      <c r="AGJ239" s="34"/>
      <c r="AGK239" s="33"/>
      <c r="AGL239" s="33"/>
      <c r="AGM239" s="33"/>
      <c r="AGN239" s="33"/>
      <c r="AGO239" s="34"/>
      <c r="AGP239" s="34"/>
      <c r="AGQ239" s="33"/>
      <c r="AGR239" s="33"/>
      <c r="AGS239" s="33"/>
      <c r="AGT239" s="33"/>
      <c r="AGU239" s="34"/>
      <c r="AGV239" s="34"/>
      <c r="AGW239" s="33"/>
      <c r="AGX239" s="33"/>
      <c r="AGY239" s="33"/>
      <c r="AGZ239" s="33"/>
      <c r="AHA239" s="34"/>
      <c r="AHB239" s="34"/>
      <c r="AHC239" s="33"/>
      <c r="AHD239" s="33"/>
      <c r="AHE239" s="33"/>
      <c r="AHF239" s="33"/>
      <c r="AHG239" s="34"/>
      <c r="AHH239" s="34"/>
      <c r="AHI239" s="33"/>
      <c r="AHJ239" s="33"/>
      <c r="AHK239" s="33"/>
      <c r="AHL239" s="33"/>
      <c r="AHM239" s="34"/>
      <c r="AHN239" s="34"/>
      <c r="AHO239" s="33"/>
      <c r="AHP239" s="33"/>
      <c r="AHQ239" s="33"/>
      <c r="AHR239" s="34"/>
      <c r="AHS239" s="33"/>
      <c r="AHT239" s="33"/>
      <c r="AHU239" s="33"/>
      <c r="AHV239" s="34"/>
      <c r="AHW239" s="33"/>
      <c r="AHX239" s="33"/>
      <c r="AHY239" s="33"/>
      <c r="AHZ239" s="34"/>
      <c r="AIA239" s="33"/>
      <c r="AIB239" s="33"/>
      <c r="AIC239" s="33"/>
      <c r="AID239" s="34"/>
      <c r="AIE239" s="33"/>
      <c r="AIF239" s="33"/>
      <c r="AIG239" s="33"/>
      <c r="AIH239" s="34"/>
    </row>
    <row r="240" spans="1:918" s="5" customFormat="1" outlineLevel="1" x14ac:dyDescent="0.25">
      <c r="A240" s="35">
        <v>1</v>
      </c>
      <c r="B240" s="48" t="s">
        <v>125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 t="s">
        <v>388</v>
      </c>
      <c r="R240" s="57"/>
      <c r="S240" s="57" t="s">
        <v>388</v>
      </c>
      <c r="T240" s="57"/>
      <c r="U240" s="57"/>
      <c r="V240" s="57"/>
      <c r="W240" s="57" t="s">
        <v>388</v>
      </c>
      <c r="X240" s="57"/>
      <c r="Y240" s="57"/>
      <c r="Z240" s="57"/>
      <c r="AA240" s="57"/>
      <c r="AB240" s="57"/>
      <c r="AC240" s="57"/>
      <c r="AD240" s="57"/>
      <c r="AE240" s="57" t="s">
        <v>388</v>
      </c>
      <c r="AF240" s="57" t="s">
        <v>388</v>
      </c>
      <c r="AG240" s="57"/>
      <c r="AH240" s="57"/>
      <c r="AI240" s="57"/>
      <c r="AJ240" s="57"/>
      <c r="AK240" s="57" t="s">
        <v>388</v>
      </c>
      <c r="AL240" s="57"/>
      <c r="AM240" s="57" t="s">
        <v>388</v>
      </c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 t="s">
        <v>388</v>
      </c>
      <c r="AY240" s="57"/>
      <c r="AZ240" s="57"/>
      <c r="BA240" s="57" t="s">
        <v>388</v>
      </c>
      <c r="BB240" s="57"/>
      <c r="BC240" s="57"/>
      <c r="BD240" s="57" t="s">
        <v>388</v>
      </c>
      <c r="BE240" s="57"/>
      <c r="BF240" s="57" t="s">
        <v>388</v>
      </c>
      <c r="BG240" s="57"/>
      <c r="BH240" s="57"/>
      <c r="BI240" s="57"/>
      <c r="BJ240" s="57"/>
      <c r="BK240" s="61"/>
      <c r="BL240" s="57" t="s">
        <v>388</v>
      </c>
      <c r="BM240" s="57"/>
      <c r="BN240" s="57"/>
      <c r="BO240" s="57"/>
      <c r="BP240" s="57"/>
      <c r="BQ240" s="57"/>
      <c r="BR240" s="57"/>
      <c r="BS240" s="57"/>
      <c r="BT240" s="57"/>
      <c r="BU240" s="57" t="s">
        <v>388</v>
      </c>
      <c r="BV240" s="57"/>
      <c r="BW240" s="57"/>
      <c r="BX240" s="57"/>
      <c r="BY240" s="57" t="s">
        <v>388</v>
      </c>
      <c r="BZ240" s="57"/>
      <c r="CA240" s="57"/>
      <c r="CB240" s="57" t="s">
        <v>388</v>
      </c>
      <c r="CC240" s="57"/>
      <c r="CD240" s="57"/>
      <c r="CE240" s="61"/>
      <c r="CF240" s="57" t="s">
        <v>388</v>
      </c>
      <c r="CG240" s="57" t="s">
        <v>388</v>
      </c>
      <c r="CH240" s="57"/>
      <c r="CI240" s="57"/>
      <c r="CJ240" s="57" t="s">
        <v>388</v>
      </c>
      <c r="CK240" s="57"/>
      <c r="CL240" s="57"/>
      <c r="CM240" s="57" t="s">
        <v>388</v>
      </c>
      <c r="CN240" s="57" t="s">
        <v>388</v>
      </c>
      <c r="CO240" s="57"/>
      <c r="CP240" s="57"/>
      <c r="CQ240" s="57"/>
      <c r="CR240" s="57"/>
      <c r="CS240" s="57" t="s">
        <v>388</v>
      </c>
      <c r="CT240" s="57"/>
      <c r="CU240" s="57"/>
      <c r="CV240" s="57"/>
      <c r="CW240" s="57"/>
      <c r="CX240" s="57"/>
      <c r="CY240" s="61"/>
      <c r="CZ240" s="57" t="s">
        <v>388</v>
      </c>
      <c r="DA240" s="57"/>
      <c r="DB240" s="57"/>
      <c r="DC240" s="57" t="s">
        <v>388</v>
      </c>
      <c r="DD240" s="57" t="s">
        <v>388</v>
      </c>
      <c r="DE240" s="57" t="s">
        <v>388</v>
      </c>
      <c r="DF240" s="57"/>
      <c r="DG240" s="57"/>
      <c r="DH240" s="57"/>
      <c r="DI240" s="57"/>
      <c r="DJ240" s="57"/>
      <c r="DK240" s="57"/>
      <c r="DL240" s="57"/>
      <c r="DM240" s="57" t="s">
        <v>388</v>
      </c>
      <c r="DN240" s="57"/>
      <c r="DO240" s="57"/>
      <c r="DP240" s="57" t="s">
        <v>388</v>
      </c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 t="s">
        <v>388</v>
      </c>
      <c r="EO240" s="57"/>
      <c r="EP240" s="57"/>
      <c r="EQ240" s="57" t="s">
        <v>388</v>
      </c>
      <c r="ER240" s="57"/>
      <c r="ES240" s="57" t="s">
        <v>388</v>
      </c>
      <c r="ET240" s="57"/>
      <c r="EU240" s="57"/>
      <c r="EV240" s="57" t="s">
        <v>388</v>
      </c>
      <c r="EW240" s="57"/>
      <c r="EX240" s="57"/>
      <c r="EY240" s="57"/>
      <c r="EZ240" s="57"/>
      <c r="FA240" s="57" t="s">
        <v>388</v>
      </c>
      <c r="FB240" s="57"/>
      <c r="FC240" s="57"/>
      <c r="FD240" s="57" t="s">
        <v>388</v>
      </c>
      <c r="FE240" s="38"/>
      <c r="FF240" s="38"/>
      <c r="FG240" s="61"/>
      <c r="FH240" s="57" t="s">
        <v>388</v>
      </c>
      <c r="FI240" s="57" t="s">
        <v>388</v>
      </c>
      <c r="FJ240" s="57"/>
      <c r="FK240" s="57"/>
      <c r="FL240" s="57" t="s">
        <v>388</v>
      </c>
      <c r="FM240" s="57" t="s">
        <v>388</v>
      </c>
      <c r="FN240" s="57"/>
      <c r="FO240" s="57" t="s">
        <v>388</v>
      </c>
      <c r="FP240" s="57" t="s">
        <v>388</v>
      </c>
      <c r="FQ240" s="57"/>
      <c r="FR240" s="57"/>
      <c r="FS240" s="57" t="s">
        <v>388</v>
      </c>
      <c r="FT240" s="57"/>
      <c r="FU240" s="57" t="s">
        <v>388</v>
      </c>
      <c r="FV240" s="57"/>
      <c r="FW240" s="57" t="s">
        <v>388</v>
      </c>
      <c r="FX240" s="57" t="s">
        <v>388</v>
      </c>
      <c r="FY240" s="57"/>
      <c r="FZ240" s="38"/>
      <c r="GA240" s="61"/>
      <c r="GB240" s="57"/>
      <c r="GC240" s="57"/>
      <c r="GD240" s="57"/>
      <c r="GE240" s="57"/>
      <c r="GF240" s="57"/>
      <c r="GG240" s="57" t="s">
        <v>388</v>
      </c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388</v>
      </c>
      <c r="GW240" s="57" t="s">
        <v>388</v>
      </c>
      <c r="GX240" s="57"/>
      <c r="GY240" s="57"/>
      <c r="GZ240" s="57" t="s">
        <v>388</v>
      </c>
      <c r="HA240" s="57" t="s">
        <v>388</v>
      </c>
      <c r="HB240" s="57"/>
      <c r="HC240" s="57" t="s">
        <v>388</v>
      </c>
      <c r="HD240" s="57" t="s">
        <v>388</v>
      </c>
      <c r="HE240" s="57"/>
      <c r="HF240" s="57"/>
      <c r="HG240" s="57" t="s">
        <v>388</v>
      </c>
      <c r="HH240" s="57"/>
      <c r="HI240" s="57"/>
      <c r="HJ240" s="57"/>
      <c r="HK240" s="57" t="s">
        <v>388</v>
      </c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7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 t="str">
        <f>IF(COUNTIFS($C$7:$AGE$7,"="&amp;$AGK$5,$C240:$AGE240,"б")=0,"",COUNTIFS($C$7:$AGE$7,"="&amp;$AGK$5,$C240:$AGE240,"б"))</f>
        <v/>
      </c>
      <c r="AGG240" s="43" t="str">
        <f>IF(COUNTIFS($C$7:$AGE$7,"="&amp;$AGK$5,$C240:$AGE240,"у")=0,"",COUNTIFS($C$7:$AGE$7,"="&amp;$AGK$5,$C240:$AGE240,"у"))</f>
        <v/>
      </c>
      <c r="AGH240" s="35">
        <f t="shared" ref="AGH240:AGH258" si="848">IF(COUNTIFS($C$7:$AGE$7,"="&amp;$AGK$1,$C240:$AGE240,"н")=0,"",COUNTIFS($C$7:$AGE$7,"="&amp;$AGK$1,$C240:$AGE240,"н"))</f>
        <v>8</v>
      </c>
      <c r="AGL240" s="36" t="str">
        <f>IF(COUNTIFS($C$6:$AGE$6,9,$C240:$AGE240,"б")=0,"",COUNTIFS($C$6:$AGE$6,9,$C240:$AGE240,"б"))</f>
        <v/>
      </c>
      <c r="AGM240" s="36" t="str">
        <f t="shared" ref="AGM240:AGM258" si="849">IF(COUNTIFS($C$6:$AGE$6,9,$C240:$AGE240,"у")=0,"",COUNTIFS($C$6:$AGE$6,9,$C240:$AGE240,"у"))</f>
        <v/>
      </c>
      <c r="AGN240" s="39">
        <f>IF(COUNTIFS($C$6:$AGE$6,9,$C240:$AGE240,"н")=0,"",COUNTIFS($C$6:$AGE$6,9,$C240:$AGE240,"н"))</f>
        <v>20</v>
      </c>
      <c r="AGO240" s="36" t="str">
        <f>IF(COUNTIFS($C$6:$AGE$6,10,$C240:$AGE240,"б")=0,"",COUNTIFS($C$6:$AGE$6,10,$C240:$AGE240,"б"))</f>
        <v/>
      </c>
      <c r="AGP240" s="36" t="str">
        <f t="shared" ref="AGP240:AGP258" si="850">IF(COUNTIFS($C$6:$AGE$6,10,$C240:$AGE240,"у")=0,"",COUNTIFS($C$6:$AGE$6,10,$C240:$AGE240,"у"))</f>
        <v/>
      </c>
      <c r="AGQ240" s="39">
        <f>IF(COUNTIFS($C$6:$AGE$6,10,$C240:$AGE240,"н")=0,"",COUNTIFS($C$6:$AGE$6,10,$C240:$AGE240,"н"))</f>
        <v>23</v>
      </c>
      <c r="AGR240" s="36" t="str">
        <f>IF(COUNTIFS($C$6:$AGE$6,11,$C240:$AGE240,"б")=0,"",COUNTIFS($C$6:$AGE$6,11,$C240:$AGE240,"б"))</f>
        <v/>
      </c>
      <c r="AGS240" s="36" t="str">
        <f t="shared" ref="AGS240:AGS258" si="851">IF(COUNTIFS($C$6:$AGE$6,11,$C240:$AGE240,"у")=0,"",COUNTIFS($C$6:$AGE$6,11,$C240:$AGE240,"у"))</f>
        <v/>
      </c>
      <c r="AGT240" s="39">
        <f>IF(COUNTIFS($C$6:$AGE$6,11,$C240:$AGE240,"н")=0,"",COUNTIFS($C$6:$AGE$6,11,$C240:$AGE240,"н"))</f>
        <v>9</v>
      </c>
      <c r="AGU240" s="36" t="str">
        <f>IF(COUNTIFS($C$6:$AGE$6,12,$C240:$AGE240,"б")=0,"",COUNTIFS($C$6:$AGE$6,12,$C240:$AGE240,"б"))</f>
        <v/>
      </c>
      <c r="AGV240" s="36" t="str">
        <f t="shared" ref="AGV240:AGV258" si="852">IF(COUNTIFS($C$6:$AGE$6,12,$C240:$AGE240,"у")=0,"",COUNTIFS($C$6:$AGE$6,12,$C240:$AGE240,"у"))</f>
        <v/>
      </c>
      <c r="AGW240" s="39" t="str">
        <f>IF(COUNTIFS($C$6:$AGE$6,12,$C240:$AGE240,"н")=0,"",COUNTIFS($C$6:$AGE$6,12,$C240:$AGE240,"н"))</f>
        <v/>
      </c>
      <c r="AGX240" s="36" t="str">
        <f>IF(COUNTIFS($C$6:$AGE$6,1,$C240:$AGE240,"б")=0,"",COUNTIFS($C$6:$AGE$6,1,$C240:$AGE240,"б"))</f>
        <v/>
      </c>
      <c r="AGY240" s="36" t="str">
        <f t="shared" ref="AGY240:AGY258" si="853">IF(COUNTIFS($C$6:$AGE$6,1,$C240:$AGE240,"у")=0,"",COUNTIFS($C$6:$AGE$6,1,$C240:$AGE240,"у"))</f>
        <v/>
      </c>
      <c r="AGZ240" s="39" t="str">
        <f>IF(COUNTIFS($C$6:$AGE$6,1,$C240:$AGE240,"н")=0,"",COUNTIFS($C$6:$AGE$6,1,$C240:$AGE240,"н"))</f>
        <v/>
      </c>
      <c r="AHA240" s="36" t="str">
        <f>IF(COUNTIFS($C$6:$AGE$6,2,$C240:$AGE240,"б")=0,"",COUNTIFS($C$6:$AGE$6,2,$C240:$AGE240,"б"))</f>
        <v/>
      </c>
      <c r="AHB240" s="36" t="str">
        <f t="shared" ref="AHB240:AHB258" si="854">IF(COUNTIFS($C$6:$AGE$6,2,$C240:$AGE240,"у")=0,"",COUNTIFS($C$6:$AGE$6,2,$C240:$AGE240,"у"))</f>
        <v/>
      </c>
      <c r="AHC240" s="39" t="str">
        <f>IF(COUNTIFS($C$6:$AGE$6,2,$C240:$AGE240,"н")=0,"",COUNTIFS($C$6:$AGE$6,2,$C240:$AGE240,"н"))</f>
        <v/>
      </c>
      <c r="AHD240" s="36" t="str">
        <f>IF(COUNTIFS($C$6:$AGE$6,3,$C240:$AGE240,"б")=0,"",COUNTIFS($C$6:$AGE$6,3,$C240:$AGE240,"б"))</f>
        <v/>
      </c>
      <c r="AHE240" s="36" t="str">
        <f t="shared" ref="AHE240:AHE258" si="855">IF(COUNTIFS($C$6:$AGE$6,3,$C240:$AGE240,"у")=0,"",COUNTIFS($C$6:$AGE$6,3,$C240:$AGE240,"у"))</f>
        <v/>
      </c>
      <c r="AHF240" s="39" t="str">
        <f>IF(COUNTIFS($C$6:$AGE$6,3,$C240:$AGE240,"н")=0,"",COUNTIFS($C$6:$AGE$6,3,$C240:$AGE240,"н"))</f>
        <v/>
      </c>
      <c r="AHG240" s="36" t="str">
        <f>IF(COUNTIFS($C$6:$AGE$6,4,$C240:$AGE240,"б")=0,"",COUNTIFS($C$6:$AGE$6,4,$C240:$AGE240,"б"))</f>
        <v/>
      </c>
      <c r="AHH240" s="36" t="str">
        <f t="shared" ref="AHH240:AHH258" si="856">IF(COUNTIFS($C$6:$AGE$6,4,$C240:$AGE240,"у")=0,"",COUNTIFS($C$6:$AGE$6,4,$C240:$AGE240,"у"))</f>
        <v/>
      </c>
      <c r="AHI240" s="39" t="str">
        <f>IF(COUNTIFS($C$6:$AGE$6,4,$C240:$AGE240,"н")=0,"",COUNTIFS($C$6:$AGE$6,4,$C240:$AGE240,"н"))</f>
        <v/>
      </c>
      <c r="AHJ240" s="36" t="str">
        <f>IF(COUNTIFS($C$6:$AGE$6,5,$C240:$AGE240,"б")=0,"",COUNTIFS($C$6:$AGE$6,5,$C240:$AGE240,"б"))</f>
        <v/>
      </c>
      <c r="AHK240" s="36" t="str">
        <f t="shared" ref="AHK240:AHK258" si="857">IF(COUNTIFS($C$6:$AGE$6,5,$C240:$AGE240,"у")=0,"",COUNTIFS($C$6:$AGE$6,5,$C240:$AGE240,"у"))</f>
        <v/>
      </c>
      <c r="AHL240" s="39" t="str">
        <f>IF(COUNTIFS($C$6:$AGE$6,5,$C240:$AGE240,"н")=0,"",COUNTIFS($C$6:$AGE$6,5,$C240:$AGE240,"н"))</f>
        <v/>
      </c>
      <c r="AHM240" s="36" t="str">
        <f>IF(COUNTIFS($C$6:$AGE$6,6,$C240:$AGE240,"б")=0,"",COUNTIFS($C$6:$AGE$6,6,$C240:$AGE240,"б"))</f>
        <v/>
      </c>
      <c r="AHN240" s="36" t="str">
        <f t="shared" ref="AHN240:AHN258" si="858">IF(COUNTIFS($C$6:$AGE$6,6,$C240:$AGE240,"у")=0,"",COUNTIFS($C$6:$AGE$6,6,$C240:$AGE240,"у"))</f>
        <v/>
      </c>
      <c r="AHO240" s="39" t="str">
        <f>IF(COUNTIFS($C$6:$AGE$6,6,$C240:$AGE240,"н")=0,"",COUNTIFS($C$6:$AGE$6,6,$C240:$AGE240,"н"))</f>
        <v/>
      </c>
    </row>
    <row r="241" spans="1:899" s="5" customFormat="1" outlineLevel="1" x14ac:dyDescent="0.25">
      <c r="A241" s="35">
        <f>A240+1</f>
        <v>2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 t="s">
        <v>388</v>
      </c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 t="s">
        <v>388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 t="shared" ref="AGF241:AGF258" si="859">IF(COUNTIFS($C$7:$AGE$7,"="&amp;$AGK$1,$C241:$AGE241,"б")=0,"",COUNTIFS($C$7:$AGE$7,"="&amp;$AGK$1,$C241:$AGE241,"б"))</f>
        <v/>
      </c>
      <c r="AGG241" s="43" t="str">
        <f t="shared" ref="AGG241:AGG258" si="860">IF(COUNTIFS($C$7:$AGE$7,"="&amp;$AGK$1,$C241:$AGE241,"у")=0,"",COUNTIFS($C$7:$AGE$7,"="&amp;$AGK$1,$C241:$AGE241,"у"))</f>
        <v/>
      </c>
      <c r="AGH241" s="35" t="str">
        <f t="shared" si="848"/>
        <v/>
      </c>
      <c r="AGL241" s="36" t="str">
        <f t="shared" ref="AGL241:AGL258" si="861">IF(COUNTIFS($C$6:$AGE$6,9,$C241:$AGE241,"б")=0,"",COUNTIFS($C$6:$AGE$6,9,$C241:$AGE241,"б"))</f>
        <v/>
      </c>
      <c r="AGM241" s="36" t="str">
        <f t="shared" si="849"/>
        <v/>
      </c>
      <c r="AGN241" s="39">
        <f t="shared" ref="AGN241:AGN258" si="862">IF(COUNTIFS($C$6:$AGE$6,9,$C241:$AGE241,"н")=0,"",COUNTIFS($C$6:$AGE$6,9,$C241:$AGE241,"н"))</f>
        <v>1</v>
      </c>
      <c r="AGO241" s="36" t="str">
        <f t="shared" ref="AGO241:AGO258" si="863">IF(COUNTIFS($C$6:$AGE$6,10,$C241:$AGE241,"б")=0,"",COUNTIFS($C$6:$AGE$6,10,$C241:$AGE241,"б"))</f>
        <v/>
      </c>
      <c r="AGP241" s="36" t="str">
        <f t="shared" si="850"/>
        <v/>
      </c>
      <c r="AGQ241" s="39">
        <f t="shared" ref="AGQ241:AGQ258" si="864">IF(COUNTIFS($C$6:$AGE$6,10,$C241:$AGE241,"н")=0,"",COUNTIFS($C$6:$AGE$6,10,$C241:$AGE241,"н"))</f>
        <v>1</v>
      </c>
      <c r="AGR241" s="36" t="str">
        <f t="shared" ref="AGR241:AGR258" si="865">IF(COUNTIFS($C$6:$AGE$6,11,$C241:$AGE241,"б")=0,"",COUNTIFS($C$6:$AGE$6,11,$C241:$AGE241,"б"))</f>
        <v/>
      </c>
      <c r="AGS241" s="36" t="str">
        <f t="shared" si="851"/>
        <v/>
      </c>
      <c r="AGT241" s="39" t="str">
        <f t="shared" ref="AGT241:AGT258" si="866">IF(COUNTIFS($C$6:$AGE$6,11,$C241:$AGE241,"н")=0,"",COUNTIFS($C$6:$AGE$6,11,$C241:$AGE241,"н"))</f>
        <v/>
      </c>
      <c r="AGU241" s="36" t="str">
        <f t="shared" ref="AGU241:AGU258" si="867">IF(COUNTIFS($C$6:$AGE$6,12,$C241:$AGE241,"б")=0,"",COUNTIFS($C$6:$AGE$6,12,$C241:$AGE241,"б"))</f>
        <v/>
      </c>
      <c r="AGV241" s="36" t="str">
        <f t="shared" si="852"/>
        <v/>
      </c>
      <c r="AGW241" s="39" t="str">
        <f t="shared" ref="AGW241:AGW258" si="868">IF(COUNTIFS($C$6:$AGE$6,12,$C241:$AGE241,"н")=0,"",COUNTIFS($C$6:$AGE$6,12,$C241:$AGE241,"н"))</f>
        <v/>
      </c>
      <c r="AGX241" s="36" t="str">
        <f t="shared" ref="AGX241:AGX258" si="869">IF(COUNTIFS($C$6:$AGE$6,1,$C241:$AGE241,"б")=0,"",COUNTIFS($C$6:$AGE$6,1,$C241:$AGE241,"б"))</f>
        <v/>
      </c>
      <c r="AGY241" s="36" t="str">
        <f t="shared" si="853"/>
        <v/>
      </c>
      <c r="AGZ241" s="39" t="str">
        <f t="shared" ref="AGZ241:AGZ258" si="870">IF(COUNTIFS($C$6:$AGE$6,1,$C241:$AGE241,"н")=0,"",COUNTIFS($C$6:$AGE$6,1,$C241:$AGE241,"н"))</f>
        <v/>
      </c>
      <c r="AHA241" s="36" t="str">
        <f t="shared" ref="AHA241:AHA258" si="871">IF(COUNTIFS($C$6:$AGE$6,2,$C241:$AGE241,"б")=0,"",COUNTIFS($C$6:$AGE$6,2,$C241:$AGE241,"б"))</f>
        <v/>
      </c>
      <c r="AHB241" s="36" t="str">
        <f t="shared" si="854"/>
        <v/>
      </c>
      <c r="AHC241" s="39" t="str">
        <f t="shared" ref="AHC241:AHC258" si="872">IF(COUNTIFS($C$6:$AGE$6,2,$C241:$AGE241,"н")=0,"",COUNTIFS($C$6:$AGE$6,2,$C241:$AGE241,"н"))</f>
        <v/>
      </c>
      <c r="AHD241" s="36" t="str">
        <f t="shared" ref="AHD241:AHD258" si="873">IF(COUNTIFS($C$6:$AGE$6,3,$C241:$AGE241,"б")=0,"",COUNTIFS($C$6:$AGE$6,3,$C241:$AGE241,"б"))</f>
        <v/>
      </c>
      <c r="AHE241" s="36" t="str">
        <f t="shared" si="855"/>
        <v/>
      </c>
      <c r="AHF241" s="39" t="str">
        <f t="shared" ref="AHF241:AHF258" si="874">IF(COUNTIFS($C$6:$AGE$6,3,$C241:$AGE241,"н")=0,"",COUNTIFS($C$6:$AGE$6,3,$C241:$AGE241,"н"))</f>
        <v/>
      </c>
      <c r="AHG241" s="36" t="str">
        <f t="shared" ref="AHG241:AHG258" si="875">IF(COUNTIFS($C$6:$AGE$6,4,$C241:$AGE241,"б")=0,"",COUNTIFS($C$6:$AGE$6,4,$C241:$AGE241,"б"))</f>
        <v/>
      </c>
      <c r="AHH241" s="36" t="str">
        <f t="shared" si="856"/>
        <v/>
      </c>
      <c r="AHI241" s="39" t="str">
        <f t="shared" ref="AHI241:AHI258" si="876">IF(COUNTIFS($C$6:$AGE$6,4,$C241:$AGE241,"н")=0,"",COUNTIFS($C$6:$AGE$6,4,$C241:$AGE241,"н"))</f>
        <v/>
      </c>
      <c r="AHJ241" s="36" t="str">
        <f t="shared" ref="AHJ241:AHJ258" si="877">IF(COUNTIFS($C$6:$AGE$6,5,$C241:$AGE241,"б")=0,"",COUNTIFS($C$6:$AGE$6,5,$C241:$AGE241,"б"))</f>
        <v/>
      </c>
      <c r="AHK241" s="36" t="str">
        <f t="shared" si="857"/>
        <v/>
      </c>
      <c r="AHL241" s="39" t="str">
        <f t="shared" ref="AHL241:AHL258" si="878">IF(COUNTIFS($C$6:$AGE$6,5,$C241:$AGE241,"н")=0,"",COUNTIFS($C$6:$AGE$6,5,$C241:$AGE241,"н"))</f>
        <v/>
      </c>
      <c r="AHM241" s="36" t="str">
        <f t="shared" ref="AHM241:AHM258" si="879">IF(COUNTIFS($C$6:$AGE$6,6,$C241:$AGE241,"б")=0,"",COUNTIFS($C$6:$AGE$6,6,$C241:$AGE241,"б"))</f>
        <v/>
      </c>
      <c r="AHN241" s="36" t="str">
        <f t="shared" si="858"/>
        <v/>
      </c>
      <c r="AHO241" s="39" t="str">
        <f t="shared" ref="AHO241:AHO258" si="880">IF(COUNTIFS($C$6:$AGE$6,6,$C241:$AGE241,"н")=0,"",COUNTIFS($C$6:$AGE$6,6,$C241:$AGE241,"н"))</f>
        <v/>
      </c>
    </row>
    <row r="242" spans="1:899" s="5" customFormat="1" outlineLevel="1" x14ac:dyDescent="0.25">
      <c r="A242" s="35">
        <f t="shared" ref="A242:A258" si="881">A241+1</f>
        <v>3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 t="s">
        <v>388</v>
      </c>
      <c r="CV242" s="57" t="s">
        <v>388</v>
      </c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 t="s">
        <v>399</v>
      </c>
      <c r="HB242" s="57"/>
      <c r="HC242" s="57" t="s">
        <v>399</v>
      </c>
      <c r="HD242" s="57" t="s">
        <v>399</v>
      </c>
      <c r="HE242" s="57"/>
      <c r="HF242" s="57"/>
      <c r="HG242" s="57" t="s">
        <v>399</v>
      </c>
      <c r="HH242" s="57"/>
      <c r="HI242" s="57"/>
      <c r="HJ242" s="57"/>
      <c r="HK242" s="57" t="s">
        <v>399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>
        <f t="shared" si="859"/>
        <v>5</v>
      </c>
      <c r="AGG242" s="43" t="str">
        <f t="shared" si="860"/>
        <v/>
      </c>
      <c r="AGH242" s="35" t="str">
        <f t="shared" si="848"/>
        <v/>
      </c>
      <c r="AGL242" s="36" t="str">
        <f t="shared" si="861"/>
        <v/>
      </c>
      <c r="AGM242" s="36" t="str">
        <f t="shared" si="849"/>
        <v/>
      </c>
      <c r="AGN242" s="39" t="str">
        <f t="shared" si="862"/>
        <v/>
      </c>
      <c r="AGO242" s="36" t="str">
        <f t="shared" si="863"/>
        <v/>
      </c>
      <c r="AGP242" s="36" t="str">
        <f t="shared" si="850"/>
        <v/>
      </c>
      <c r="AGQ242" s="39">
        <f t="shared" si="864"/>
        <v>2</v>
      </c>
      <c r="AGR242" s="36">
        <f t="shared" si="865"/>
        <v>5</v>
      </c>
      <c r="AGS242" s="36" t="str">
        <f t="shared" si="851"/>
        <v/>
      </c>
      <c r="AGT242" s="39" t="str">
        <f t="shared" si="866"/>
        <v/>
      </c>
      <c r="AGU242" s="36" t="str">
        <f t="shared" si="867"/>
        <v/>
      </c>
      <c r="AGV242" s="36" t="str">
        <f t="shared" si="852"/>
        <v/>
      </c>
      <c r="AGW242" s="39" t="str">
        <f t="shared" si="868"/>
        <v/>
      </c>
      <c r="AGX242" s="36" t="str">
        <f t="shared" si="869"/>
        <v/>
      </c>
      <c r="AGY242" s="36" t="str">
        <f t="shared" si="853"/>
        <v/>
      </c>
      <c r="AGZ242" s="39" t="str">
        <f t="shared" si="870"/>
        <v/>
      </c>
      <c r="AHA242" s="36" t="str">
        <f t="shared" si="871"/>
        <v/>
      </c>
      <c r="AHB242" s="36" t="str">
        <f t="shared" si="854"/>
        <v/>
      </c>
      <c r="AHC242" s="39" t="str">
        <f t="shared" si="872"/>
        <v/>
      </c>
      <c r="AHD242" s="36" t="str">
        <f t="shared" si="873"/>
        <v/>
      </c>
      <c r="AHE242" s="36" t="str">
        <f t="shared" si="855"/>
        <v/>
      </c>
      <c r="AHF242" s="39" t="str">
        <f t="shared" si="874"/>
        <v/>
      </c>
      <c r="AHG242" s="36" t="str">
        <f t="shared" si="875"/>
        <v/>
      </c>
      <c r="AHH242" s="36" t="str">
        <f t="shared" si="856"/>
        <v/>
      </c>
      <c r="AHI242" s="39" t="str">
        <f t="shared" si="876"/>
        <v/>
      </c>
      <c r="AHJ242" s="36" t="str">
        <f t="shared" si="877"/>
        <v/>
      </c>
      <c r="AHK242" s="36" t="str">
        <f t="shared" si="857"/>
        <v/>
      </c>
      <c r="AHL242" s="39" t="str">
        <f t="shared" si="878"/>
        <v/>
      </c>
      <c r="AHM242" s="36" t="str">
        <f t="shared" si="879"/>
        <v/>
      </c>
      <c r="AHN242" s="36" t="str">
        <f t="shared" si="858"/>
        <v/>
      </c>
      <c r="AHO242" s="39" t="str">
        <f t="shared" si="880"/>
        <v/>
      </c>
    </row>
    <row r="243" spans="1:899" s="5" customFormat="1" outlineLevel="1" x14ac:dyDescent="0.25">
      <c r="A243" s="35">
        <f t="shared" si="881"/>
        <v>4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 t="s">
        <v>388</v>
      </c>
      <c r="BE243" s="57" t="s">
        <v>388</v>
      </c>
      <c r="BF243" s="57" t="s">
        <v>388</v>
      </c>
      <c r="BG243" s="57"/>
      <c r="BH243" s="57" t="s">
        <v>388</v>
      </c>
      <c r="BI243" s="57" t="s">
        <v>388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 t="s">
        <v>388</v>
      </c>
      <c r="FM243" s="57"/>
      <c r="FN243" s="57"/>
      <c r="FO243" s="57"/>
      <c r="FP243" s="57"/>
      <c r="FQ243" s="57"/>
      <c r="FR243" s="57"/>
      <c r="FS243" s="57"/>
      <c r="FT243" s="57"/>
      <c r="FU243" s="57" t="s">
        <v>388</v>
      </c>
      <c r="FV243" s="57"/>
      <c r="FW243" s="57" t="s">
        <v>388</v>
      </c>
      <c r="FX243" s="57" t="s">
        <v>388</v>
      </c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>
        <f t="shared" si="862"/>
        <v>5</v>
      </c>
      <c r="AGO243" s="36" t="str">
        <f t="shared" si="863"/>
        <v/>
      </c>
      <c r="AGP243" s="36" t="str">
        <f t="shared" si="850"/>
        <v/>
      </c>
      <c r="AGQ243" s="39">
        <f t="shared" si="864"/>
        <v>4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5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 t="str">
        <f t="shared" si="862"/>
        <v/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6</v>
      </c>
      <c r="B245" s="48" t="s">
        <v>130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 t="s">
        <v>388</v>
      </c>
      <c r="AS245" s="57" t="s">
        <v>388</v>
      </c>
      <c r="AT245" s="57" t="s">
        <v>388</v>
      </c>
      <c r="AU245" s="57"/>
      <c r="AV245" s="57"/>
      <c r="AW245" s="57"/>
      <c r="AX245" s="57"/>
      <c r="AY245" s="57"/>
      <c r="AZ245" s="57"/>
      <c r="BA245" s="57" t="s">
        <v>388</v>
      </c>
      <c r="BB245" s="57"/>
      <c r="BC245" s="57"/>
      <c r="BD245" s="57" t="s">
        <v>388</v>
      </c>
      <c r="BE245" s="57"/>
      <c r="BF245" s="57"/>
      <c r="BG245" s="57"/>
      <c r="BH245" s="57"/>
      <c r="BI245" s="57"/>
      <c r="BJ245" s="57"/>
      <c r="BK245" s="61"/>
      <c r="BL245" s="57" t="s">
        <v>388</v>
      </c>
      <c r="BM245" s="57"/>
      <c r="BN245" s="57"/>
      <c r="BO245" s="57"/>
      <c r="BP245" s="57"/>
      <c r="BQ245" s="57" t="s">
        <v>388</v>
      </c>
      <c r="BR245" s="57"/>
      <c r="BS245" s="57" t="s">
        <v>388</v>
      </c>
      <c r="BT245" s="57" t="s">
        <v>388</v>
      </c>
      <c r="BU245" s="57"/>
      <c r="BV245" s="57"/>
      <c r="BW245" s="57"/>
      <c r="BX245" s="57"/>
      <c r="BY245" s="57" t="s">
        <v>388</v>
      </c>
      <c r="BZ245" s="57"/>
      <c r="CA245" s="57"/>
      <c r="CB245" s="57" t="s">
        <v>388</v>
      </c>
      <c r="CC245" s="57"/>
      <c r="CD245" s="57"/>
      <c r="CE245" s="61"/>
      <c r="CF245" s="57" t="s">
        <v>388</v>
      </c>
      <c r="CG245" s="57" t="s">
        <v>388</v>
      </c>
      <c r="CH245" s="57"/>
      <c r="CI245" s="57"/>
      <c r="CJ245" s="57"/>
      <c r="CK245" s="57"/>
      <c r="CL245" s="57"/>
      <c r="CM245" s="57" t="s">
        <v>388</v>
      </c>
      <c r="CN245" s="57" t="s">
        <v>388</v>
      </c>
      <c r="CO245" s="57"/>
      <c r="CP245" s="57"/>
      <c r="CQ245" s="57"/>
      <c r="CR245" s="57"/>
      <c r="CS245" s="57" t="s">
        <v>388</v>
      </c>
      <c r="CT245" s="57"/>
      <c r="CU245" s="57" t="s">
        <v>388</v>
      </c>
      <c r="CV245" s="57" t="s">
        <v>388</v>
      </c>
      <c r="CW245" s="57"/>
      <c r="CX245" s="57"/>
      <c r="CY245" s="61"/>
      <c r="CZ245" s="57" t="s">
        <v>388</v>
      </c>
      <c r="DA245" s="57"/>
      <c r="DB245" s="57"/>
      <c r="DC245" s="57" t="s">
        <v>388</v>
      </c>
      <c r="DD245" s="57" t="s">
        <v>388</v>
      </c>
      <c r="DE245" s="57" t="s">
        <v>388</v>
      </c>
      <c r="DF245" s="57"/>
      <c r="DG245" s="57" t="s">
        <v>388</v>
      </c>
      <c r="DH245" s="57" t="s">
        <v>388</v>
      </c>
      <c r="DI245" s="57"/>
      <c r="DJ245" s="57"/>
      <c r="DK245" s="57"/>
      <c r="DL245" s="57"/>
      <c r="DM245" s="57"/>
      <c r="DN245" s="57"/>
      <c r="DO245" s="57" t="s">
        <v>388</v>
      </c>
      <c r="DP245" s="57" t="s">
        <v>388</v>
      </c>
      <c r="DQ245" s="57"/>
      <c r="DR245" s="38"/>
      <c r="DS245" s="61"/>
      <c r="DT245" s="57" t="s">
        <v>388</v>
      </c>
      <c r="DU245" s="57" t="s">
        <v>388</v>
      </c>
      <c r="DV245" s="57"/>
      <c r="DW245" s="57"/>
      <c r="DX245" s="57"/>
      <c r="DY245" s="57"/>
      <c r="DZ245" s="57"/>
      <c r="EA245" s="57" t="s">
        <v>388</v>
      </c>
      <c r="EB245" s="57" t="s">
        <v>388</v>
      </c>
      <c r="EC245" s="57"/>
      <c r="ED245" s="57"/>
      <c r="EE245" s="57" t="s">
        <v>388</v>
      </c>
      <c r="EF245" s="57" t="s">
        <v>388</v>
      </c>
      <c r="EG245" s="57"/>
      <c r="EH245" s="57"/>
      <c r="EI245" s="57" t="s">
        <v>388</v>
      </c>
      <c r="EJ245" s="57" t="s">
        <v>388</v>
      </c>
      <c r="EK245" s="57"/>
      <c r="EL245" s="57"/>
      <c r="EM245" s="61"/>
      <c r="EN245" s="57"/>
      <c r="EO245" s="57"/>
      <c r="EP245" s="57"/>
      <c r="EQ245" s="57" t="s">
        <v>388</v>
      </c>
      <c r="ER245" s="57"/>
      <c r="ES245" s="57" t="s">
        <v>388</v>
      </c>
      <c r="ET245" s="57"/>
      <c r="EU245" s="57" t="s">
        <v>388</v>
      </c>
      <c r="EV245" s="57" t="s">
        <v>388</v>
      </c>
      <c r="EW245" s="57"/>
      <c r="EX245" s="57"/>
      <c r="EY245" s="57"/>
      <c r="EZ245" s="57"/>
      <c r="FA245" s="57"/>
      <c r="FB245" s="57"/>
      <c r="FC245" s="57" t="s">
        <v>388</v>
      </c>
      <c r="FD245" s="57" t="s">
        <v>388</v>
      </c>
      <c r="FE245" s="38"/>
      <c r="FF245" s="38"/>
      <c r="FG245" s="61"/>
      <c r="FH245" s="57" t="s">
        <v>388</v>
      </c>
      <c r="FI245" s="57" t="s">
        <v>388</v>
      </c>
      <c r="FJ245" s="57"/>
      <c r="FK245" s="57"/>
      <c r="FL245" s="57" t="s">
        <v>388</v>
      </c>
      <c r="FM245" s="57" t="s">
        <v>388</v>
      </c>
      <c r="FN245" s="57"/>
      <c r="FO245" s="57"/>
      <c r="FP245" s="57"/>
      <c r="FQ245" s="57"/>
      <c r="FR245" s="57"/>
      <c r="FS245" s="57" t="s">
        <v>388</v>
      </c>
      <c r="FT245" s="57"/>
      <c r="FU245" s="57"/>
      <c r="FV245" s="57"/>
      <c r="FW245" s="57" t="s">
        <v>388</v>
      </c>
      <c r="FX245" s="57" t="s">
        <v>388</v>
      </c>
      <c r="FY245" s="57"/>
      <c r="FZ245" s="38"/>
      <c r="GA245" s="61"/>
      <c r="GB245" s="57"/>
      <c r="GC245" s="57"/>
      <c r="GD245" s="57"/>
      <c r="GE245" s="57" t="s">
        <v>388</v>
      </c>
      <c r="GF245" s="57" t="s">
        <v>388</v>
      </c>
      <c r="GG245" s="57" t="s">
        <v>388</v>
      </c>
      <c r="GH245" s="57"/>
      <c r="GI245" s="57"/>
      <c r="GJ245" s="57"/>
      <c r="GK245" s="57"/>
      <c r="GL245" s="57"/>
      <c r="GM245" s="57"/>
      <c r="GN245" s="57"/>
      <c r="GO245" s="57"/>
      <c r="GP245" s="57"/>
      <c r="GQ245" s="57" t="s">
        <v>388</v>
      </c>
      <c r="GR245" s="57" t="s">
        <v>388</v>
      </c>
      <c r="GS245" s="57"/>
      <c r="GT245" s="38"/>
      <c r="GU245" s="61"/>
      <c r="GV245" s="57" t="s">
        <v>388</v>
      </c>
      <c r="GW245" s="57" t="s">
        <v>388</v>
      </c>
      <c r="GX245" s="57"/>
      <c r="GY245" s="57"/>
      <c r="GZ245" s="57" t="s">
        <v>388</v>
      </c>
      <c r="HA245" s="57" t="s">
        <v>388</v>
      </c>
      <c r="HB245" s="57"/>
      <c r="HC245" s="57" t="s">
        <v>388</v>
      </c>
      <c r="HD245" s="57" t="s">
        <v>388</v>
      </c>
      <c r="HE245" s="57"/>
      <c r="HF245" s="57"/>
      <c r="HG245" s="57" t="s">
        <v>388</v>
      </c>
      <c r="HH245" s="57"/>
      <c r="HI245" s="57"/>
      <c r="HJ245" s="57"/>
      <c r="HK245" s="57" t="s">
        <v>388</v>
      </c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>
        <f t="shared" si="848"/>
        <v>8</v>
      </c>
      <c r="AGL245" s="36" t="str">
        <f t="shared" si="861"/>
        <v/>
      </c>
      <c r="AGM245" s="36" t="str">
        <f t="shared" si="849"/>
        <v/>
      </c>
      <c r="AGN245" s="39">
        <f t="shared" si="862"/>
        <v>15</v>
      </c>
      <c r="AGO245" s="36" t="str">
        <f t="shared" si="863"/>
        <v/>
      </c>
      <c r="AGP245" s="36" t="str">
        <f t="shared" si="850"/>
        <v/>
      </c>
      <c r="AGQ245" s="39">
        <f t="shared" si="864"/>
        <v>32</v>
      </c>
      <c r="AGR245" s="36" t="str">
        <f t="shared" si="865"/>
        <v/>
      </c>
      <c r="AGS245" s="36" t="str">
        <f t="shared" si="851"/>
        <v/>
      </c>
      <c r="AGT245" s="39">
        <f t="shared" si="866"/>
        <v>13</v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7</v>
      </c>
      <c r="B246" s="48" t="s">
        <v>131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 t="s">
        <v>399</v>
      </c>
      <c r="T246" s="57" t="s">
        <v>399</v>
      </c>
      <c r="U246" s="57"/>
      <c r="V246" s="57"/>
      <c r="W246" s="57"/>
      <c r="X246" s="57"/>
      <c r="Y246" s="57"/>
      <c r="Z246" s="57"/>
      <c r="AA246" s="57" t="s">
        <v>388</v>
      </c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 t="s">
        <v>388</v>
      </c>
      <c r="AN246" s="57"/>
      <c r="AO246" s="57"/>
      <c r="AP246" s="38"/>
      <c r="AQ246" s="3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61"/>
      <c r="BL246" s="57"/>
      <c r="BM246" s="57"/>
      <c r="BN246" s="57"/>
      <c r="BO246" s="57" t="s">
        <v>388</v>
      </c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61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 t="s">
        <v>388</v>
      </c>
      <c r="EB246" s="57" t="s">
        <v>388</v>
      </c>
      <c r="EC246" s="57"/>
      <c r="ED246" s="57"/>
      <c r="EE246" s="57" t="s">
        <v>388</v>
      </c>
      <c r="EF246" s="57"/>
      <c r="EG246" s="57"/>
      <c r="EH246" s="57"/>
      <c r="EI246" s="57"/>
      <c r="EJ246" s="57"/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 t="s">
        <v>388</v>
      </c>
      <c r="EV246" s="57"/>
      <c r="EW246" s="57"/>
      <c r="EX246" s="57"/>
      <c r="EY246" s="57"/>
      <c r="EZ246" s="57"/>
      <c r="FA246" s="57"/>
      <c r="FB246" s="57"/>
      <c r="FC246" s="57"/>
      <c r="FD246" s="57"/>
      <c r="FE246" s="38"/>
      <c r="FF246" s="38"/>
      <c r="FG246" s="61"/>
      <c r="FH246" s="57"/>
      <c r="FI246" s="57"/>
      <c r="FJ246" s="57"/>
      <c r="FK246" s="57"/>
      <c r="FL246" s="57" t="s">
        <v>388</v>
      </c>
      <c r="FM246" s="57"/>
      <c r="FN246" s="57"/>
      <c r="FO246" s="57"/>
      <c r="FP246" s="57"/>
      <c r="FQ246" s="57"/>
      <c r="FR246" s="57"/>
      <c r="FS246" s="57" t="s">
        <v>388</v>
      </c>
      <c r="FT246" s="57"/>
      <c r="FU246" s="57"/>
      <c r="FV246" s="57"/>
      <c r="FW246" s="57" t="s">
        <v>388</v>
      </c>
      <c r="FX246" s="57"/>
      <c r="FY246" s="57"/>
      <c r="FZ246" s="38"/>
      <c r="GA246" s="61"/>
      <c r="GB246" s="57" t="s">
        <v>388</v>
      </c>
      <c r="GC246" s="57"/>
      <c r="GD246" s="57"/>
      <c r="GE246" s="57" t="s">
        <v>388</v>
      </c>
      <c r="GF246" s="57" t="s">
        <v>388</v>
      </c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 t="s">
        <v>388</v>
      </c>
      <c r="GR246" s="57"/>
      <c r="GS246" s="57"/>
      <c r="GT246" s="38"/>
      <c r="GU246" s="61"/>
      <c r="GV246" s="57" t="s">
        <v>388</v>
      </c>
      <c r="GW246" s="57" t="s">
        <v>388</v>
      </c>
      <c r="GX246" s="57"/>
      <c r="GY246" s="57"/>
      <c r="GZ246" s="57"/>
      <c r="HA246" s="57"/>
      <c r="HB246" s="57"/>
      <c r="HC246" s="57"/>
      <c r="HD246" s="57"/>
      <c r="HE246" s="57"/>
      <c r="HF246" s="57"/>
      <c r="HG246" s="57" t="s">
        <v>388</v>
      </c>
      <c r="HH246" s="57"/>
      <c r="HI246" s="57"/>
      <c r="HJ246" s="57"/>
      <c r="HK246" s="57"/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3</v>
      </c>
      <c r="AGL246" s="36">
        <f t="shared" si="861"/>
        <v>2</v>
      </c>
      <c r="AGM246" s="36" t="str">
        <f t="shared" si="849"/>
        <v/>
      </c>
      <c r="AGN246" s="39">
        <f t="shared" si="862"/>
        <v>3</v>
      </c>
      <c r="AGO246" s="36" t="str">
        <f t="shared" si="863"/>
        <v/>
      </c>
      <c r="AGP246" s="36" t="str">
        <f t="shared" si="850"/>
        <v/>
      </c>
      <c r="AGQ246" s="39">
        <f t="shared" si="864"/>
        <v>7</v>
      </c>
      <c r="AGR246" s="36" t="str">
        <f t="shared" si="865"/>
        <v/>
      </c>
      <c r="AGS246" s="36" t="str">
        <f t="shared" si="851"/>
        <v/>
      </c>
      <c r="AGT246" s="39">
        <f t="shared" si="866"/>
        <v>7</v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8</v>
      </c>
      <c r="B247" s="48" t="s">
        <v>132</v>
      </c>
      <c r="C247" s="37"/>
      <c r="D247" s="35"/>
      <c r="E247" s="35"/>
      <c r="F247" s="35"/>
      <c r="G247" s="57"/>
      <c r="H247" s="57" t="s">
        <v>388</v>
      </c>
      <c r="I247" s="57" t="s">
        <v>388</v>
      </c>
      <c r="J247" s="57"/>
      <c r="K247" s="57" t="s">
        <v>388</v>
      </c>
      <c r="L247" s="57" t="s">
        <v>388</v>
      </c>
      <c r="M247" s="57"/>
      <c r="N247" s="57"/>
      <c r="O247" s="57"/>
      <c r="P247" s="57"/>
      <c r="Q247" s="57"/>
      <c r="R247" s="57"/>
      <c r="S247" s="57" t="s">
        <v>388</v>
      </c>
      <c r="T247" s="57"/>
      <c r="U247" s="57"/>
      <c r="V247" s="57"/>
      <c r="W247" s="57" t="s">
        <v>388</v>
      </c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38"/>
      <c r="AQ247" s="37"/>
      <c r="AR247" s="57" t="s">
        <v>388</v>
      </c>
      <c r="AS247" s="57" t="s">
        <v>388</v>
      </c>
      <c r="AT247" s="57" t="s">
        <v>388</v>
      </c>
      <c r="AU247" s="57"/>
      <c r="AV247" s="57"/>
      <c r="AW247" s="57"/>
      <c r="AX247" s="57" t="s">
        <v>388</v>
      </c>
      <c r="AY247" s="57"/>
      <c r="AZ247" s="57"/>
      <c r="BA247" s="57"/>
      <c r="BB247" s="57"/>
      <c r="BC247" s="57"/>
      <c r="BD247" s="57"/>
      <c r="BE247" s="57"/>
      <c r="BF247" s="57"/>
      <c r="BG247" s="57"/>
      <c r="BH247" s="57" t="s">
        <v>388</v>
      </c>
      <c r="BI247" s="57" t="s">
        <v>388</v>
      </c>
      <c r="BJ247" s="57"/>
      <c r="BK247" s="61"/>
      <c r="BL247" s="57"/>
      <c r="BM247" s="57"/>
      <c r="BN247" s="57"/>
      <c r="BO247" s="57"/>
      <c r="BP247" s="57"/>
      <c r="BQ247" s="57"/>
      <c r="BR247" s="57"/>
      <c r="BS247" s="57" t="s">
        <v>388</v>
      </c>
      <c r="BT247" s="57" t="s">
        <v>388</v>
      </c>
      <c r="BU247" s="57"/>
      <c r="BV247" s="57"/>
      <c r="BW247" s="57"/>
      <c r="BX247" s="57"/>
      <c r="BY247" s="57"/>
      <c r="BZ247" s="57"/>
      <c r="CA247" s="57"/>
      <c r="CB247" s="57" t="s">
        <v>388</v>
      </c>
      <c r="CC247" s="57"/>
      <c r="CD247" s="57"/>
      <c r="CE247" s="61"/>
      <c r="CF247" s="57" t="s">
        <v>388</v>
      </c>
      <c r="CG247" s="57" t="s">
        <v>388</v>
      </c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 t="s">
        <v>388</v>
      </c>
      <c r="CV247" s="57" t="s">
        <v>388</v>
      </c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 t="s">
        <v>388</v>
      </c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 t="s">
        <v>388</v>
      </c>
      <c r="EJ247" s="57" t="s">
        <v>388</v>
      </c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 t="s">
        <v>388</v>
      </c>
      <c r="EW247" s="57"/>
      <c r="EX247" s="57"/>
      <c r="EY247" s="57"/>
      <c r="EZ247" s="57"/>
      <c r="FA247" s="57" t="s">
        <v>388</v>
      </c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 t="s">
        <v>388</v>
      </c>
      <c r="FM247" s="57" t="s">
        <v>388</v>
      </c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61"/>
      <c r="GB247" s="57" t="s">
        <v>388</v>
      </c>
      <c r="GC247" s="57"/>
      <c r="GD247" s="57"/>
      <c r="GE247" s="57"/>
      <c r="GF247" s="57"/>
      <c r="GG247" s="57" t="s">
        <v>388</v>
      </c>
      <c r="GH247" s="57"/>
      <c r="GI247" s="57"/>
      <c r="GJ247" s="57"/>
      <c r="GK247" s="57"/>
      <c r="GL247" s="57"/>
      <c r="GM247" s="57"/>
      <c r="GN247" s="57"/>
      <c r="GO247" s="57" t="s">
        <v>388</v>
      </c>
      <c r="GP247" s="57"/>
      <c r="GQ247" s="57" t="s">
        <v>388</v>
      </c>
      <c r="GR247" s="57" t="s">
        <v>388</v>
      </c>
      <c r="GS247" s="57"/>
      <c r="GT247" s="38"/>
      <c r="GU247" s="61"/>
      <c r="GV247" s="57"/>
      <c r="GW247" s="57"/>
      <c r="GX247" s="57"/>
      <c r="GY247" s="57"/>
      <c r="GZ247" s="57" t="s">
        <v>388</v>
      </c>
      <c r="HA247" s="57" t="s">
        <v>388</v>
      </c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2</v>
      </c>
      <c r="AGL247" s="36" t="str">
        <f t="shared" si="861"/>
        <v/>
      </c>
      <c r="AGM247" s="36" t="str">
        <f t="shared" si="849"/>
        <v/>
      </c>
      <c r="AGN247" s="39">
        <f t="shared" si="862"/>
        <v>17</v>
      </c>
      <c r="AGO247" s="36" t="str">
        <f t="shared" si="863"/>
        <v/>
      </c>
      <c r="AGP247" s="36" t="str">
        <f t="shared" si="850"/>
        <v/>
      </c>
      <c r="AGQ247" s="39">
        <f t="shared" si="864"/>
        <v>9</v>
      </c>
      <c r="AGR247" s="36" t="str">
        <f t="shared" si="865"/>
        <v/>
      </c>
      <c r="AGS247" s="36" t="str">
        <f t="shared" si="851"/>
        <v/>
      </c>
      <c r="AGT247" s="39">
        <f t="shared" si="866"/>
        <v>7</v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9</v>
      </c>
      <c r="B248" s="48" t="s">
        <v>133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 t="s">
        <v>388</v>
      </c>
      <c r="BG248" s="57"/>
      <c r="BH248" s="57"/>
      <c r="BI248" s="57"/>
      <c r="BJ248" s="57"/>
      <c r="BK248" s="61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 t="s">
        <v>388</v>
      </c>
      <c r="CT248" s="57"/>
      <c r="CU248" s="57"/>
      <c r="CV248" s="57"/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 t="s">
        <v>388</v>
      </c>
      <c r="DH248" s="57" t="s">
        <v>388</v>
      </c>
      <c r="DI248" s="57"/>
      <c r="DJ248" s="57"/>
      <c r="DK248" s="57"/>
      <c r="DL248" s="57"/>
      <c r="DM248" s="57" t="s">
        <v>388</v>
      </c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 t="s">
        <v>388</v>
      </c>
      <c r="EG248" s="57"/>
      <c r="EH248" s="57"/>
      <c r="EI248" s="57"/>
      <c r="EJ248" s="57"/>
      <c r="EK248" s="57"/>
      <c r="EL248" s="57"/>
      <c r="EM248" s="61"/>
      <c r="EN248" s="57" t="s">
        <v>388</v>
      </c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 t="s">
        <v>388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 t="s">
        <v>388</v>
      </c>
      <c r="FV248" s="57"/>
      <c r="FW248" s="57"/>
      <c r="FX248" s="57"/>
      <c r="FY248" s="57"/>
      <c r="FZ248" s="38"/>
      <c r="GA248" s="61"/>
      <c r="GB248" s="57"/>
      <c r="GC248" s="57"/>
      <c r="GD248" s="57"/>
      <c r="GE248" s="57"/>
      <c r="GF248" s="57"/>
      <c r="GG248" s="57" t="s">
        <v>388</v>
      </c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 t="s">
        <v>388</v>
      </c>
      <c r="GW248" s="57" t="s">
        <v>388</v>
      </c>
      <c r="GX248" s="57"/>
      <c r="GY248" s="57"/>
      <c r="GZ248" s="57"/>
      <c r="HA248" s="57"/>
      <c r="HB248" s="57"/>
      <c r="HC248" s="57"/>
      <c r="HD248" s="57"/>
      <c r="HE248" s="57"/>
      <c r="HF248" s="57"/>
      <c r="HG248" s="57" t="s">
        <v>388</v>
      </c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3</v>
      </c>
      <c r="AGL248" s="36" t="str">
        <f t="shared" si="861"/>
        <v/>
      </c>
      <c r="AGM248" s="36" t="str">
        <f t="shared" si="849"/>
        <v/>
      </c>
      <c r="AGN248" s="39">
        <f t="shared" si="862"/>
        <v>1</v>
      </c>
      <c r="AGO248" s="36" t="str">
        <f t="shared" si="863"/>
        <v/>
      </c>
      <c r="AGP248" s="36" t="str">
        <f t="shared" si="850"/>
        <v/>
      </c>
      <c r="AGQ248" s="39">
        <f t="shared" si="864"/>
        <v>8</v>
      </c>
      <c r="AGR248" s="36" t="str">
        <f t="shared" si="865"/>
        <v/>
      </c>
      <c r="AGS248" s="36" t="str">
        <f t="shared" si="851"/>
        <v/>
      </c>
      <c r="AGT248" s="39">
        <f t="shared" si="866"/>
        <v>4</v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10</v>
      </c>
      <c r="B249" s="48" t="s">
        <v>134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388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61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38"/>
      <c r="GU249" s="61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 t="str">
        <f t="shared" si="862"/>
        <v/>
      </c>
      <c r="AGO249" s="36" t="str">
        <f t="shared" si="863"/>
        <v/>
      </c>
      <c r="AGP249" s="36" t="str">
        <f t="shared" si="850"/>
        <v/>
      </c>
      <c r="AGQ249" s="39">
        <f t="shared" si="864"/>
        <v>1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11</v>
      </c>
      <c r="B250" s="48" t="s">
        <v>135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388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38"/>
      <c r="GA250" s="61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38"/>
      <c r="GU250" s="61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>
        <f t="shared" si="864"/>
        <v>1</v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12</v>
      </c>
      <c r="B251" s="48" t="s">
        <v>136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 t="s">
        <v>388</v>
      </c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 t="s">
        <v>399</v>
      </c>
      <c r="AS251" s="57" t="s">
        <v>399</v>
      </c>
      <c r="AT251" s="57" t="s">
        <v>399</v>
      </c>
      <c r="AU251" s="57"/>
      <c r="AV251" s="57"/>
      <c r="AW251" s="57"/>
      <c r="AX251" s="57" t="s">
        <v>399</v>
      </c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 t="s">
        <v>388</v>
      </c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 t="s">
        <v>388</v>
      </c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 t="s">
        <v>388</v>
      </c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 t="s">
        <v>388</v>
      </c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388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 t="s">
        <v>388</v>
      </c>
      <c r="FT251" s="57"/>
      <c r="FU251" s="57" t="s">
        <v>388</v>
      </c>
      <c r="FV251" s="57"/>
      <c r="FW251" s="57"/>
      <c r="FX251" s="57"/>
      <c r="FY251" s="57"/>
      <c r="FZ251" s="38"/>
      <c r="GA251" s="61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38"/>
      <c r="GU251" s="61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>
        <f t="shared" si="861"/>
        <v>4</v>
      </c>
      <c r="AGM251" s="36" t="str">
        <f t="shared" si="849"/>
        <v/>
      </c>
      <c r="AGN251" s="39">
        <f t="shared" si="862"/>
        <v>2</v>
      </c>
      <c r="AGO251" s="36" t="str">
        <f t="shared" si="863"/>
        <v/>
      </c>
      <c r="AGP251" s="36" t="str">
        <f t="shared" si="850"/>
        <v/>
      </c>
      <c r="AGQ251" s="39">
        <f t="shared" si="864"/>
        <v>6</v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13</v>
      </c>
      <c r="B252" s="48" t="s">
        <v>137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 t="s">
        <v>388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38"/>
      <c r="GA252" s="61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38"/>
      <c r="GU252" s="61"/>
      <c r="GV252" s="57" t="s">
        <v>388</v>
      </c>
      <c r="GW252" s="57" t="s">
        <v>388</v>
      </c>
      <c r="GX252" s="57"/>
      <c r="GY252" s="57"/>
      <c r="GZ252" s="57" t="s">
        <v>388</v>
      </c>
      <c r="HA252" s="57" t="s">
        <v>388</v>
      </c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4</v>
      </c>
      <c r="AGL252" s="36" t="str">
        <f t="shared" si="861"/>
        <v/>
      </c>
      <c r="AGM252" s="36" t="str">
        <f t="shared" si="849"/>
        <v/>
      </c>
      <c r="AGN252" s="39" t="str">
        <f t="shared" si="862"/>
        <v/>
      </c>
      <c r="AGO252" s="36" t="str">
        <f t="shared" si="863"/>
        <v/>
      </c>
      <c r="AGP252" s="36" t="str">
        <f t="shared" si="850"/>
        <v/>
      </c>
      <c r="AGQ252" s="39">
        <f t="shared" si="864"/>
        <v>1</v>
      </c>
      <c r="AGR252" s="36" t="str">
        <f t="shared" si="865"/>
        <v/>
      </c>
      <c r="AGS252" s="36" t="str">
        <f t="shared" si="851"/>
        <v/>
      </c>
      <c r="AGT252" s="39">
        <f t="shared" si="866"/>
        <v>4</v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14</v>
      </c>
      <c r="B253" s="48" t="s">
        <v>138</v>
      </c>
      <c r="C253" s="37"/>
      <c r="D253" s="35"/>
      <c r="E253" s="35"/>
      <c r="F253" s="35"/>
      <c r="G253" s="57"/>
      <c r="H253" s="57" t="s">
        <v>389</v>
      </c>
      <c r="I253" s="57" t="s">
        <v>389</v>
      </c>
      <c r="J253" s="57"/>
      <c r="K253" s="57" t="s">
        <v>389</v>
      </c>
      <c r="L253" s="57" t="s">
        <v>389</v>
      </c>
      <c r="M253" s="57"/>
      <c r="N253" s="57"/>
      <c r="O253" s="57" t="s">
        <v>389</v>
      </c>
      <c r="P253" s="57" t="s">
        <v>389</v>
      </c>
      <c r="Q253" s="57" t="s">
        <v>389</v>
      </c>
      <c r="R253" s="57"/>
      <c r="S253" s="57" t="s">
        <v>389</v>
      </c>
      <c r="T253" s="57" t="s">
        <v>389</v>
      </c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 t="s">
        <v>389</v>
      </c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 t="s">
        <v>389</v>
      </c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 t="s">
        <v>399</v>
      </c>
      <c r="BT253" s="57" t="s">
        <v>399</v>
      </c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 t="s">
        <v>388</v>
      </c>
      <c r="CR253" s="57"/>
      <c r="CS253" s="57"/>
      <c r="CT253" s="57"/>
      <c r="CU253" s="57" t="s">
        <v>389</v>
      </c>
      <c r="CV253" s="57" t="s">
        <v>389</v>
      </c>
      <c r="CW253" s="57"/>
      <c r="CX253" s="57"/>
      <c r="CY253" s="61"/>
      <c r="CZ253" s="57" t="s">
        <v>389</v>
      </c>
      <c r="DA253" s="57"/>
      <c r="DB253" s="57"/>
      <c r="DC253" s="57" t="s">
        <v>389</v>
      </c>
      <c r="DD253" s="57" t="s">
        <v>389</v>
      </c>
      <c r="DE253" s="57" t="s">
        <v>389</v>
      </c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 t="s">
        <v>388</v>
      </c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 t="s">
        <v>388</v>
      </c>
      <c r="EW253" s="57"/>
      <c r="EX253" s="57"/>
      <c r="EY253" s="57"/>
      <c r="EZ253" s="57"/>
      <c r="FA253" s="57" t="s">
        <v>388</v>
      </c>
      <c r="FB253" s="57"/>
      <c r="FC253" s="57"/>
      <c r="FD253" s="57"/>
      <c r="FE253" s="38"/>
      <c r="FF253" s="38"/>
      <c r="FG253" s="61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38"/>
      <c r="GA253" s="61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 t="s">
        <v>399</v>
      </c>
      <c r="GP253" s="57"/>
      <c r="GQ253" s="57" t="s">
        <v>399</v>
      </c>
      <c r="GR253" s="57" t="s">
        <v>399</v>
      </c>
      <c r="GS253" s="57"/>
      <c r="GT253" s="38"/>
      <c r="GU253" s="61"/>
      <c r="GV253" s="57" t="s">
        <v>399</v>
      </c>
      <c r="GW253" s="57" t="s">
        <v>399</v>
      </c>
      <c r="GX253" s="57"/>
      <c r="GY253" s="57"/>
      <c r="GZ253" s="57" t="s">
        <v>399</v>
      </c>
      <c r="HA253" s="57" t="s">
        <v>399</v>
      </c>
      <c r="HB253" s="57"/>
      <c r="HC253" s="57" t="s">
        <v>399</v>
      </c>
      <c r="HD253" s="57" t="s">
        <v>399</v>
      </c>
      <c r="HE253" s="57"/>
      <c r="HF253" s="57"/>
      <c r="HG253" s="57" t="s">
        <v>399</v>
      </c>
      <c r="HH253" s="57"/>
      <c r="HI253" s="57"/>
      <c r="HJ253" s="57"/>
      <c r="HK253" s="57" t="s">
        <v>399</v>
      </c>
      <c r="HL253" s="57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>
        <f t="shared" si="859"/>
        <v>8</v>
      </c>
      <c r="AGG253" s="43" t="str">
        <f t="shared" si="860"/>
        <v/>
      </c>
      <c r="AGH253" s="35" t="str">
        <f t="shared" si="848"/>
        <v/>
      </c>
      <c r="AGL253" s="36">
        <f t="shared" si="861"/>
        <v>2</v>
      </c>
      <c r="AGM253" s="36">
        <f t="shared" si="849"/>
        <v>11</v>
      </c>
      <c r="AGN253" s="39" t="str">
        <f t="shared" si="862"/>
        <v/>
      </c>
      <c r="AGO253" s="36" t="str">
        <f t="shared" si="863"/>
        <v/>
      </c>
      <c r="AGP253" s="36">
        <f t="shared" si="850"/>
        <v>6</v>
      </c>
      <c r="AGQ253" s="39">
        <f t="shared" si="864"/>
        <v>4</v>
      </c>
      <c r="AGR253" s="36">
        <f t="shared" si="865"/>
        <v>11</v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15</v>
      </c>
      <c r="B254" s="48" t="s">
        <v>139</v>
      </c>
      <c r="C254" s="37"/>
      <c r="D254" s="35"/>
      <c r="E254" s="35"/>
      <c r="F254" s="35"/>
      <c r="G254" s="57"/>
      <c r="H254" s="57" t="s">
        <v>388</v>
      </c>
      <c r="I254" s="57"/>
      <c r="J254" s="57"/>
      <c r="K254" s="57" t="s">
        <v>388</v>
      </c>
      <c r="L254" s="57" t="s">
        <v>388</v>
      </c>
      <c r="M254" s="57"/>
      <c r="N254" s="57"/>
      <c r="O254" s="57"/>
      <c r="P254" s="57"/>
      <c r="Q254" s="57"/>
      <c r="R254" s="57"/>
      <c r="S254" s="57" t="s">
        <v>388</v>
      </c>
      <c r="T254" s="57"/>
      <c r="U254" s="57"/>
      <c r="V254" s="57"/>
      <c r="W254" s="57" t="s">
        <v>388</v>
      </c>
      <c r="X254" s="57"/>
      <c r="Y254" s="57"/>
      <c r="Z254" s="57"/>
      <c r="AA254" s="57" t="s">
        <v>388</v>
      </c>
      <c r="AB254" s="57" t="s">
        <v>388</v>
      </c>
      <c r="AC254" s="57" t="s">
        <v>388</v>
      </c>
      <c r="AD254" s="57"/>
      <c r="AE254" s="57" t="s">
        <v>388</v>
      </c>
      <c r="AF254" s="57" t="s">
        <v>388</v>
      </c>
      <c r="AG254" s="57"/>
      <c r="AH254" s="57"/>
      <c r="AI254" s="57"/>
      <c r="AJ254" s="57"/>
      <c r="AK254" s="57" t="s">
        <v>388</v>
      </c>
      <c r="AL254" s="57"/>
      <c r="AM254" s="57" t="s">
        <v>388</v>
      </c>
      <c r="AN254" s="57" t="s">
        <v>388</v>
      </c>
      <c r="AO254" s="57"/>
      <c r="AP254" s="38"/>
      <c r="AQ254" s="37"/>
      <c r="AR254" s="57" t="s">
        <v>388</v>
      </c>
      <c r="AS254" s="57" t="s">
        <v>388</v>
      </c>
      <c r="AT254" s="57" t="s">
        <v>388</v>
      </c>
      <c r="AU254" s="57"/>
      <c r="AV254" s="57" t="s">
        <v>388</v>
      </c>
      <c r="AW254" s="57"/>
      <c r="AX254" s="57"/>
      <c r="AY254" s="57"/>
      <c r="AZ254" s="57" t="s">
        <v>388</v>
      </c>
      <c r="BA254" s="57" t="s">
        <v>388</v>
      </c>
      <c r="BB254" s="57"/>
      <c r="BC254" s="57"/>
      <c r="BD254" s="57" t="s">
        <v>388</v>
      </c>
      <c r="BE254" s="57"/>
      <c r="BF254" s="57" t="s">
        <v>388</v>
      </c>
      <c r="BG254" s="57"/>
      <c r="BH254" s="57" t="s">
        <v>388</v>
      </c>
      <c r="BI254" s="57" t="s">
        <v>388</v>
      </c>
      <c r="BJ254" s="57"/>
      <c r="BK254" s="61"/>
      <c r="BL254" s="57" t="s">
        <v>388</v>
      </c>
      <c r="BM254" s="57"/>
      <c r="BN254" s="57"/>
      <c r="BO254" s="57" t="s">
        <v>388</v>
      </c>
      <c r="BP254" s="57" t="s">
        <v>388</v>
      </c>
      <c r="BQ254" s="57" t="s">
        <v>388</v>
      </c>
      <c r="BR254" s="57"/>
      <c r="BS254" s="57" t="s">
        <v>399</v>
      </c>
      <c r="BT254" s="57" t="s">
        <v>399</v>
      </c>
      <c r="BU254" s="57"/>
      <c r="BV254" s="57"/>
      <c r="BW254" s="57"/>
      <c r="BX254" s="57"/>
      <c r="BY254" s="57"/>
      <c r="BZ254" s="57" t="s">
        <v>399</v>
      </c>
      <c r="CA254" s="57"/>
      <c r="CB254" s="57" t="s">
        <v>399</v>
      </c>
      <c r="CC254" s="57"/>
      <c r="CD254" s="57"/>
      <c r="CE254" s="61"/>
      <c r="CF254" s="57" t="s">
        <v>389</v>
      </c>
      <c r="CG254" s="57" t="s">
        <v>389</v>
      </c>
      <c r="CH254" s="57"/>
      <c r="CI254" s="57"/>
      <c r="CJ254" s="57" t="s">
        <v>389</v>
      </c>
      <c r="CK254" s="57"/>
      <c r="CL254" s="57"/>
      <c r="CM254" s="57" t="s">
        <v>389</v>
      </c>
      <c r="CN254" s="57" t="s">
        <v>389</v>
      </c>
      <c r="CO254" s="57"/>
      <c r="CP254" s="57"/>
      <c r="CQ254" s="57" t="s">
        <v>389</v>
      </c>
      <c r="CR254" s="57" t="s">
        <v>389</v>
      </c>
      <c r="CS254" s="57" t="s">
        <v>389</v>
      </c>
      <c r="CT254" s="57"/>
      <c r="CU254" s="57" t="s">
        <v>389</v>
      </c>
      <c r="CV254" s="57" t="s">
        <v>389</v>
      </c>
      <c r="CW254" s="57"/>
      <c r="CX254" s="57"/>
      <c r="CY254" s="61"/>
      <c r="CZ254" s="57" t="s">
        <v>399</v>
      </c>
      <c r="DA254" s="57"/>
      <c r="DB254" s="57"/>
      <c r="DC254" s="57" t="s">
        <v>399</v>
      </c>
      <c r="DD254" s="57" t="s">
        <v>399</v>
      </c>
      <c r="DE254" s="57" t="s">
        <v>399</v>
      </c>
      <c r="DF254" s="57"/>
      <c r="DG254" s="57" t="s">
        <v>399</v>
      </c>
      <c r="DH254" s="57" t="s">
        <v>399</v>
      </c>
      <c r="DI254" s="57"/>
      <c r="DJ254" s="57"/>
      <c r="DK254" s="57"/>
      <c r="DL254" s="57"/>
      <c r="DM254" s="57" t="s">
        <v>399</v>
      </c>
      <c r="DN254" s="57"/>
      <c r="DO254" s="57" t="s">
        <v>399</v>
      </c>
      <c r="DP254" s="57" t="s">
        <v>399</v>
      </c>
      <c r="DQ254" s="57"/>
      <c r="DR254" s="38"/>
      <c r="DS254" s="61"/>
      <c r="DT254" s="57" t="s">
        <v>388</v>
      </c>
      <c r="DU254" s="57" t="s">
        <v>388</v>
      </c>
      <c r="DV254" s="57"/>
      <c r="DW254" s="57" t="s">
        <v>388</v>
      </c>
      <c r="DX254" s="57" t="s">
        <v>388</v>
      </c>
      <c r="DY254" s="57"/>
      <c r="DZ254" s="57"/>
      <c r="EA254" s="57" t="s">
        <v>388</v>
      </c>
      <c r="EB254" s="57" t="s">
        <v>388</v>
      </c>
      <c r="EC254" s="57"/>
      <c r="ED254" s="57"/>
      <c r="EE254" s="57" t="s">
        <v>388</v>
      </c>
      <c r="EF254" s="57" t="s">
        <v>388</v>
      </c>
      <c r="EG254" s="57"/>
      <c r="EH254" s="57"/>
      <c r="EI254" s="57" t="s">
        <v>388</v>
      </c>
      <c r="EJ254" s="57" t="s">
        <v>388</v>
      </c>
      <c r="EK254" s="57"/>
      <c r="EL254" s="57"/>
      <c r="EM254" s="61"/>
      <c r="EN254" s="57" t="s">
        <v>388</v>
      </c>
      <c r="EO254" s="57"/>
      <c r="EP254" s="57"/>
      <c r="EQ254" s="57" t="s">
        <v>388</v>
      </c>
      <c r="ER254" s="57"/>
      <c r="ES254" s="57" t="s">
        <v>388</v>
      </c>
      <c r="ET254" s="57"/>
      <c r="EU254" s="57" t="s">
        <v>388</v>
      </c>
      <c r="EV254" s="57"/>
      <c r="EW254" s="57"/>
      <c r="EX254" s="57"/>
      <c r="EY254" s="57"/>
      <c r="EZ254" s="57"/>
      <c r="FA254" s="57" t="s">
        <v>388</v>
      </c>
      <c r="FB254" s="57"/>
      <c r="FC254" s="57" t="s">
        <v>388</v>
      </c>
      <c r="FD254" s="57" t="s">
        <v>388</v>
      </c>
      <c r="FE254" s="38"/>
      <c r="FF254" s="38"/>
      <c r="FG254" s="61"/>
      <c r="FH254" s="57" t="s">
        <v>388</v>
      </c>
      <c r="FI254" s="57" t="s">
        <v>388</v>
      </c>
      <c r="FJ254" s="57"/>
      <c r="FK254" s="57"/>
      <c r="FL254" s="57" t="s">
        <v>388</v>
      </c>
      <c r="FM254" s="57" t="s">
        <v>388</v>
      </c>
      <c r="FN254" s="57"/>
      <c r="FO254" s="57" t="s">
        <v>388</v>
      </c>
      <c r="FP254" s="57" t="s">
        <v>388</v>
      </c>
      <c r="FQ254" s="57"/>
      <c r="FR254" s="57"/>
      <c r="FS254" s="57" t="s">
        <v>388</v>
      </c>
      <c r="FT254" s="57"/>
      <c r="FU254" s="57" t="s">
        <v>388</v>
      </c>
      <c r="FV254" s="57"/>
      <c r="FW254" s="57" t="s">
        <v>388</v>
      </c>
      <c r="FX254" s="57" t="s">
        <v>388</v>
      </c>
      <c r="FY254" s="57"/>
      <c r="FZ254" s="38"/>
      <c r="GA254" s="61"/>
      <c r="GB254" s="57" t="s">
        <v>388</v>
      </c>
      <c r="GC254" s="57"/>
      <c r="GD254" s="57"/>
      <c r="GE254" s="57" t="s">
        <v>388</v>
      </c>
      <c r="GF254" s="57" t="s">
        <v>388</v>
      </c>
      <c r="GG254" s="57" t="s">
        <v>388</v>
      </c>
      <c r="GH254" s="57"/>
      <c r="GI254" s="57"/>
      <c r="GJ254" s="57"/>
      <c r="GK254" s="57"/>
      <c r="GL254" s="57"/>
      <c r="GM254" s="57"/>
      <c r="GN254" s="57"/>
      <c r="GO254" s="57" t="s">
        <v>388</v>
      </c>
      <c r="GP254" s="57"/>
      <c r="GQ254" s="57" t="s">
        <v>388</v>
      </c>
      <c r="GR254" s="57" t="s">
        <v>388</v>
      </c>
      <c r="GS254" s="57"/>
      <c r="GT254" s="38"/>
      <c r="GU254" s="61"/>
      <c r="GV254" s="57" t="s">
        <v>388</v>
      </c>
      <c r="GW254" s="57" t="s">
        <v>388</v>
      </c>
      <c r="GX254" s="57"/>
      <c r="GY254" s="57"/>
      <c r="GZ254" s="57" t="s">
        <v>388</v>
      </c>
      <c r="HA254" s="57" t="s">
        <v>388</v>
      </c>
      <c r="HB254" s="57"/>
      <c r="HC254" s="57" t="s">
        <v>388</v>
      </c>
      <c r="HD254" s="57" t="s">
        <v>388</v>
      </c>
      <c r="HE254" s="57"/>
      <c r="HF254" s="57"/>
      <c r="HG254" s="57" t="s">
        <v>388</v>
      </c>
      <c r="HH254" s="57"/>
      <c r="HI254" s="57"/>
      <c r="HJ254" s="57"/>
      <c r="HK254" s="57" t="s">
        <v>388</v>
      </c>
      <c r="HL254" s="57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>
        <f t="shared" si="848"/>
        <v>8</v>
      </c>
      <c r="AGL254" s="36">
        <f t="shared" si="861"/>
        <v>4</v>
      </c>
      <c r="AGM254" s="36">
        <f t="shared" si="849"/>
        <v>5</v>
      </c>
      <c r="AGN254" s="39">
        <f t="shared" si="862"/>
        <v>27</v>
      </c>
      <c r="AGO254" s="36">
        <f t="shared" si="863"/>
        <v>9</v>
      </c>
      <c r="AGP254" s="36">
        <f t="shared" si="850"/>
        <v>5</v>
      </c>
      <c r="AGQ254" s="39">
        <f t="shared" si="864"/>
        <v>27</v>
      </c>
      <c r="AGR254" s="36" t="str">
        <f t="shared" si="865"/>
        <v/>
      </c>
      <c r="AGS254" s="36" t="str">
        <f t="shared" si="851"/>
        <v/>
      </c>
      <c r="AGT254" s="39">
        <f t="shared" si="866"/>
        <v>15</v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16</v>
      </c>
      <c r="B255" s="48" t="s">
        <v>140</v>
      </c>
      <c r="C255" s="37"/>
      <c r="D255" s="35"/>
      <c r="E255" s="35"/>
      <c r="F255" s="35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 t="s">
        <v>399</v>
      </c>
      <c r="AF255" s="57" t="s">
        <v>399</v>
      </c>
      <c r="AG255" s="57" t="s">
        <v>399</v>
      </c>
      <c r="AH255" s="57"/>
      <c r="AI255" s="57"/>
      <c r="AJ255" s="57"/>
      <c r="AK255" s="57" t="s">
        <v>399</v>
      </c>
      <c r="AL255" s="57"/>
      <c r="AM255" s="57" t="s">
        <v>399</v>
      </c>
      <c r="AN255" s="57" t="s">
        <v>399</v>
      </c>
      <c r="AO255" s="57"/>
      <c r="AP255" s="38"/>
      <c r="AQ255" s="37"/>
      <c r="AR255" s="57" t="s">
        <v>399</v>
      </c>
      <c r="AS255" s="57" t="s">
        <v>399</v>
      </c>
      <c r="AT255" s="57" t="s">
        <v>399</v>
      </c>
      <c r="AU255" s="57"/>
      <c r="AV255" s="57" t="s">
        <v>399</v>
      </c>
      <c r="AW255" s="57"/>
      <c r="AX255" s="57"/>
      <c r="AY255" s="57"/>
      <c r="AZ255" s="57" t="s">
        <v>399</v>
      </c>
      <c r="BA255" s="57" t="s">
        <v>399</v>
      </c>
      <c r="BB255" s="57"/>
      <c r="BC255" s="57"/>
      <c r="BD255" s="57" t="s">
        <v>399</v>
      </c>
      <c r="BE255" s="57"/>
      <c r="BF255" s="57" t="s">
        <v>399</v>
      </c>
      <c r="BG255" s="57"/>
      <c r="BH255" s="57" t="s">
        <v>399</v>
      </c>
      <c r="BI255" s="57" t="s">
        <v>399</v>
      </c>
      <c r="BJ255" s="57"/>
      <c r="BK255" s="61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61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61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38"/>
      <c r="FF255" s="38"/>
      <c r="FG255" s="61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38"/>
      <c r="GA255" s="61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38"/>
      <c r="GU255" s="61"/>
      <c r="GV255" s="57" t="s">
        <v>399</v>
      </c>
      <c r="GW255" s="57" t="s">
        <v>399</v>
      </c>
      <c r="GX255" s="57"/>
      <c r="GY255" s="57"/>
      <c r="GZ255" s="57" t="s">
        <v>399</v>
      </c>
      <c r="HA255" s="57" t="s">
        <v>399</v>
      </c>
      <c r="HB255" s="57"/>
      <c r="HC255" s="57" t="s">
        <v>399</v>
      </c>
      <c r="HD255" s="57" t="s">
        <v>399</v>
      </c>
      <c r="HE255" s="57"/>
      <c r="HF255" s="57"/>
      <c r="HG255" s="57" t="s">
        <v>399</v>
      </c>
      <c r="HH255" s="57"/>
      <c r="HI255" s="57"/>
      <c r="HJ255" s="57"/>
      <c r="HK255" s="57" t="s">
        <v>399</v>
      </c>
      <c r="HL255" s="57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>
        <f t="shared" si="859"/>
        <v>8</v>
      </c>
      <c r="AGG255" s="43" t="str">
        <f t="shared" si="860"/>
        <v/>
      </c>
      <c r="AGH255" s="35" t="str">
        <f t="shared" si="848"/>
        <v/>
      </c>
      <c r="AGL255" s="36">
        <f t="shared" si="861"/>
        <v>16</v>
      </c>
      <c r="AGM255" s="36" t="str">
        <f t="shared" si="849"/>
        <v/>
      </c>
      <c r="AGN255" s="39" t="str">
        <f t="shared" si="862"/>
        <v/>
      </c>
      <c r="AGO255" s="36" t="str">
        <f t="shared" si="863"/>
        <v/>
      </c>
      <c r="AGP255" s="36" t="str">
        <f t="shared" si="850"/>
        <v/>
      </c>
      <c r="AGQ255" s="39" t="str">
        <f t="shared" si="864"/>
        <v/>
      </c>
      <c r="AGR255" s="36">
        <f t="shared" si="865"/>
        <v>8</v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17</v>
      </c>
      <c r="B256" s="48" t="s">
        <v>141</v>
      </c>
      <c r="C256" s="37"/>
      <c r="D256" s="35"/>
      <c r="E256" s="35"/>
      <c r="F256" s="35"/>
      <c r="G256" s="57"/>
      <c r="H256" s="57" t="s">
        <v>388</v>
      </c>
      <c r="I256" s="57"/>
      <c r="J256" s="57"/>
      <c r="K256" s="57"/>
      <c r="L256" s="57"/>
      <c r="M256" s="57"/>
      <c r="N256" s="57"/>
      <c r="O256" s="57" t="s">
        <v>388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 t="s">
        <v>388</v>
      </c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38"/>
      <c r="AQ256" s="37"/>
      <c r="AR256" s="57"/>
      <c r="AS256" s="57"/>
      <c r="AT256" s="57"/>
      <c r="AU256" s="57"/>
      <c r="AV256" s="57"/>
      <c r="AW256" s="57"/>
      <c r="AX256" s="57"/>
      <c r="AY256" s="57"/>
      <c r="AZ256" s="57" t="s">
        <v>388</v>
      </c>
      <c r="BA256" s="57" t="s">
        <v>388</v>
      </c>
      <c r="BB256" s="57"/>
      <c r="BC256" s="57"/>
      <c r="BD256" s="57" t="s">
        <v>388</v>
      </c>
      <c r="BE256" s="57"/>
      <c r="BF256" s="57" t="s">
        <v>388</v>
      </c>
      <c r="BG256" s="57"/>
      <c r="BH256" s="57" t="s">
        <v>388</v>
      </c>
      <c r="BI256" s="57"/>
      <c r="BJ256" s="57"/>
      <c r="BK256" s="61"/>
      <c r="BL256" s="57"/>
      <c r="BM256" s="57"/>
      <c r="BN256" s="57"/>
      <c r="BO256" s="57"/>
      <c r="BP256" s="57" t="s">
        <v>388</v>
      </c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 t="s">
        <v>388</v>
      </c>
      <c r="CN256" s="57" t="s">
        <v>388</v>
      </c>
      <c r="CO256" s="57"/>
      <c r="CP256" s="57"/>
      <c r="CQ256" s="57" t="s">
        <v>388</v>
      </c>
      <c r="CR256" s="57"/>
      <c r="CS256" s="57"/>
      <c r="CT256" s="57"/>
      <c r="CU256" s="57"/>
      <c r="CV256" s="57"/>
      <c r="CW256" s="57"/>
      <c r="CX256" s="57"/>
      <c r="CY256" s="61"/>
      <c r="CZ256" s="57" t="s">
        <v>388</v>
      </c>
      <c r="DA256" s="57"/>
      <c r="DB256" s="57"/>
      <c r="DC256" s="57" t="s">
        <v>388</v>
      </c>
      <c r="DD256" s="57"/>
      <c r="DE256" s="57" t="s">
        <v>388</v>
      </c>
      <c r="DF256" s="57"/>
      <c r="DG256" s="57" t="s">
        <v>388</v>
      </c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 t="s">
        <v>388</v>
      </c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 t="s">
        <v>388</v>
      </c>
      <c r="EV256" s="57"/>
      <c r="EW256" s="57"/>
      <c r="EX256" s="57"/>
      <c r="EY256" s="57"/>
      <c r="EZ256" s="57"/>
      <c r="FA256" s="57"/>
      <c r="FB256" s="57"/>
      <c r="FC256" s="57" t="s">
        <v>388</v>
      </c>
      <c r="FD256" s="57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 t="s">
        <v>388</v>
      </c>
      <c r="FU256" s="57" t="s">
        <v>388</v>
      </c>
      <c r="FV256" s="57"/>
      <c r="FW256" s="57" t="s">
        <v>388</v>
      </c>
      <c r="FX256" s="57"/>
      <c r="FY256" s="57"/>
      <c r="FZ256" s="38"/>
      <c r="GA256" s="61"/>
      <c r="GB256" s="57"/>
      <c r="GC256" s="57"/>
      <c r="GD256" s="57"/>
      <c r="GE256" s="57" t="s">
        <v>388</v>
      </c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38"/>
      <c r="GU256" s="61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 t="str">
        <f t="shared" si="861"/>
        <v/>
      </c>
      <c r="AGM256" s="36" t="str">
        <f t="shared" si="849"/>
        <v/>
      </c>
      <c r="AGN256" s="39">
        <f t="shared" si="862"/>
        <v>11</v>
      </c>
      <c r="AGO256" s="36" t="str">
        <f t="shared" si="863"/>
        <v/>
      </c>
      <c r="AGP256" s="36" t="str">
        <f t="shared" si="850"/>
        <v/>
      </c>
      <c r="AGQ256" s="39">
        <f t="shared" si="864"/>
        <v>11</v>
      </c>
      <c r="AGR256" s="36" t="str">
        <f t="shared" si="865"/>
        <v/>
      </c>
      <c r="AGS256" s="36" t="str">
        <f t="shared" si="851"/>
        <v/>
      </c>
      <c r="AGT256" s="39">
        <f t="shared" si="866"/>
        <v>1</v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18</v>
      </c>
      <c r="B257" s="36"/>
      <c r="C257" s="37"/>
      <c r="D257" s="35"/>
      <c r="E257" s="35"/>
      <c r="F257" s="35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7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61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 t="str">
        <f t="shared" si="848"/>
        <v/>
      </c>
      <c r="AGL257" s="36" t="str">
        <f t="shared" si="861"/>
        <v/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19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32" customFormat="1" x14ac:dyDescent="0.25">
      <c r="A259" s="31" t="s">
        <v>41</v>
      </c>
      <c r="C259" s="33"/>
      <c r="D259" s="33"/>
      <c r="E259" s="33"/>
      <c r="F259" s="34"/>
      <c r="G259" s="33"/>
      <c r="H259" s="33"/>
      <c r="I259" s="33"/>
      <c r="J259" s="34"/>
      <c r="K259" s="33"/>
      <c r="L259" s="33"/>
      <c r="M259" s="33"/>
      <c r="N259" s="34"/>
      <c r="O259" s="33"/>
      <c r="P259" s="33"/>
      <c r="Q259" s="33"/>
      <c r="R259" s="34"/>
      <c r="S259" s="33"/>
      <c r="T259" s="33"/>
      <c r="U259" s="33"/>
      <c r="V259" s="34"/>
      <c r="W259" s="33"/>
      <c r="X259" s="33"/>
      <c r="Y259" s="33"/>
      <c r="Z259" s="34"/>
      <c r="AA259" s="33"/>
      <c r="AB259" s="33"/>
      <c r="AC259" s="33"/>
      <c r="AD259" s="34"/>
      <c r="AE259" s="33"/>
      <c r="AF259" s="33"/>
      <c r="AG259" s="33"/>
      <c r="AH259" s="34"/>
      <c r="AI259" s="33"/>
      <c r="AJ259" s="33"/>
      <c r="AK259" s="33"/>
      <c r="AL259" s="34"/>
      <c r="AM259" s="33"/>
      <c r="AN259" s="33"/>
      <c r="AO259" s="33"/>
      <c r="AP259" s="34"/>
      <c r="AQ259" s="33"/>
      <c r="AR259" s="33"/>
      <c r="AS259" s="33"/>
      <c r="AT259" s="34"/>
      <c r="AU259" s="33"/>
      <c r="AV259" s="33"/>
      <c r="AW259" s="33"/>
      <c r="AX259" s="34"/>
      <c r="AY259" s="33"/>
      <c r="AZ259" s="33"/>
      <c r="BA259" s="33"/>
      <c r="BB259" s="34"/>
      <c r="BC259" s="33"/>
      <c r="BD259" s="33"/>
      <c r="BE259" s="33"/>
      <c r="BF259" s="34"/>
      <c r="BG259" s="33"/>
      <c r="BH259" s="33"/>
      <c r="BI259" s="33"/>
      <c r="BJ259" s="34"/>
      <c r="BK259" s="33"/>
      <c r="BL259" s="33"/>
      <c r="BM259" s="33"/>
      <c r="BN259" s="34"/>
      <c r="BO259" s="33"/>
      <c r="BP259" s="33"/>
      <c r="BQ259" s="33"/>
      <c r="BR259" s="34"/>
      <c r="BS259" s="33"/>
      <c r="BT259" s="33"/>
      <c r="BU259" s="33"/>
      <c r="BV259" s="34"/>
      <c r="BW259" s="33"/>
      <c r="BX259" s="33"/>
      <c r="BY259" s="33"/>
      <c r="BZ259" s="34"/>
      <c r="CA259" s="33"/>
      <c r="CB259" s="33"/>
      <c r="CC259" s="33"/>
      <c r="CD259" s="34"/>
      <c r="CE259" s="33"/>
      <c r="CF259" s="33"/>
      <c r="CG259" s="33"/>
      <c r="CH259" s="34"/>
      <c r="CI259" s="33"/>
      <c r="CJ259" s="33"/>
      <c r="CK259" s="33"/>
      <c r="CL259" s="34"/>
      <c r="CM259" s="33"/>
      <c r="CN259" s="33"/>
      <c r="CO259" s="33"/>
      <c r="CP259" s="34"/>
      <c r="CQ259" s="33"/>
      <c r="CR259" s="33"/>
      <c r="CS259" s="33"/>
      <c r="CT259" s="34"/>
      <c r="CU259" s="33"/>
      <c r="CV259" s="33"/>
      <c r="CW259" s="33"/>
      <c r="CX259" s="34"/>
      <c r="CY259" s="33"/>
      <c r="CZ259" s="33"/>
      <c r="DA259" s="33"/>
      <c r="DB259" s="34"/>
      <c r="DC259" s="33"/>
      <c r="DD259" s="33"/>
      <c r="DE259" s="33"/>
      <c r="DF259" s="34"/>
      <c r="DG259" s="33"/>
      <c r="DH259" s="33"/>
      <c r="DI259" s="33"/>
      <c r="DJ259" s="34"/>
      <c r="DK259" s="33"/>
      <c r="DL259" s="33"/>
      <c r="DM259" s="33"/>
      <c r="DN259" s="34"/>
      <c r="DO259" s="33"/>
      <c r="DP259" s="33"/>
      <c r="DQ259" s="33"/>
      <c r="DR259" s="34"/>
      <c r="DS259" s="33"/>
      <c r="DT259" s="33"/>
      <c r="DU259" s="33"/>
      <c r="DV259" s="34"/>
      <c r="DW259" s="33"/>
      <c r="DX259" s="33"/>
      <c r="DY259" s="33"/>
      <c r="DZ259" s="34"/>
      <c r="EA259" s="33"/>
      <c r="EB259" s="33"/>
      <c r="EC259" s="33"/>
      <c r="ED259" s="34"/>
      <c r="EE259" s="33"/>
      <c r="EF259" s="33"/>
      <c r="EG259" s="33"/>
      <c r="EH259" s="34"/>
      <c r="EI259" s="33"/>
      <c r="EJ259" s="33"/>
      <c r="EK259" s="33"/>
      <c r="EL259" s="34"/>
      <c r="EM259" s="33"/>
      <c r="EN259" s="33"/>
      <c r="EO259" s="33"/>
      <c r="EP259" s="34"/>
      <c r="EQ259" s="33"/>
      <c r="ER259" s="33"/>
      <c r="ES259" s="33"/>
      <c r="ET259" s="34"/>
      <c r="EU259" s="33"/>
      <c r="EV259" s="33"/>
      <c r="EW259" s="33"/>
      <c r="EX259" s="34"/>
      <c r="EY259" s="33"/>
      <c r="EZ259" s="33"/>
      <c r="FA259" s="33"/>
      <c r="FB259" s="34"/>
      <c r="FC259" s="33"/>
      <c r="FD259" s="33"/>
      <c r="FE259" s="33"/>
      <c r="FF259" s="34"/>
      <c r="FG259" s="33"/>
      <c r="FH259" s="33"/>
      <c r="FI259" s="33"/>
      <c r="FJ259" s="34"/>
      <c r="FK259" s="33"/>
      <c r="FL259" s="33"/>
      <c r="FM259" s="33"/>
      <c r="FN259" s="34"/>
      <c r="FO259" s="33"/>
      <c r="FP259" s="33"/>
      <c r="FQ259" s="33"/>
      <c r="FR259" s="34"/>
      <c r="FS259" s="33"/>
      <c r="FT259" s="33"/>
      <c r="FU259" s="33"/>
      <c r="FV259" s="34"/>
      <c r="FW259" s="33"/>
      <c r="FX259" s="33"/>
      <c r="FY259" s="33"/>
      <c r="FZ259" s="34"/>
      <c r="GA259" s="33"/>
      <c r="GB259" s="33"/>
      <c r="GC259" s="33"/>
      <c r="GD259" s="34"/>
      <c r="GE259" s="33"/>
      <c r="GF259" s="33"/>
      <c r="GG259" s="33"/>
      <c r="GH259" s="34"/>
      <c r="GI259" s="33"/>
      <c r="GJ259" s="33"/>
      <c r="GK259" s="33"/>
      <c r="GL259" s="34"/>
      <c r="GM259" s="33"/>
      <c r="GN259" s="33"/>
      <c r="GO259" s="33"/>
      <c r="GP259" s="34"/>
      <c r="GQ259" s="33"/>
      <c r="GR259" s="33"/>
      <c r="GS259" s="33"/>
      <c r="GT259" s="34"/>
      <c r="GU259" s="33"/>
      <c r="GV259" s="33"/>
      <c r="GW259" s="33"/>
      <c r="GX259" s="34"/>
      <c r="GY259" s="33"/>
      <c r="GZ259" s="33"/>
      <c r="HA259" s="33"/>
      <c r="HB259" s="34"/>
      <c r="HC259" s="33"/>
      <c r="HD259" s="33"/>
      <c r="HE259" s="33"/>
      <c r="HF259" s="34"/>
      <c r="HG259" s="33"/>
      <c r="HH259" s="33"/>
      <c r="HI259" s="33"/>
      <c r="HJ259" s="34"/>
      <c r="HK259" s="33"/>
      <c r="HL259" s="33"/>
      <c r="HM259" s="33"/>
      <c r="HN259" s="34"/>
      <c r="HO259" s="33"/>
      <c r="HP259" s="33"/>
      <c r="HQ259" s="33"/>
      <c r="HR259" s="34"/>
      <c r="HS259" s="33"/>
      <c r="HT259" s="33"/>
      <c r="HU259" s="33"/>
      <c r="HV259" s="34"/>
      <c r="HW259" s="33"/>
      <c r="HX259" s="33"/>
      <c r="HY259" s="33"/>
      <c r="HZ259" s="34"/>
      <c r="IA259" s="33"/>
      <c r="IB259" s="33"/>
      <c r="IC259" s="33"/>
      <c r="ID259" s="34"/>
      <c r="IE259" s="33"/>
      <c r="IF259" s="33"/>
      <c r="IG259" s="33"/>
      <c r="IH259" s="34"/>
      <c r="II259" s="33"/>
      <c r="IJ259" s="33"/>
      <c r="IK259" s="33"/>
      <c r="IL259" s="34"/>
      <c r="IM259" s="33"/>
      <c r="IN259" s="33"/>
      <c r="IO259" s="33"/>
      <c r="IP259" s="34"/>
      <c r="IQ259" s="33"/>
      <c r="IR259" s="33"/>
      <c r="IS259" s="33"/>
      <c r="IT259" s="34"/>
      <c r="IU259" s="33"/>
      <c r="IV259" s="33"/>
      <c r="IW259" s="33"/>
      <c r="IX259" s="34"/>
      <c r="IY259" s="33"/>
      <c r="IZ259" s="33"/>
      <c r="JA259" s="33"/>
      <c r="JB259" s="34"/>
      <c r="JC259" s="33"/>
      <c r="JD259" s="33"/>
      <c r="JE259" s="33"/>
      <c r="JF259" s="34"/>
      <c r="JG259" s="33"/>
      <c r="JH259" s="33"/>
      <c r="JI259" s="33"/>
      <c r="JJ259" s="34"/>
      <c r="JK259" s="33"/>
      <c r="JL259" s="33"/>
      <c r="JM259" s="33"/>
      <c r="JN259" s="34"/>
      <c r="JO259" s="33"/>
      <c r="JP259" s="33"/>
      <c r="JQ259" s="33"/>
      <c r="JR259" s="34"/>
      <c r="JS259" s="33"/>
      <c r="JT259" s="33"/>
      <c r="JU259" s="33"/>
      <c r="JV259" s="34"/>
      <c r="JW259" s="33"/>
      <c r="JX259" s="33"/>
      <c r="JY259" s="33"/>
      <c r="JZ259" s="34"/>
      <c r="KA259" s="33"/>
      <c r="KB259" s="33"/>
      <c r="KC259" s="33"/>
      <c r="KD259" s="34"/>
      <c r="KE259" s="33"/>
      <c r="KF259" s="33"/>
      <c r="KG259" s="33"/>
      <c r="KH259" s="34"/>
      <c r="KI259" s="33"/>
      <c r="KJ259" s="33"/>
      <c r="KK259" s="33"/>
      <c r="KL259" s="34"/>
      <c r="KM259" s="33"/>
      <c r="KN259" s="33"/>
      <c r="KO259" s="33"/>
      <c r="KP259" s="34"/>
      <c r="KQ259" s="33"/>
      <c r="KR259" s="33"/>
      <c r="KS259" s="33"/>
      <c r="KT259" s="34"/>
      <c r="KU259" s="33"/>
      <c r="KV259" s="33"/>
      <c r="KW259" s="33"/>
      <c r="KX259" s="34"/>
      <c r="KY259" s="33"/>
      <c r="KZ259" s="33"/>
      <c r="LA259" s="33"/>
      <c r="LB259" s="34"/>
      <c r="LC259" s="33"/>
      <c r="LD259" s="33"/>
      <c r="LE259" s="33"/>
      <c r="LF259" s="34"/>
      <c r="LG259" s="33"/>
      <c r="LH259" s="33"/>
      <c r="LI259" s="33"/>
      <c r="LJ259" s="34"/>
      <c r="LK259" s="33"/>
      <c r="LL259" s="33"/>
      <c r="LM259" s="33"/>
      <c r="LN259" s="34"/>
      <c r="LO259" s="33"/>
      <c r="LP259" s="33"/>
      <c r="LQ259" s="33"/>
      <c r="LR259" s="34"/>
      <c r="LS259" s="33"/>
      <c r="LT259" s="33"/>
      <c r="LU259" s="33"/>
      <c r="LV259" s="34"/>
      <c r="LW259" s="33"/>
      <c r="LX259" s="33"/>
      <c r="LY259" s="33"/>
      <c r="LZ259" s="34"/>
      <c r="MA259" s="33"/>
      <c r="MB259" s="33"/>
      <c r="MC259" s="33"/>
      <c r="MD259" s="34"/>
      <c r="ME259" s="33"/>
      <c r="MF259" s="33"/>
      <c r="MG259" s="33"/>
      <c r="MH259" s="34"/>
      <c r="MI259" s="33"/>
      <c r="MJ259" s="33"/>
      <c r="MK259" s="33"/>
      <c r="ML259" s="34"/>
      <c r="MM259" s="33"/>
      <c r="MN259" s="33"/>
      <c r="MO259" s="33"/>
      <c r="MP259" s="34"/>
      <c r="MQ259" s="33"/>
      <c r="MR259" s="33"/>
      <c r="MS259" s="33"/>
      <c r="MT259" s="34"/>
      <c r="MU259" s="33"/>
      <c r="MV259" s="33"/>
      <c r="MW259" s="33"/>
      <c r="MX259" s="34"/>
      <c r="MY259" s="33"/>
      <c r="MZ259" s="33"/>
      <c r="NA259" s="33"/>
      <c r="NB259" s="34"/>
      <c r="NC259" s="33"/>
      <c r="ND259" s="33"/>
      <c r="NE259" s="33"/>
      <c r="NF259" s="34"/>
      <c r="NG259" s="33"/>
      <c r="NH259" s="33"/>
      <c r="NI259" s="33"/>
      <c r="NJ259" s="34"/>
      <c r="NK259" s="33"/>
      <c r="NL259" s="33"/>
      <c r="NM259" s="33"/>
      <c r="NN259" s="34"/>
      <c r="NO259" s="33"/>
      <c r="NP259" s="33"/>
      <c r="NQ259" s="33"/>
      <c r="NR259" s="34"/>
      <c r="NS259" s="33"/>
      <c r="NT259" s="33"/>
      <c r="NU259" s="33"/>
      <c r="NV259" s="34"/>
      <c r="NW259" s="33"/>
      <c r="NX259" s="33"/>
      <c r="NY259" s="33"/>
      <c r="NZ259" s="34"/>
      <c r="OA259" s="33"/>
      <c r="OB259" s="33"/>
      <c r="OC259" s="33"/>
      <c r="OD259" s="34"/>
      <c r="OE259" s="33"/>
      <c r="OF259" s="33"/>
      <c r="OG259" s="33"/>
      <c r="OH259" s="34"/>
      <c r="OI259" s="33"/>
      <c r="OJ259" s="33"/>
      <c r="OK259" s="33"/>
      <c r="OL259" s="34"/>
      <c r="OM259" s="33"/>
      <c r="ON259" s="33"/>
      <c r="OO259" s="33"/>
      <c r="OP259" s="34"/>
      <c r="OQ259" s="33"/>
      <c r="OR259" s="33"/>
      <c r="OS259" s="33"/>
      <c r="OT259" s="34"/>
      <c r="OU259" s="33"/>
      <c r="OV259" s="33"/>
      <c r="OW259" s="33"/>
      <c r="OX259" s="34"/>
      <c r="OY259" s="33"/>
      <c r="OZ259" s="33"/>
      <c r="PA259" s="33"/>
      <c r="PB259" s="34"/>
      <c r="PC259" s="33"/>
      <c r="PD259" s="33"/>
      <c r="PE259" s="33"/>
      <c r="PF259" s="34"/>
      <c r="PG259" s="33"/>
      <c r="PH259" s="33"/>
      <c r="PI259" s="33"/>
      <c r="PJ259" s="34"/>
      <c r="PK259" s="33"/>
      <c r="PL259" s="33"/>
      <c r="PM259" s="33"/>
      <c r="PN259" s="34"/>
      <c r="PO259" s="33"/>
      <c r="PP259" s="33"/>
      <c r="PQ259" s="33"/>
      <c r="PR259" s="34"/>
      <c r="PS259" s="33"/>
      <c r="PT259" s="33"/>
      <c r="PU259" s="33"/>
      <c r="PV259" s="34"/>
      <c r="PW259" s="33"/>
      <c r="PX259" s="33"/>
      <c r="PY259" s="33"/>
      <c r="PZ259" s="34"/>
      <c r="QA259" s="33"/>
      <c r="QB259" s="33"/>
      <c r="QC259" s="33"/>
      <c r="QD259" s="34"/>
      <c r="QE259" s="33"/>
      <c r="QF259" s="33"/>
      <c r="QG259" s="33"/>
      <c r="QH259" s="34"/>
      <c r="QI259" s="33"/>
      <c r="QJ259" s="33"/>
      <c r="QK259" s="33"/>
      <c r="QL259" s="34"/>
      <c r="QM259" s="33"/>
      <c r="QN259" s="33"/>
      <c r="QO259" s="33"/>
      <c r="QP259" s="34"/>
      <c r="QQ259" s="33"/>
      <c r="QR259" s="33"/>
      <c r="QS259" s="33"/>
      <c r="QT259" s="34"/>
      <c r="QU259" s="33"/>
      <c r="QV259" s="33"/>
      <c r="QW259" s="33"/>
      <c r="QX259" s="34"/>
      <c r="QY259" s="33"/>
      <c r="QZ259" s="33"/>
      <c r="RA259" s="33"/>
      <c r="RB259" s="34"/>
      <c r="RC259" s="33"/>
      <c r="RD259" s="33"/>
      <c r="RE259" s="33"/>
      <c r="RF259" s="34"/>
      <c r="RG259" s="33"/>
      <c r="RH259" s="33"/>
      <c r="RI259" s="33"/>
      <c r="RJ259" s="34"/>
      <c r="RK259" s="33"/>
      <c r="RL259" s="33"/>
      <c r="RM259" s="33"/>
      <c r="RN259" s="34"/>
      <c r="RO259" s="33"/>
      <c r="RP259" s="33"/>
      <c r="RQ259" s="33"/>
      <c r="RR259" s="34"/>
      <c r="RS259" s="33"/>
      <c r="RT259" s="33"/>
      <c r="RU259" s="33"/>
      <c r="RV259" s="34"/>
      <c r="RW259" s="33"/>
      <c r="RX259" s="33"/>
      <c r="RY259" s="33"/>
      <c r="RZ259" s="34"/>
      <c r="SA259" s="33"/>
      <c r="SB259" s="33"/>
      <c r="SC259" s="33"/>
      <c r="SD259" s="34"/>
      <c r="SE259" s="33"/>
      <c r="SF259" s="33"/>
      <c r="SG259" s="33"/>
      <c r="SH259" s="34"/>
      <c r="SI259" s="33"/>
      <c r="SJ259" s="33"/>
      <c r="SK259" s="33"/>
      <c r="SL259" s="34"/>
      <c r="SM259" s="33"/>
      <c r="SN259" s="33"/>
      <c r="SO259" s="33"/>
      <c r="SP259" s="34"/>
      <c r="SQ259" s="33"/>
      <c r="SR259" s="33"/>
      <c r="SS259" s="33"/>
      <c r="ST259" s="34"/>
      <c r="SU259" s="33"/>
      <c r="SV259" s="33"/>
      <c r="SW259" s="33"/>
      <c r="SX259" s="34"/>
      <c r="SY259" s="33"/>
      <c r="SZ259" s="33"/>
      <c r="TA259" s="33"/>
      <c r="TB259" s="34"/>
      <c r="TC259" s="33"/>
      <c r="TD259" s="33"/>
      <c r="TE259" s="33"/>
      <c r="TF259" s="34"/>
      <c r="TG259" s="33"/>
      <c r="TH259" s="33"/>
      <c r="TI259" s="33"/>
      <c r="TJ259" s="34"/>
      <c r="TK259" s="33"/>
      <c r="TL259" s="33"/>
      <c r="TM259" s="33"/>
      <c r="TN259" s="34"/>
      <c r="TO259" s="33"/>
      <c r="TP259" s="33"/>
      <c r="TQ259" s="33"/>
      <c r="TR259" s="34"/>
      <c r="TS259" s="33"/>
      <c r="TT259" s="33"/>
      <c r="TU259" s="33"/>
      <c r="TV259" s="34"/>
      <c r="TW259" s="33"/>
      <c r="TX259" s="33"/>
      <c r="TY259" s="33"/>
      <c r="TZ259" s="34"/>
      <c r="UA259" s="33"/>
      <c r="UB259" s="33"/>
      <c r="UC259" s="33"/>
      <c r="UD259" s="34"/>
      <c r="UE259" s="33"/>
      <c r="UF259" s="33"/>
      <c r="UG259" s="33"/>
      <c r="UH259" s="34"/>
      <c r="UI259" s="33"/>
      <c r="UJ259" s="33"/>
      <c r="UK259" s="33"/>
      <c r="UL259" s="34"/>
      <c r="UM259" s="33"/>
      <c r="UN259" s="33"/>
      <c r="UO259" s="33"/>
      <c r="UP259" s="34"/>
      <c r="UQ259" s="33"/>
      <c r="UR259" s="33"/>
      <c r="US259" s="33"/>
      <c r="UT259" s="34"/>
      <c r="UU259" s="33"/>
      <c r="UV259" s="33"/>
      <c r="UW259" s="33"/>
      <c r="UX259" s="34"/>
      <c r="UY259" s="33"/>
      <c r="UZ259" s="33"/>
      <c r="VA259" s="33"/>
      <c r="VB259" s="34"/>
      <c r="VC259" s="33"/>
      <c r="VD259" s="33"/>
      <c r="VE259" s="33"/>
      <c r="VF259" s="34"/>
      <c r="VG259" s="33"/>
      <c r="VH259" s="33"/>
      <c r="VI259" s="33"/>
      <c r="VJ259" s="34"/>
      <c r="VK259" s="33"/>
      <c r="VL259" s="33"/>
      <c r="VM259" s="33"/>
      <c r="VN259" s="34"/>
      <c r="VO259" s="33"/>
      <c r="VP259" s="33"/>
      <c r="VQ259" s="33"/>
      <c r="VR259" s="34"/>
      <c r="VS259" s="33"/>
      <c r="VT259" s="33"/>
      <c r="VU259" s="33"/>
      <c r="VV259" s="34"/>
      <c r="VW259" s="33"/>
      <c r="VX259" s="33"/>
      <c r="VY259" s="33"/>
      <c r="VZ259" s="34"/>
      <c r="WA259" s="33"/>
      <c r="WB259" s="33"/>
      <c r="WC259" s="33"/>
      <c r="WD259" s="34"/>
      <c r="WE259" s="33"/>
      <c r="WF259" s="33"/>
      <c r="WG259" s="33"/>
      <c r="WH259" s="34"/>
      <c r="WI259" s="33"/>
      <c r="WJ259" s="33"/>
      <c r="WK259" s="33"/>
      <c r="WL259" s="34"/>
      <c r="WM259" s="33"/>
      <c r="WN259" s="33"/>
      <c r="WO259" s="33"/>
      <c r="WP259" s="34"/>
      <c r="WQ259" s="33"/>
      <c r="WR259" s="33"/>
      <c r="WS259" s="33"/>
      <c r="WT259" s="34"/>
      <c r="WU259" s="33"/>
      <c r="WV259" s="33"/>
      <c r="WW259" s="33"/>
      <c r="WX259" s="34"/>
      <c r="WY259" s="33"/>
      <c r="WZ259" s="33"/>
      <c r="XA259" s="33"/>
      <c r="XB259" s="34"/>
      <c r="XC259" s="33"/>
      <c r="XD259" s="33"/>
      <c r="XE259" s="33"/>
      <c r="XF259" s="34"/>
      <c r="XG259" s="33"/>
      <c r="XH259" s="33"/>
      <c r="XI259" s="33"/>
      <c r="XJ259" s="34"/>
      <c r="XK259" s="33"/>
      <c r="XL259" s="33"/>
      <c r="XM259" s="33"/>
      <c r="XN259" s="34"/>
      <c r="XO259" s="33"/>
      <c r="XP259" s="33"/>
      <c r="XQ259" s="33"/>
      <c r="XR259" s="34"/>
      <c r="XS259" s="33"/>
      <c r="XT259" s="33"/>
      <c r="XU259" s="33"/>
      <c r="XV259" s="34"/>
      <c r="XW259" s="33"/>
      <c r="XX259" s="33"/>
      <c r="XY259" s="33"/>
      <c r="XZ259" s="34"/>
      <c r="YA259" s="33"/>
      <c r="YB259" s="33"/>
      <c r="YC259" s="33"/>
      <c r="YD259" s="34"/>
      <c r="YE259" s="33"/>
      <c r="YF259" s="33"/>
      <c r="YG259" s="33"/>
      <c r="YH259" s="34"/>
      <c r="YI259" s="33"/>
      <c r="YJ259" s="33"/>
      <c r="YK259" s="33"/>
      <c r="YL259" s="34"/>
      <c r="YM259" s="33"/>
      <c r="YN259" s="33"/>
      <c r="YO259" s="33"/>
      <c r="YP259" s="34"/>
      <c r="YQ259" s="33"/>
      <c r="YR259" s="33"/>
      <c r="YS259" s="33"/>
      <c r="YT259" s="34"/>
      <c r="YU259" s="33"/>
      <c r="YV259" s="33"/>
      <c r="YW259" s="33"/>
      <c r="YX259" s="34"/>
      <c r="YY259" s="33"/>
      <c r="YZ259" s="33"/>
      <c r="ZA259" s="33"/>
      <c r="ZB259" s="34"/>
      <c r="ZC259" s="33"/>
      <c r="ZD259" s="33"/>
      <c r="ZE259" s="33"/>
      <c r="ZF259" s="34"/>
      <c r="ZG259" s="33"/>
      <c r="ZH259" s="33"/>
      <c r="ZI259" s="33"/>
      <c r="ZJ259" s="34"/>
      <c r="ZK259" s="33"/>
      <c r="ZL259" s="33"/>
      <c r="ZM259" s="33"/>
      <c r="ZN259" s="34"/>
      <c r="ZO259" s="33"/>
      <c r="ZP259" s="33"/>
      <c r="ZQ259" s="33"/>
      <c r="ZR259" s="34"/>
      <c r="ZS259" s="33"/>
      <c r="ZT259" s="33"/>
      <c r="ZU259" s="33"/>
      <c r="ZV259" s="34"/>
      <c r="ZW259" s="33"/>
      <c r="ZX259" s="33"/>
      <c r="ZY259" s="33"/>
      <c r="ZZ259" s="34"/>
      <c r="AAA259" s="33"/>
      <c r="AAB259" s="33"/>
      <c r="AAC259" s="33"/>
      <c r="AAD259" s="34"/>
      <c r="AAE259" s="33"/>
      <c r="AAF259" s="33"/>
      <c r="AAG259" s="33"/>
      <c r="AAH259" s="34"/>
      <c r="AAI259" s="33"/>
      <c r="AAJ259" s="33"/>
      <c r="AAK259" s="33"/>
      <c r="AAL259" s="34"/>
      <c r="AAM259" s="33"/>
      <c r="AAN259" s="33"/>
      <c r="AAO259" s="33"/>
      <c r="AAP259" s="34"/>
      <c r="AAQ259" s="33"/>
      <c r="AAR259" s="33"/>
      <c r="AAS259" s="33"/>
      <c r="AAT259" s="34"/>
      <c r="AAU259" s="33"/>
      <c r="AAV259" s="33"/>
      <c r="AAW259" s="33"/>
      <c r="AAX259" s="34"/>
      <c r="AAY259" s="33"/>
      <c r="AAZ259" s="33"/>
      <c r="ABA259" s="33"/>
      <c r="ABB259" s="34"/>
      <c r="ABC259" s="33"/>
      <c r="ABD259" s="33"/>
      <c r="ABE259" s="33"/>
      <c r="ABF259" s="34"/>
      <c r="ABG259" s="33"/>
      <c r="ABH259" s="33"/>
      <c r="ABI259" s="33"/>
      <c r="ABJ259" s="34"/>
      <c r="ABK259" s="33"/>
      <c r="ABL259" s="33"/>
      <c r="ABM259" s="33"/>
      <c r="ABN259" s="34"/>
      <c r="ABO259" s="33"/>
      <c r="ABP259" s="33"/>
      <c r="ABQ259" s="33"/>
      <c r="ABR259" s="34"/>
      <c r="ABS259" s="33"/>
      <c r="ABT259" s="33"/>
      <c r="ABU259" s="33"/>
      <c r="ABV259" s="34"/>
      <c r="ABW259" s="33"/>
      <c r="ABX259" s="33"/>
      <c r="ABY259" s="33"/>
      <c r="ABZ259" s="34"/>
      <c r="ACA259" s="33"/>
      <c r="ACB259" s="33"/>
      <c r="ACC259" s="33"/>
      <c r="ACD259" s="34"/>
      <c r="ACE259" s="33"/>
      <c r="ACF259" s="33"/>
      <c r="ACG259" s="33"/>
      <c r="ACH259" s="34"/>
      <c r="ACI259" s="33"/>
      <c r="ACJ259" s="33"/>
      <c r="ACK259" s="33"/>
      <c r="ACL259" s="34"/>
      <c r="ACM259" s="33"/>
      <c r="ACN259" s="33"/>
      <c r="ACO259" s="33"/>
      <c r="ACP259" s="34"/>
      <c r="ACQ259" s="33"/>
      <c r="ACR259" s="33"/>
      <c r="ACS259" s="33"/>
      <c r="ACT259" s="34"/>
      <c r="ACU259" s="33"/>
      <c r="ACV259" s="33"/>
      <c r="ACW259" s="33"/>
      <c r="ACX259" s="34"/>
      <c r="ACY259" s="33"/>
      <c r="ACZ259" s="33"/>
      <c r="ADA259" s="33"/>
      <c r="ADB259" s="34"/>
      <c r="ADC259" s="33"/>
      <c r="ADD259" s="33"/>
      <c r="ADE259" s="33"/>
      <c r="ADF259" s="34"/>
      <c r="ADG259" s="33"/>
      <c r="ADH259" s="33"/>
      <c r="ADI259" s="33"/>
      <c r="ADJ259" s="34"/>
      <c r="ADK259" s="33"/>
      <c r="ADL259" s="33"/>
      <c r="ADM259" s="33"/>
      <c r="ADN259" s="34"/>
      <c r="ADO259" s="33"/>
      <c r="ADP259" s="33"/>
      <c r="ADQ259" s="33"/>
      <c r="ADR259" s="34"/>
      <c r="ADS259" s="33"/>
      <c r="ADT259" s="33"/>
      <c r="ADU259" s="33"/>
      <c r="ADV259" s="34"/>
      <c r="ADW259" s="33"/>
      <c r="ADX259" s="33"/>
      <c r="ADY259" s="33"/>
      <c r="ADZ259" s="34"/>
      <c r="AEA259" s="33"/>
      <c r="AEB259" s="33"/>
      <c r="AEC259" s="33"/>
      <c r="AED259" s="34"/>
      <c r="AEE259" s="33"/>
      <c r="AEF259" s="33"/>
      <c r="AEG259" s="33"/>
      <c r="AEH259" s="34"/>
      <c r="AEI259" s="33"/>
      <c r="AEJ259" s="33"/>
      <c r="AEK259" s="33"/>
      <c r="AEL259" s="34"/>
      <c r="AEM259" s="33"/>
      <c r="AEN259" s="33"/>
      <c r="AEO259" s="33"/>
      <c r="AEP259" s="34"/>
      <c r="AEQ259" s="33"/>
      <c r="AER259" s="33"/>
      <c r="AES259" s="33"/>
      <c r="AET259" s="34"/>
      <c r="AEU259" s="33"/>
      <c r="AEV259" s="33"/>
      <c r="AEW259" s="33"/>
      <c r="AEX259" s="34"/>
      <c r="AEY259" s="33"/>
      <c r="AEZ259" s="33"/>
      <c r="AFA259" s="33"/>
      <c r="AFB259" s="34"/>
      <c r="AFC259" s="33"/>
      <c r="AFD259" s="33"/>
      <c r="AFE259" s="33"/>
      <c r="AFF259" s="34"/>
      <c r="AFG259" s="33"/>
      <c r="AFH259" s="33"/>
      <c r="AFI259" s="33"/>
      <c r="AFJ259" s="34"/>
      <c r="AFK259" s="33"/>
      <c r="AFL259" s="33"/>
      <c r="AFM259" s="33"/>
      <c r="AFN259" s="34"/>
      <c r="AFO259" s="33"/>
      <c r="AFP259" s="33"/>
      <c r="AFQ259" s="33"/>
      <c r="AFR259" s="34"/>
      <c r="AFS259" s="33"/>
      <c r="AFT259" s="33"/>
      <c r="AFU259" s="33"/>
      <c r="AFV259" s="34"/>
      <c r="AFW259" s="33"/>
      <c r="AFX259" s="33"/>
      <c r="AFY259" s="33"/>
      <c r="AFZ259" s="34"/>
      <c r="AGA259" s="33"/>
      <c r="AGB259" s="33"/>
      <c r="AGC259" s="33"/>
      <c r="AGD259" s="34"/>
      <c r="AGE259" s="33"/>
      <c r="AGF259" s="33"/>
      <c r="AGG259" s="33"/>
      <c r="AGH259" s="33"/>
      <c r="AGI259" s="33"/>
      <c r="AGJ259" s="34"/>
      <c r="AGK259" s="33"/>
      <c r="AGL259" s="33"/>
      <c r="AGM259" s="33"/>
      <c r="AGN259" s="33"/>
      <c r="AGO259" s="34"/>
      <c r="AGP259" s="34"/>
      <c r="AGQ259" s="33"/>
      <c r="AGR259" s="33"/>
      <c r="AGS259" s="33"/>
      <c r="AGT259" s="33"/>
      <c r="AGU259" s="34"/>
      <c r="AGV259" s="34"/>
      <c r="AGW259" s="33"/>
      <c r="AGX259" s="33"/>
      <c r="AGY259" s="33"/>
      <c r="AGZ259" s="33"/>
      <c r="AHA259" s="34"/>
      <c r="AHB259" s="34"/>
      <c r="AHC259" s="33"/>
      <c r="AHD259" s="33"/>
      <c r="AHE259" s="33"/>
      <c r="AHF259" s="33"/>
      <c r="AHG259" s="34"/>
      <c r="AHH259" s="34"/>
      <c r="AHI259" s="33"/>
      <c r="AHJ259" s="33"/>
      <c r="AHK259" s="33"/>
      <c r="AHL259" s="33"/>
      <c r="AHM259" s="34"/>
      <c r="AHN259" s="34"/>
      <c r="AHO259" s="33"/>
      <c r="AHP259" s="33"/>
      <c r="AHQ259" s="33"/>
      <c r="AHR259" s="34"/>
      <c r="AHS259" s="33"/>
      <c r="AHT259" s="33"/>
      <c r="AHU259" s="33"/>
      <c r="AHV259" s="34"/>
      <c r="AHW259" s="33"/>
      <c r="AHX259" s="33"/>
      <c r="AHY259" s="33"/>
      <c r="AHZ259" s="34"/>
      <c r="AIA259" s="33"/>
      <c r="AIB259" s="33"/>
      <c r="AIC259" s="33"/>
      <c r="AID259" s="34"/>
      <c r="AIE259" s="33"/>
      <c r="AIF259" s="33"/>
      <c r="AIG259" s="33"/>
      <c r="AIH259" s="34"/>
    </row>
    <row r="260" spans="1:918" s="5" customFormat="1" outlineLevel="1" x14ac:dyDescent="0.25">
      <c r="A260" s="35">
        <v>1</v>
      </c>
      <c r="B260" s="49" t="s">
        <v>142</v>
      </c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38"/>
      <c r="AL260" s="38"/>
      <c r="AM260" s="38"/>
      <c r="AN260" s="38"/>
      <c r="AO260" s="38"/>
      <c r="AP260" s="38"/>
      <c r="AQ260" s="3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38"/>
      <c r="BG260" s="38"/>
      <c r="BH260" s="38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38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38"/>
      <c r="CU260" s="38"/>
      <c r="CV260" s="38"/>
      <c r="CW260" s="38"/>
      <c r="CX260" s="38"/>
      <c r="CY260" s="61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 t="s">
        <v>399</v>
      </c>
      <c r="DY260" s="38" t="s">
        <v>399</v>
      </c>
      <c r="DZ260" s="38" t="s">
        <v>399</v>
      </c>
      <c r="EA260" s="38"/>
      <c r="EB260" s="38"/>
      <c r="EC260" s="38"/>
      <c r="ED260" s="38"/>
      <c r="EE260" s="38" t="s">
        <v>399</v>
      </c>
      <c r="EF260" s="38" t="s">
        <v>399</v>
      </c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 t="s">
        <v>399</v>
      </c>
      <c r="ES260" s="38" t="s">
        <v>399</v>
      </c>
      <c r="ET260" s="38" t="s">
        <v>399</v>
      </c>
      <c r="EU260" s="38"/>
      <c r="EV260" s="38"/>
      <c r="EW260" s="38"/>
      <c r="EX260" s="38"/>
      <c r="EY260" s="38" t="s">
        <v>399</v>
      </c>
      <c r="EZ260" s="38" t="s">
        <v>399</v>
      </c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 t="s">
        <v>399</v>
      </c>
      <c r="FM260" s="38" t="s">
        <v>399</v>
      </c>
      <c r="FN260" s="38" t="s">
        <v>399</v>
      </c>
      <c r="FO260" s="38"/>
      <c r="FP260" s="38"/>
      <c r="FQ260" s="38"/>
      <c r="FR260" s="38"/>
      <c r="FS260" s="38" t="s">
        <v>399</v>
      </c>
      <c r="FT260" s="38" t="s">
        <v>399</v>
      </c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 t="s">
        <v>399</v>
      </c>
      <c r="GF260" s="38" t="s">
        <v>399</v>
      </c>
      <c r="GG260" s="38" t="s">
        <v>399</v>
      </c>
      <c r="GH260" s="38"/>
      <c r="GI260" s="38"/>
      <c r="GJ260" s="38"/>
      <c r="GK260" s="38"/>
      <c r="GL260" s="38" t="s">
        <v>399</v>
      </c>
      <c r="GM260" s="38" t="s">
        <v>399</v>
      </c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 t="s">
        <v>399</v>
      </c>
      <c r="GZ260" s="38" t="s">
        <v>399</v>
      </c>
      <c r="HA260" s="38" t="s">
        <v>399</v>
      </c>
      <c r="HB260" s="38"/>
      <c r="HC260" s="38"/>
      <c r="HD260" s="38"/>
      <c r="HE260" s="38"/>
      <c r="HF260" s="38" t="s">
        <v>399</v>
      </c>
      <c r="HG260" s="38" t="s">
        <v>399</v>
      </c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>
        <f>IF(COUNTIFS($C$7:$AGE$7,"="&amp;$AGK$5,$C260:$AGE260,"б")=0,"",COUNTIFS($C$7:$AGE$7,"="&amp;$AGK$5,$C260:$AGE260,"б"))</f>
        <v>5</v>
      </c>
      <c r="AGG260" s="43" t="str">
        <f>IF(COUNTIFS($C$7:$AGE$7,"="&amp;$AGK$5,$C260:$AGE260,"у")=0,"",COUNTIFS($C$7:$AGE$7,"="&amp;$AGK$5,$C260:$AGE260,"у"))</f>
        <v/>
      </c>
      <c r="AGH260" s="35" t="str">
        <f>IF(COUNTIFS($C$7:$AGE$7,"="&amp;$AGK$1,$C260:$AGE260,"н")=0,"",COUNTIFS($C$7:$AGE$7,"="&amp;$AGK$1,$C260:$AGE260,"н"))</f>
        <v/>
      </c>
      <c r="AGL260" s="36" t="str">
        <f>IF(COUNTIFS($C$6:$AGE$6,9,$C260:$AGE260,"б")=0,"",COUNTIFS($C$6:$AGE$6,9,$C260:$AGE260,"б"))</f>
        <v/>
      </c>
      <c r="AGM260" s="36" t="str">
        <f>IF(COUNTIFS($C$6:$AGE$6,9,$C260:$AGE260,"у")=0,"",COUNTIFS($C$6:$AGE$6,9,$C260:$AGE260,"у"))</f>
        <v/>
      </c>
      <c r="AGN260" s="39" t="str">
        <f>IF(COUNTIFS($C$6:$AGE$6,9,$C260:$AGE260,"н")=0,"",COUNTIFS($C$6:$AGE$6,9,$C260:$AGE260,"н"))</f>
        <v/>
      </c>
      <c r="AGO260" s="36">
        <f>IF(COUNTIFS($C$6:$AGE$6,10,$C260:$AGE260,"б")=0,"",COUNTIFS($C$6:$AGE$6,10,$C260:$AGE260,"б"))</f>
        <v>15</v>
      </c>
      <c r="AGP260" s="36" t="str">
        <f>IF(COUNTIFS($C$6:$AGE$6,10,$C260:$AGE260,"у")=0,"",COUNTIFS($C$6:$AGE$6,10,$C260:$AGE260,"у"))</f>
        <v/>
      </c>
      <c r="AGQ260" s="39" t="str">
        <f>IF(COUNTIFS($C$6:$AGE$6,10,$C260:$AGE260,"н")=0,"",COUNTIFS($C$6:$AGE$6,10,$C260:$AGE260,"н"))</f>
        <v/>
      </c>
      <c r="AGR260" s="36">
        <f>IF(COUNTIFS($C$6:$AGE$6,11,$C260:$AGE260,"б")=0,"",COUNTIFS($C$6:$AGE$6,11,$C260:$AGE260,"б"))</f>
        <v>10</v>
      </c>
      <c r="AGS260" s="36" t="str">
        <f>IF(COUNTIFS($C$6:$AGE$6,11,$C260:$AGE260,"у")=0,"",COUNTIFS($C$6:$AGE$6,11,$C260:$AGE260,"у"))</f>
        <v/>
      </c>
      <c r="AGT260" s="39" t="str">
        <f>IF(COUNTIFS($C$6:$AGE$6,11,$C260:$AGE260,"н")=0,"",COUNTIFS($C$6:$AGE$6,11,$C260:$AGE260,"н"))</f>
        <v/>
      </c>
      <c r="AGU260" s="36" t="str">
        <f>IF(COUNTIFS($C$6:$AGE$6,12,$C260:$AGE260,"б")=0,"",COUNTIFS($C$6:$AGE$6,12,$C260:$AGE260,"б"))</f>
        <v/>
      </c>
      <c r="AGV260" s="36" t="str">
        <f>IF(COUNTIFS($C$6:$AGE$6,12,$C260:$AGE260,"у")=0,"",COUNTIFS($C$6:$AGE$6,12,$C260:$AGE260,"у"))</f>
        <v/>
      </c>
      <c r="AGW260" s="39" t="str">
        <f>IF(COUNTIFS($C$6:$AGE$6,12,$C260:$AGE260,"н")=0,"",COUNTIFS($C$6:$AGE$6,12,$C260:$AGE260,"н"))</f>
        <v/>
      </c>
      <c r="AGX260" s="36" t="str">
        <f>IF(COUNTIFS($C$6:$AGE$6,1,$C260:$AGE260,"б")=0,"",COUNTIFS($C$6:$AGE$6,1,$C260:$AGE260,"б"))</f>
        <v/>
      </c>
      <c r="AGY260" s="36" t="str">
        <f>IF(COUNTIFS($C$6:$AGE$6,1,$C260:$AGE260,"у")=0,"",COUNTIFS($C$6:$AGE$6,1,$C260:$AGE260,"у"))</f>
        <v/>
      </c>
      <c r="AGZ260" s="39" t="str">
        <f>IF(COUNTIFS($C$6:$AGE$6,1,$C260:$AGE260,"н")=0,"",COUNTIFS($C$6:$AGE$6,1,$C260:$AGE260,"н"))</f>
        <v/>
      </c>
      <c r="AHA260" s="36" t="str">
        <f>IF(COUNTIFS($C$6:$AGE$6,2,$C260:$AGE260,"б")=0,"",COUNTIFS($C$6:$AGE$6,2,$C260:$AGE260,"б"))</f>
        <v/>
      </c>
      <c r="AHB260" s="36" t="str">
        <f>IF(COUNTIFS($C$6:$AGE$6,2,$C260:$AGE260,"у")=0,"",COUNTIFS($C$6:$AGE$6,2,$C260:$AGE260,"у"))</f>
        <v/>
      </c>
      <c r="AHC260" s="39" t="str">
        <f>IF(COUNTIFS($C$6:$AGE$6,2,$C260:$AGE260,"н")=0,"",COUNTIFS($C$6:$AGE$6,2,$C260:$AGE260,"н"))</f>
        <v/>
      </c>
      <c r="AHD260" s="36" t="str">
        <f>IF(COUNTIFS($C$6:$AGE$6,3,$C260:$AGE260,"б")=0,"",COUNTIFS($C$6:$AGE$6,3,$C260:$AGE260,"б"))</f>
        <v/>
      </c>
      <c r="AHE260" s="36" t="str">
        <f>IF(COUNTIFS($C$6:$AGE$6,3,$C260:$AGE260,"у")=0,"",COUNTIFS($C$6:$AGE$6,3,$C260:$AGE260,"у"))</f>
        <v/>
      </c>
      <c r="AHF260" s="39" t="str">
        <f>IF(COUNTIFS($C$6:$AGE$6,3,$C260:$AGE260,"н")=0,"",COUNTIFS($C$6:$AGE$6,3,$C260:$AGE260,"н"))</f>
        <v/>
      </c>
      <c r="AHG260" s="36" t="str">
        <f>IF(COUNTIFS($C$6:$AGE$6,4,$C260:$AGE260,"б")=0,"",COUNTIFS($C$6:$AGE$6,4,$C260:$AGE260,"б"))</f>
        <v/>
      </c>
      <c r="AHH260" s="36" t="str">
        <f>IF(COUNTIFS($C$6:$AGE$6,4,$C260:$AGE260,"у")=0,"",COUNTIFS($C$6:$AGE$6,4,$C260:$AGE260,"у"))</f>
        <v/>
      </c>
      <c r="AHI260" s="39" t="str">
        <f>IF(COUNTIFS($C$6:$AGE$6,4,$C260:$AGE260,"н")=0,"",COUNTIFS($C$6:$AGE$6,4,$C260:$AGE260,"н"))</f>
        <v/>
      </c>
      <c r="AHJ260" s="36" t="str">
        <f>IF(COUNTIFS($C$6:$AGE$6,5,$C260:$AGE260,"б")=0,"",COUNTIFS($C$6:$AGE$6,5,$C260:$AGE260,"б"))</f>
        <v/>
      </c>
      <c r="AHK260" s="36" t="str">
        <f>IF(COUNTIFS($C$6:$AGE$6,5,$C260:$AGE260,"у")=0,"",COUNTIFS($C$6:$AGE$6,5,$C260:$AGE260,"у"))</f>
        <v/>
      </c>
      <c r="AHL260" s="39" t="str">
        <f>IF(COUNTIFS($C$6:$AGE$6,5,$C260:$AGE260,"н")=0,"",COUNTIFS($C$6:$AGE$6,5,$C260:$AGE260,"н"))</f>
        <v/>
      </c>
      <c r="AHM260" s="36" t="str">
        <f>IF(COUNTIFS($C$6:$AGE$6,6,$C260:$AGE260,"б")=0,"",COUNTIFS($C$6:$AGE$6,6,$C260:$AGE260,"б"))</f>
        <v/>
      </c>
      <c r="AHN260" s="36" t="str">
        <f>IF(COUNTIFS($C$6:$AGE$6,6,$C260:$AGE260,"у")=0,"",COUNTIFS($C$6:$AGE$6,6,$C260:$AGE260,"у"))</f>
        <v/>
      </c>
      <c r="AHO260" s="39" t="str">
        <f>IF(COUNTIFS($C$6:$AGE$6,6,$C260:$AGE260,"н")=0,"",COUNTIFS($C$6:$AGE$6,6,$C260:$AGE260,"н"))</f>
        <v/>
      </c>
    </row>
    <row r="261" spans="1:918" s="5" customFormat="1" outlineLevel="1" x14ac:dyDescent="0.25">
      <c r="A261" s="35">
        <f>A260+1</f>
        <v>2</v>
      </c>
      <c r="B261" s="49" t="s">
        <v>143</v>
      </c>
      <c r="C261" s="37"/>
      <c r="D261" s="35"/>
      <c r="E261" s="35"/>
      <c r="F261" s="35"/>
      <c r="G261" s="57" t="s">
        <v>388</v>
      </c>
      <c r="H261" s="57" t="s">
        <v>388</v>
      </c>
      <c r="I261" s="57" t="s">
        <v>388</v>
      </c>
      <c r="J261" s="57" t="s">
        <v>388</v>
      </c>
      <c r="K261" s="57"/>
      <c r="L261" s="57"/>
      <c r="M261" s="57"/>
      <c r="N261" s="57"/>
      <c r="O261" s="57"/>
      <c r="P261" s="57" t="s">
        <v>388</v>
      </c>
      <c r="Q261" s="57" t="s">
        <v>388</v>
      </c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 t="s">
        <v>388</v>
      </c>
      <c r="AC261" s="57" t="s">
        <v>388</v>
      </c>
      <c r="AD261" s="57" t="s">
        <v>388</v>
      </c>
      <c r="AE261" s="57"/>
      <c r="AF261" s="57"/>
      <c r="AG261" s="57"/>
      <c r="AH261" s="57"/>
      <c r="AI261" s="57" t="s">
        <v>388</v>
      </c>
      <c r="AJ261" s="57" t="s">
        <v>388</v>
      </c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 t="s">
        <v>388</v>
      </c>
      <c r="AV261" s="57" t="s">
        <v>388</v>
      </c>
      <c r="AW261" s="57" t="s">
        <v>388</v>
      </c>
      <c r="AX261" s="57" t="s">
        <v>388</v>
      </c>
      <c r="AY261" s="57"/>
      <c r="AZ261" s="57"/>
      <c r="BA261" s="57"/>
      <c r="BB261" s="57"/>
      <c r="BC261" s="57"/>
      <c r="BD261" s="57" t="s">
        <v>388</v>
      </c>
      <c r="BE261" s="57" t="s">
        <v>388</v>
      </c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 t="s">
        <v>388</v>
      </c>
      <c r="BQ261" s="57" t="s">
        <v>388</v>
      </c>
      <c r="BR261" s="57" t="s">
        <v>388</v>
      </c>
      <c r="BS261" s="57"/>
      <c r="BT261" s="57"/>
      <c r="BU261" s="57"/>
      <c r="BV261" s="57"/>
      <c r="BW261" s="57" t="s">
        <v>388</v>
      </c>
      <c r="BX261" s="57" t="s">
        <v>388</v>
      </c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 t="s">
        <v>388</v>
      </c>
      <c r="CJ261" s="57" t="s">
        <v>388</v>
      </c>
      <c r="CK261" s="57" t="s">
        <v>388</v>
      </c>
      <c r="CL261" s="57" t="s">
        <v>388</v>
      </c>
      <c r="CM261" s="57"/>
      <c r="CN261" s="57"/>
      <c r="CO261" s="57"/>
      <c r="CP261" s="57"/>
      <c r="CQ261" s="57"/>
      <c r="CR261" s="57" t="s">
        <v>388</v>
      </c>
      <c r="CS261" s="57" t="s">
        <v>388</v>
      </c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 t="s">
        <v>388</v>
      </c>
      <c r="DE261" s="57" t="s">
        <v>388</v>
      </c>
      <c r="DF261" s="57" t="s">
        <v>388</v>
      </c>
      <c r="DG261" s="57"/>
      <c r="DH261" s="57"/>
      <c r="DI261" s="57"/>
      <c r="DJ261" s="57"/>
      <c r="DK261" s="57" t="s">
        <v>388</v>
      </c>
      <c r="DL261" s="57" t="s">
        <v>388</v>
      </c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57" t="s">
        <v>388</v>
      </c>
      <c r="DY261" s="57" t="s">
        <v>388</v>
      </c>
      <c r="DZ261" s="57" t="s">
        <v>388</v>
      </c>
      <c r="EA261" s="57"/>
      <c r="EB261" s="57"/>
      <c r="EC261" s="57"/>
      <c r="ED261" s="57"/>
      <c r="EE261" s="57" t="s">
        <v>388</v>
      </c>
      <c r="EF261" s="57" t="s">
        <v>388</v>
      </c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57" t="s">
        <v>388</v>
      </c>
      <c r="ES261" s="57" t="s">
        <v>388</v>
      </c>
      <c r="ET261" s="57" t="s">
        <v>388</v>
      </c>
      <c r="EU261" s="57"/>
      <c r="EV261" s="57"/>
      <c r="EW261" s="57"/>
      <c r="EX261" s="57"/>
      <c r="EY261" s="57" t="s">
        <v>388</v>
      </c>
      <c r="EZ261" s="57" t="s">
        <v>388</v>
      </c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57" t="s">
        <v>388</v>
      </c>
      <c r="FM261" s="57" t="s">
        <v>388</v>
      </c>
      <c r="FN261" s="57" t="s">
        <v>388</v>
      </c>
      <c r="FO261" s="57"/>
      <c r="FP261" s="57"/>
      <c r="FQ261" s="57"/>
      <c r="FR261" s="57"/>
      <c r="FS261" s="57" t="s">
        <v>388</v>
      </c>
      <c r="FT261" s="57" t="s">
        <v>388</v>
      </c>
      <c r="FU261" s="38"/>
      <c r="FV261" s="38"/>
      <c r="FW261" s="38"/>
      <c r="FX261" s="38"/>
      <c r="FY261" s="38"/>
      <c r="FZ261" s="38"/>
      <c r="GA261" s="37"/>
      <c r="GB261" s="57"/>
      <c r="GC261" s="57"/>
      <c r="GD261" s="57"/>
      <c r="GE261" s="57" t="s">
        <v>388</v>
      </c>
      <c r="GF261" s="57" t="s">
        <v>388</v>
      </c>
      <c r="GG261" s="57" t="s">
        <v>388</v>
      </c>
      <c r="GH261" s="57"/>
      <c r="GI261" s="57"/>
      <c r="GJ261" s="57"/>
      <c r="GK261" s="57"/>
      <c r="GL261" s="57" t="s">
        <v>388</v>
      </c>
      <c r="GM261" s="57" t="s">
        <v>388</v>
      </c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57" t="s">
        <v>388</v>
      </c>
      <c r="GZ261" s="57" t="s">
        <v>388</v>
      </c>
      <c r="HA261" s="57" t="s">
        <v>388</v>
      </c>
      <c r="HB261" s="57"/>
      <c r="HC261" s="57"/>
      <c r="HD261" s="57"/>
      <c r="HE261" s="57"/>
      <c r="HF261" s="57" t="s">
        <v>388</v>
      </c>
      <c r="HG261" s="57" t="s">
        <v>388</v>
      </c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IF(COUNTIFS($C$7:$AGE$7,"="&amp;$AGK$1,$C261:$AGE261,"б")=0,"",COUNTIFS($C$7:$AGE$7,"="&amp;$AGK$1,$C261:$AGE261,"б"))</f>
        <v/>
      </c>
      <c r="AGG261" s="43" t="str">
        <f>IF(COUNTIFS($C$7:$AGE$7,"="&amp;$AGK$1,$C261:$AGE261,"у")=0,"",COUNTIFS($C$7:$AGE$7,"="&amp;$AGK$1,$C261:$AGE261,"у"))</f>
        <v/>
      </c>
      <c r="AGH261" s="35">
        <f>IF(COUNTIFS($C$7:$AGE$7,"="&amp;$AGK$1,$C261:$AGE261,"н")=0,"",COUNTIFS($C$7:$AGE$7,"="&amp;$AGK$1,$C261:$AGE261,"н"))</f>
        <v>5</v>
      </c>
      <c r="AGL261" s="36" t="str">
        <f t="shared" ref="AGL261:AGL263" si="882"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>
        <f t="shared" ref="AGN261:AGN263" si="883">IF(COUNTIFS($C$6:$AGE$6,9,$C261:$AGE261,"н")=0,"",COUNTIFS($C$6:$AGE$6,9,$C261:$AGE261,"н"))</f>
        <v>26</v>
      </c>
      <c r="AGO261" s="36" t="str">
        <f t="shared" ref="AGO261:AGO263" si="884">IF(COUNTIFS($C$6:$AGE$6,10,$C261:$AGE261,"б")=0,"",COUNTIFS($C$6:$AGE$6,10,$C261:$AGE261,"б"))</f>
        <v/>
      </c>
      <c r="AGP261" s="36" t="str">
        <f>IF(COUNTIFS($C$6:$AGE$6,10,$C261:$AGE261,"у")=0,"",COUNTIFS($C$6:$AGE$6,10,$C261:$AGE261,"у"))</f>
        <v/>
      </c>
      <c r="AGQ261" s="39">
        <f t="shared" ref="AGQ261:AGQ263" si="885">IF(COUNTIFS($C$6:$AGE$6,10,$C261:$AGE261,"н")=0,"",COUNTIFS($C$6:$AGE$6,10,$C261:$AGE261,"н"))</f>
        <v>22</v>
      </c>
      <c r="AGR261" s="36" t="str">
        <f t="shared" ref="AGR261:AGR263" si="886"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>
        <f t="shared" ref="AGT261:AGT263" si="887">IF(COUNTIFS($C$6:$AGE$6,11,$C261:$AGE261,"н")=0,"",COUNTIFS($C$6:$AGE$6,11,$C261:$AGE261,"н"))</f>
        <v>10</v>
      </c>
      <c r="AGU261" s="36" t="str">
        <f t="shared" ref="AGU261:AGU263" si="888"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 t="shared" ref="AGW261:AGW263" si="889">IF(COUNTIFS($C$6:$AGE$6,12,$C261:$AGE261,"н")=0,"",COUNTIFS($C$6:$AGE$6,12,$C261:$AGE261,"н"))</f>
        <v/>
      </c>
      <c r="AGX261" s="36" t="str">
        <f t="shared" ref="AGX261:AGX263" si="890"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 t="shared" ref="AGZ261:AGZ263" si="891">IF(COUNTIFS($C$6:$AGE$6,1,$C261:$AGE261,"н")=0,"",COUNTIFS($C$6:$AGE$6,1,$C261:$AGE261,"н"))</f>
        <v/>
      </c>
      <c r="AHA261" s="36" t="str">
        <f t="shared" ref="AHA261:AHA263" si="892"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 t="shared" ref="AHC261:AHC263" si="893">IF(COUNTIFS($C$6:$AGE$6,2,$C261:$AGE261,"н")=0,"",COUNTIFS($C$6:$AGE$6,2,$C261:$AGE261,"н"))</f>
        <v/>
      </c>
      <c r="AHD261" s="36" t="str">
        <f t="shared" ref="AHD261:AHD263" si="894"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 t="shared" ref="AHF261:AHF263" si="895">IF(COUNTIFS($C$6:$AGE$6,3,$C261:$AGE261,"н")=0,"",COUNTIFS($C$6:$AGE$6,3,$C261:$AGE261,"н"))</f>
        <v/>
      </c>
      <c r="AHG261" s="36" t="str">
        <f t="shared" ref="AHG261:AHG263" si="896"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 t="shared" ref="AHI261:AHI263" si="897">IF(COUNTIFS($C$6:$AGE$6,4,$C261:$AGE261,"н")=0,"",COUNTIFS($C$6:$AGE$6,4,$C261:$AGE261,"н"))</f>
        <v/>
      </c>
      <c r="AHJ261" s="36" t="str">
        <f t="shared" ref="AHJ261:AHJ263" si="898"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 t="shared" ref="AHL261:AHL263" si="899">IF(COUNTIFS($C$6:$AGE$6,5,$C261:$AGE261,"н")=0,"",COUNTIFS($C$6:$AGE$6,5,$C261:$AGE261,"н"))</f>
        <v/>
      </c>
      <c r="AHM261" s="36" t="str">
        <f t="shared" ref="AHM261:AHM263" si="900"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 t="shared" ref="AHO261:AHO263" si="901">IF(COUNTIFS($C$6:$AGE$6,6,$C261:$AGE261,"н")=0,"",COUNTIFS($C$6:$AGE$6,6,$C261:$AGE261,"н"))</f>
        <v/>
      </c>
    </row>
    <row r="262" spans="1:918" s="5" customFormat="1" outlineLevel="1" x14ac:dyDescent="0.25">
      <c r="A262" s="35">
        <f t="shared" ref="A262:A263" si="902">A261+1</f>
        <v>3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 t="str">
        <f>IF(COUNTIFS($C$7:$AGE$7,"="&amp;$AGK$1,$C262:$AGE262,"н")=0,"",COUNTIFS($C$7:$AGE$7,"="&amp;$AGK$1,$C262:$AGE262,"н"))</f>
        <v/>
      </c>
      <c r="AGL262" s="36" t="str">
        <f t="shared" si="882"/>
        <v/>
      </c>
      <c r="AGM262" s="36" t="str">
        <f>IF(COUNTIFS($C$6:$AGE$6,9,$C262:$AGE262,"у")=0,"",COUNTIFS($C$6:$AGE$6,9,$C262:$AGE262,"у"))</f>
        <v/>
      </c>
      <c r="AGN262" s="39" t="str">
        <f t="shared" si="883"/>
        <v/>
      </c>
      <c r="AGO262" s="36" t="str">
        <f t="shared" si="884"/>
        <v/>
      </c>
      <c r="AGP262" s="36" t="str">
        <f>IF(COUNTIFS($C$6:$AGE$6,10,$C262:$AGE262,"у")=0,"",COUNTIFS($C$6:$AGE$6,10,$C262:$AGE262,"у"))</f>
        <v/>
      </c>
      <c r="AGQ262" s="39" t="str">
        <f t="shared" si="885"/>
        <v/>
      </c>
      <c r="AGR262" s="36" t="str">
        <f t="shared" si="886"/>
        <v/>
      </c>
      <c r="AGS262" s="36" t="str">
        <f>IF(COUNTIFS($C$6:$AGE$6,11,$C262:$AGE262,"у")=0,"",COUNTIFS($C$6:$AGE$6,11,$C262:$AGE262,"у"))</f>
        <v/>
      </c>
      <c r="AGT262" s="39" t="str">
        <f t="shared" si="887"/>
        <v/>
      </c>
      <c r="AGU262" s="36" t="str">
        <f t="shared" si="888"/>
        <v/>
      </c>
      <c r="AGV262" s="36" t="str">
        <f>IF(COUNTIFS($C$6:$AGE$6,12,$C262:$AGE262,"у")=0,"",COUNTIFS($C$6:$AGE$6,12,$C262:$AGE262,"у"))</f>
        <v/>
      </c>
      <c r="AGW262" s="39" t="str">
        <f t="shared" si="889"/>
        <v/>
      </c>
      <c r="AGX262" s="36" t="str">
        <f t="shared" si="890"/>
        <v/>
      </c>
      <c r="AGY262" s="36" t="str">
        <f>IF(COUNTIFS($C$6:$AGE$6,1,$C262:$AGE262,"у")=0,"",COUNTIFS($C$6:$AGE$6,1,$C262:$AGE262,"у"))</f>
        <v/>
      </c>
      <c r="AGZ262" s="39" t="str">
        <f t="shared" si="891"/>
        <v/>
      </c>
      <c r="AHA262" s="36" t="str">
        <f t="shared" si="892"/>
        <v/>
      </c>
      <c r="AHB262" s="36" t="str">
        <f>IF(COUNTIFS($C$6:$AGE$6,2,$C262:$AGE262,"у")=0,"",COUNTIFS($C$6:$AGE$6,2,$C262:$AGE262,"у"))</f>
        <v/>
      </c>
      <c r="AHC262" s="39" t="str">
        <f t="shared" si="893"/>
        <v/>
      </c>
      <c r="AHD262" s="36" t="str">
        <f t="shared" si="894"/>
        <v/>
      </c>
      <c r="AHE262" s="36" t="str">
        <f>IF(COUNTIFS($C$6:$AGE$6,3,$C262:$AGE262,"у")=0,"",COUNTIFS($C$6:$AGE$6,3,$C262:$AGE262,"у"))</f>
        <v/>
      </c>
      <c r="AHF262" s="39" t="str">
        <f t="shared" si="895"/>
        <v/>
      </c>
      <c r="AHG262" s="36" t="str">
        <f t="shared" si="896"/>
        <v/>
      </c>
      <c r="AHH262" s="36" t="str">
        <f>IF(COUNTIFS($C$6:$AGE$6,4,$C262:$AGE262,"у")=0,"",COUNTIFS($C$6:$AGE$6,4,$C262:$AGE262,"у"))</f>
        <v/>
      </c>
      <c r="AHI262" s="39" t="str">
        <f t="shared" si="897"/>
        <v/>
      </c>
      <c r="AHJ262" s="36" t="str">
        <f t="shared" si="898"/>
        <v/>
      </c>
      <c r="AHK262" s="36" t="str">
        <f>IF(COUNTIFS($C$6:$AGE$6,5,$C262:$AGE262,"у")=0,"",COUNTIFS($C$6:$AGE$6,5,$C262:$AGE262,"у"))</f>
        <v/>
      </c>
      <c r="AHL262" s="39" t="str">
        <f t="shared" si="899"/>
        <v/>
      </c>
      <c r="AHM262" s="36" t="str">
        <f t="shared" si="900"/>
        <v/>
      </c>
      <c r="AHN262" s="36" t="str">
        <f>IF(COUNTIFS($C$6:$AGE$6,6,$C262:$AGE262,"у")=0,"",COUNTIFS($C$6:$AGE$6,6,$C262:$AGE262,"у"))</f>
        <v/>
      </c>
      <c r="AHO262" s="39" t="str">
        <f t="shared" si="901"/>
        <v/>
      </c>
    </row>
    <row r="263" spans="1:918" s="5" customFormat="1" outlineLevel="1" x14ac:dyDescent="0.25">
      <c r="A263" s="35">
        <f t="shared" si="902"/>
        <v>4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32" customFormat="1" x14ac:dyDescent="0.25">
      <c r="A264" s="31" t="s">
        <v>42</v>
      </c>
      <c r="C264" s="33"/>
      <c r="D264" s="33"/>
      <c r="E264" s="33"/>
      <c r="F264" s="34"/>
      <c r="G264" s="33"/>
      <c r="H264" s="33"/>
      <c r="I264" s="33"/>
      <c r="J264" s="34"/>
      <c r="K264" s="33"/>
      <c r="L264" s="33"/>
      <c r="M264" s="33"/>
      <c r="N264" s="34"/>
      <c r="O264" s="33"/>
      <c r="P264" s="33"/>
      <c r="Q264" s="33"/>
      <c r="R264" s="34"/>
      <c r="S264" s="33"/>
      <c r="T264" s="33"/>
      <c r="U264" s="33"/>
      <c r="V264" s="34"/>
      <c r="W264" s="33"/>
      <c r="X264" s="33"/>
      <c r="Y264" s="33"/>
      <c r="Z264" s="34"/>
      <c r="AA264" s="33"/>
      <c r="AB264" s="33"/>
      <c r="AC264" s="33"/>
      <c r="AD264" s="34"/>
      <c r="AE264" s="33"/>
      <c r="AF264" s="33"/>
      <c r="AG264" s="33"/>
      <c r="AH264" s="34"/>
      <c r="AI264" s="33"/>
      <c r="AJ264" s="33"/>
      <c r="AK264" s="33"/>
      <c r="AL264" s="34"/>
      <c r="AM264" s="33"/>
      <c r="AN264" s="33"/>
      <c r="AO264" s="33"/>
      <c r="AP264" s="34"/>
      <c r="AQ264" s="33"/>
      <c r="AR264" s="33"/>
      <c r="AS264" s="33"/>
      <c r="AT264" s="34"/>
      <c r="AU264" s="33"/>
      <c r="AV264" s="33"/>
      <c r="AW264" s="33"/>
      <c r="AX264" s="34"/>
      <c r="AY264" s="33"/>
      <c r="AZ264" s="33"/>
      <c r="BA264" s="33"/>
      <c r="BB264" s="34"/>
      <c r="BC264" s="33"/>
      <c r="BD264" s="33"/>
      <c r="BE264" s="33"/>
      <c r="BF264" s="34"/>
      <c r="BG264" s="33"/>
      <c r="BH264" s="33"/>
      <c r="BI264" s="33"/>
      <c r="BJ264" s="34"/>
      <c r="BK264" s="33"/>
      <c r="BL264" s="33"/>
      <c r="BM264" s="33"/>
      <c r="BN264" s="34"/>
      <c r="BO264" s="33"/>
      <c r="BP264" s="33"/>
      <c r="BQ264" s="33"/>
      <c r="BR264" s="34"/>
      <c r="BS264" s="33"/>
      <c r="BT264" s="33"/>
      <c r="BU264" s="33"/>
      <c r="BV264" s="34"/>
      <c r="BW264" s="33"/>
      <c r="BX264" s="33"/>
      <c r="BY264" s="33"/>
      <c r="BZ264" s="34"/>
      <c r="CA264" s="33"/>
      <c r="CB264" s="33"/>
      <c r="CC264" s="33"/>
      <c r="CD264" s="34"/>
      <c r="CE264" s="33"/>
      <c r="CF264" s="33"/>
      <c r="CG264" s="33"/>
      <c r="CH264" s="34"/>
      <c r="CI264" s="33"/>
      <c r="CJ264" s="33"/>
      <c r="CK264" s="33"/>
      <c r="CL264" s="34"/>
      <c r="CM264" s="33"/>
      <c r="CN264" s="33"/>
      <c r="CO264" s="33"/>
      <c r="CP264" s="34"/>
      <c r="CQ264" s="33"/>
      <c r="CR264" s="33"/>
      <c r="CS264" s="33"/>
      <c r="CT264" s="34"/>
      <c r="CU264" s="33"/>
      <c r="CV264" s="33"/>
      <c r="CW264" s="33"/>
      <c r="CX264" s="34"/>
      <c r="CY264" s="33"/>
      <c r="CZ264" s="33"/>
      <c r="DA264" s="33"/>
      <c r="DB264" s="34"/>
      <c r="DC264" s="33"/>
      <c r="DD264" s="33"/>
      <c r="DE264" s="33"/>
      <c r="DF264" s="34"/>
      <c r="DG264" s="33"/>
      <c r="DH264" s="33"/>
      <c r="DI264" s="33"/>
      <c r="DJ264" s="34"/>
      <c r="DK264" s="33"/>
      <c r="DL264" s="33"/>
      <c r="DM264" s="33"/>
      <c r="DN264" s="34"/>
      <c r="DO264" s="33"/>
      <c r="DP264" s="33"/>
      <c r="DQ264" s="33"/>
      <c r="DR264" s="34"/>
      <c r="DS264" s="33"/>
      <c r="DT264" s="33"/>
      <c r="DU264" s="33"/>
      <c r="DV264" s="34"/>
      <c r="DW264" s="33"/>
      <c r="DX264" s="33"/>
      <c r="DY264" s="33"/>
      <c r="DZ264" s="34"/>
      <c r="EA264" s="33"/>
      <c r="EB264" s="33"/>
      <c r="EC264" s="33"/>
      <c r="ED264" s="34"/>
      <c r="EE264" s="33"/>
      <c r="EF264" s="33"/>
      <c r="EG264" s="33"/>
      <c r="EH264" s="34"/>
      <c r="EI264" s="33"/>
      <c r="EJ264" s="33"/>
      <c r="EK264" s="33"/>
      <c r="EL264" s="34"/>
      <c r="EM264" s="33"/>
      <c r="EN264" s="33"/>
      <c r="EO264" s="33"/>
      <c r="EP264" s="34"/>
      <c r="EQ264" s="33"/>
      <c r="ER264" s="33"/>
      <c r="ES264" s="33"/>
      <c r="ET264" s="34"/>
      <c r="EU264" s="33"/>
      <c r="EV264" s="33"/>
      <c r="EW264" s="33"/>
      <c r="EX264" s="34"/>
      <c r="EY264" s="33"/>
      <c r="EZ264" s="33"/>
      <c r="FA264" s="33"/>
      <c r="FB264" s="34"/>
      <c r="FC264" s="33"/>
      <c r="FD264" s="33"/>
      <c r="FE264" s="33"/>
      <c r="FF264" s="34"/>
      <c r="FG264" s="33"/>
      <c r="FH264" s="33"/>
      <c r="FI264" s="33"/>
      <c r="FJ264" s="34"/>
      <c r="FK264" s="33"/>
      <c r="FL264" s="33"/>
      <c r="FM264" s="33"/>
      <c r="FN264" s="34"/>
      <c r="FO264" s="33"/>
      <c r="FP264" s="33"/>
      <c r="FQ264" s="33"/>
      <c r="FR264" s="34"/>
      <c r="FS264" s="33"/>
      <c r="FT264" s="33"/>
      <c r="FU264" s="33"/>
      <c r="FV264" s="34"/>
      <c r="FW264" s="33"/>
      <c r="FX264" s="33"/>
      <c r="FY264" s="33"/>
      <c r="FZ264" s="34"/>
      <c r="GA264" s="33"/>
      <c r="GB264" s="33"/>
      <c r="GC264" s="33"/>
      <c r="GD264" s="34"/>
      <c r="GE264" s="33"/>
      <c r="GF264" s="33"/>
      <c r="GG264" s="33"/>
      <c r="GH264" s="34"/>
      <c r="GI264" s="33"/>
      <c r="GJ264" s="33"/>
      <c r="GK264" s="33"/>
      <c r="GL264" s="34"/>
      <c r="GM264" s="33"/>
      <c r="GN264" s="33"/>
      <c r="GO264" s="33"/>
      <c r="GP264" s="34"/>
      <c r="GQ264" s="33"/>
      <c r="GR264" s="33"/>
      <c r="GS264" s="33"/>
      <c r="GT264" s="34"/>
      <c r="GU264" s="33"/>
      <c r="GV264" s="33"/>
      <c r="GW264" s="33"/>
      <c r="GX264" s="34"/>
      <c r="GY264" s="33"/>
      <c r="GZ264" s="33"/>
      <c r="HA264" s="33"/>
      <c r="HB264" s="34"/>
      <c r="HC264" s="33"/>
      <c r="HD264" s="33"/>
      <c r="HE264" s="33"/>
      <c r="HF264" s="34"/>
      <c r="HG264" s="33"/>
      <c r="HH264" s="33"/>
      <c r="HI264" s="33"/>
      <c r="HJ264" s="34"/>
      <c r="HK264" s="33"/>
      <c r="HL264" s="33"/>
      <c r="HM264" s="33"/>
      <c r="HN264" s="34"/>
      <c r="HO264" s="33"/>
      <c r="HP264" s="33"/>
      <c r="HQ264" s="33"/>
      <c r="HR264" s="34"/>
      <c r="HS264" s="33"/>
      <c r="HT264" s="33"/>
      <c r="HU264" s="33"/>
      <c r="HV264" s="34"/>
      <c r="HW264" s="33"/>
      <c r="HX264" s="33"/>
      <c r="HY264" s="33"/>
      <c r="HZ264" s="34"/>
      <c r="IA264" s="33"/>
      <c r="IB264" s="33"/>
      <c r="IC264" s="33"/>
      <c r="ID264" s="34"/>
      <c r="IE264" s="33"/>
      <c r="IF264" s="33"/>
      <c r="IG264" s="33"/>
      <c r="IH264" s="34"/>
      <c r="II264" s="33"/>
      <c r="IJ264" s="33"/>
      <c r="IK264" s="33"/>
      <c r="IL264" s="34"/>
      <c r="IM264" s="33"/>
      <c r="IN264" s="33"/>
      <c r="IO264" s="33"/>
      <c r="IP264" s="34"/>
      <c r="IQ264" s="33"/>
      <c r="IR264" s="33"/>
      <c r="IS264" s="33"/>
      <c r="IT264" s="34"/>
      <c r="IU264" s="33"/>
      <c r="IV264" s="33"/>
      <c r="IW264" s="33"/>
      <c r="IX264" s="34"/>
      <c r="IY264" s="33"/>
      <c r="IZ264" s="33"/>
      <c r="JA264" s="33"/>
      <c r="JB264" s="34"/>
      <c r="JC264" s="33"/>
      <c r="JD264" s="33"/>
      <c r="JE264" s="33"/>
      <c r="JF264" s="34"/>
      <c r="JG264" s="33"/>
      <c r="JH264" s="33"/>
      <c r="JI264" s="33"/>
      <c r="JJ264" s="34"/>
      <c r="JK264" s="33"/>
      <c r="JL264" s="33"/>
      <c r="JM264" s="33"/>
      <c r="JN264" s="34"/>
      <c r="JO264" s="33"/>
      <c r="JP264" s="33"/>
      <c r="JQ264" s="33"/>
      <c r="JR264" s="34"/>
      <c r="JS264" s="33"/>
      <c r="JT264" s="33"/>
      <c r="JU264" s="33"/>
      <c r="JV264" s="34"/>
      <c r="JW264" s="33"/>
      <c r="JX264" s="33"/>
      <c r="JY264" s="33"/>
      <c r="JZ264" s="34"/>
      <c r="KA264" s="33"/>
      <c r="KB264" s="33"/>
      <c r="KC264" s="33"/>
      <c r="KD264" s="34"/>
      <c r="KE264" s="33"/>
      <c r="KF264" s="33"/>
      <c r="KG264" s="33"/>
      <c r="KH264" s="34"/>
      <c r="KI264" s="33"/>
      <c r="KJ264" s="33"/>
      <c r="KK264" s="33"/>
      <c r="KL264" s="34"/>
      <c r="KM264" s="33"/>
      <c r="KN264" s="33"/>
      <c r="KO264" s="33"/>
      <c r="KP264" s="34"/>
      <c r="KQ264" s="33"/>
      <c r="KR264" s="33"/>
      <c r="KS264" s="33"/>
      <c r="KT264" s="34"/>
      <c r="KU264" s="33"/>
      <c r="KV264" s="33"/>
      <c r="KW264" s="33"/>
      <c r="KX264" s="34"/>
      <c r="KY264" s="33"/>
      <c r="KZ264" s="33"/>
      <c r="LA264" s="33"/>
      <c r="LB264" s="34"/>
      <c r="LC264" s="33"/>
      <c r="LD264" s="33"/>
      <c r="LE264" s="33"/>
      <c r="LF264" s="34"/>
      <c r="LG264" s="33"/>
      <c r="LH264" s="33"/>
      <c r="LI264" s="33"/>
      <c r="LJ264" s="34"/>
      <c r="LK264" s="33"/>
      <c r="LL264" s="33"/>
      <c r="LM264" s="33"/>
      <c r="LN264" s="34"/>
      <c r="LO264" s="33"/>
      <c r="LP264" s="33"/>
      <c r="LQ264" s="33"/>
      <c r="LR264" s="34"/>
      <c r="LS264" s="33"/>
      <c r="LT264" s="33"/>
      <c r="LU264" s="33"/>
      <c r="LV264" s="34"/>
      <c r="LW264" s="33"/>
      <c r="LX264" s="33"/>
      <c r="LY264" s="33"/>
      <c r="LZ264" s="34"/>
      <c r="MA264" s="33"/>
      <c r="MB264" s="33"/>
      <c r="MC264" s="33"/>
      <c r="MD264" s="34"/>
      <c r="ME264" s="33"/>
      <c r="MF264" s="33"/>
      <c r="MG264" s="33"/>
      <c r="MH264" s="34"/>
      <c r="MI264" s="33"/>
      <c r="MJ264" s="33"/>
      <c r="MK264" s="33"/>
      <c r="ML264" s="34"/>
      <c r="MM264" s="33"/>
      <c r="MN264" s="33"/>
      <c r="MO264" s="33"/>
      <c r="MP264" s="34"/>
      <c r="MQ264" s="33"/>
      <c r="MR264" s="33"/>
      <c r="MS264" s="33"/>
      <c r="MT264" s="34"/>
      <c r="MU264" s="33"/>
      <c r="MV264" s="33"/>
      <c r="MW264" s="33"/>
      <c r="MX264" s="34"/>
      <c r="MY264" s="33"/>
      <c r="MZ264" s="33"/>
      <c r="NA264" s="33"/>
      <c r="NB264" s="34"/>
      <c r="NC264" s="33"/>
      <c r="ND264" s="33"/>
      <c r="NE264" s="33"/>
      <c r="NF264" s="34"/>
      <c r="NG264" s="33"/>
      <c r="NH264" s="33"/>
      <c r="NI264" s="33"/>
      <c r="NJ264" s="34"/>
      <c r="NK264" s="33"/>
      <c r="NL264" s="33"/>
      <c r="NM264" s="33"/>
      <c r="NN264" s="34"/>
      <c r="NO264" s="33"/>
      <c r="NP264" s="33"/>
      <c r="NQ264" s="33"/>
      <c r="NR264" s="34"/>
      <c r="NS264" s="33"/>
      <c r="NT264" s="33"/>
      <c r="NU264" s="33"/>
      <c r="NV264" s="34"/>
      <c r="NW264" s="33"/>
      <c r="NX264" s="33"/>
      <c r="NY264" s="33"/>
      <c r="NZ264" s="34"/>
      <c r="OA264" s="33"/>
      <c r="OB264" s="33"/>
      <c r="OC264" s="33"/>
      <c r="OD264" s="34"/>
      <c r="OE264" s="33"/>
      <c r="OF264" s="33"/>
      <c r="OG264" s="33"/>
      <c r="OH264" s="34"/>
      <c r="OI264" s="33"/>
      <c r="OJ264" s="33"/>
      <c r="OK264" s="33"/>
      <c r="OL264" s="34"/>
      <c r="OM264" s="33"/>
      <c r="ON264" s="33"/>
      <c r="OO264" s="33"/>
      <c r="OP264" s="34"/>
      <c r="OQ264" s="33"/>
      <c r="OR264" s="33"/>
      <c r="OS264" s="33"/>
      <c r="OT264" s="34"/>
      <c r="OU264" s="33"/>
      <c r="OV264" s="33"/>
      <c r="OW264" s="33"/>
      <c r="OX264" s="34"/>
      <c r="OY264" s="33"/>
      <c r="OZ264" s="33"/>
      <c r="PA264" s="33"/>
      <c r="PB264" s="34"/>
      <c r="PC264" s="33"/>
      <c r="PD264" s="33"/>
      <c r="PE264" s="33"/>
      <c r="PF264" s="34"/>
      <c r="PG264" s="33"/>
      <c r="PH264" s="33"/>
      <c r="PI264" s="33"/>
      <c r="PJ264" s="34"/>
      <c r="PK264" s="33"/>
      <c r="PL264" s="33"/>
      <c r="PM264" s="33"/>
      <c r="PN264" s="34"/>
      <c r="PO264" s="33"/>
      <c r="PP264" s="33"/>
      <c r="PQ264" s="33"/>
      <c r="PR264" s="34"/>
      <c r="PS264" s="33"/>
      <c r="PT264" s="33"/>
      <c r="PU264" s="33"/>
      <c r="PV264" s="34"/>
      <c r="PW264" s="33"/>
      <c r="PX264" s="33"/>
      <c r="PY264" s="33"/>
      <c r="PZ264" s="34"/>
      <c r="QA264" s="33"/>
      <c r="QB264" s="33"/>
      <c r="QC264" s="33"/>
      <c r="QD264" s="34"/>
      <c r="QE264" s="33"/>
      <c r="QF264" s="33"/>
      <c r="QG264" s="33"/>
      <c r="QH264" s="34"/>
      <c r="QI264" s="33"/>
      <c r="QJ264" s="33"/>
      <c r="QK264" s="33"/>
      <c r="QL264" s="34"/>
      <c r="QM264" s="33"/>
      <c r="QN264" s="33"/>
      <c r="QO264" s="33"/>
      <c r="QP264" s="34"/>
      <c r="QQ264" s="33"/>
      <c r="QR264" s="33"/>
      <c r="QS264" s="33"/>
      <c r="QT264" s="34"/>
      <c r="QU264" s="33"/>
      <c r="QV264" s="33"/>
      <c r="QW264" s="33"/>
      <c r="QX264" s="34"/>
      <c r="QY264" s="33"/>
      <c r="QZ264" s="33"/>
      <c r="RA264" s="33"/>
      <c r="RB264" s="34"/>
      <c r="RC264" s="33"/>
      <c r="RD264" s="33"/>
      <c r="RE264" s="33"/>
      <c r="RF264" s="34"/>
      <c r="RG264" s="33"/>
      <c r="RH264" s="33"/>
      <c r="RI264" s="33"/>
      <c r="RJ264" s="34"/>
      <c r="RK264" s="33"/>
      <c r="RL264" s="33"/>
      <c r="RM264" s="33"/>
      <c r="RN264" s="34"/>
      <c r="RO264" s="33"/>
      <c r="RP264" s="33"/>
      <c r="RQ264" s="33"/>
      <c r="RR264" s="34"/>
      <c r="RS264" s="33"/>
      <c r="RT264" s="33"/>
      <c r="RU264" s="33"/>
      <c r="RV264" s="34"/>
      <c r="RW264" s="33"/>
      <c r="RX264" s="33"/>
      <c r="RY264" s="33"/>
      <c r="RZ264" s="34"/>
      <c r="SA264" s="33"/>
      <c r="SB264" s="33"/>
      <c r="SC264" s="33"/>
      <c r="SD264" s="34"/>
      <c r="SE264" s="33"/>
      <c r="SF264" s="33"/>
      <c r="SG264" s="33"/>
      <c r="SH264" s="34"/>
      <c r="SI264" s="33"/>
      <c r="SJ264" s="33"/>
      <c r="SK264" s="33"/>
      <c r="SL264" s="34"/>
      <c r="SM264" s="33"/>
      <c r="SN264" s="33"/>
      <c r="SO264" s="33"/>
      <c r="SP264" s="34"/>
      <c r="SQ264" s="33"/>
      <c r="SR264" s="33"/>
      <c r="SS264" s="33"/>
      <c r="ST264" s="34"/>
      <c r="SU264" s="33"/>
      <c r="SV264" s="33"/>
      <c r="SW264" s="33"/>
      <c r="SX264" s="34"/>
      <c r="SY264" s="33"/>
      <c r="SZ264" s="33"/>
      <c r="TA264" s="33"/>
      <c r="TB264" s="34"/>
      <c r="TC264" s="33"/>
      <c r="TD264" s="33"/>
      <c r="TE264" s="33"/>
      <c r="TF264" s="34"/>
      <c r="TG264" s="33"/>
      <c r="TH264" s="33"/>
      <c r="TI264" s="33"/>
      <c r="TJ264" s="34"/>
      <c r="TK264" s="33"/>
      <c r="TL264" s="33"/>
      <c r="TM264" s="33"/>
      <c r="TN264" s="34"/>
      <c r="TO264" s="33"/>
      <c r="TP264" s="33"/>
      <c r="TQ264" s="33"/>
      <c r="TR264" s="34"/>
      <c r="TS264" s="33"/>
      <c r="TT264" s="33"/>
      <c r="TU264" s="33"/>
      <c r="TV264" s="34"/>
      <c r="TW264" s="33"/>
      <c r="TX264" s="33"/>
      <c r="TY264" s="33"/>
      <c r="TZ264" s="34"/>
      <c r="UA264" s="33"/>
      <c r="UB264" s="33"/>
      <c r="UC264" s="33"/>
      <c r="UD264" s="34"/>
      <c r="UE264" s="33"/>
      <c r="UF264" s="33"/>
      <c r="UG264" s="33"/>
      <c r="UH264" s="34"/>
      <c r="UI264" s="33"/>
      <c r="UJ264" s="33"/>
      <c r="UK264" s="33"/>
      <c r="UL264" s="34"/>
      <c r="UM264" s="33"/>
      <c r="UN264" s="33"/>
      <c r="UO264" s="33"/>
      <c r="UP264" s="34"/>
      <c r="UQ264" s="33"/>
      <c r="UR264" s="33"/>
      <c r="US264" s="33"/>
      <c r="UT264" s="34"/>
      <c r="UU264" s="33"/>
      <c r="UV264" s="33"/>
      <c r="UW264" s="33"/>
      <c r="UX264" s="34"/>
      <c r="UY264" s="33"/>
      <c r="UZ264" s="33"/>
      <c r="VA264" s="33"/>
      <c r="VB264" s="34"/>
      <c r="VC264" s="33"/>
      <c r="VD264" s="33"/>
      <c r="VE264" s="33"/>
      <c r="VF264" s="34"/>
      <c r="VG264" s="33"/>
      <c r="VH264" s="33"/>
      <c r="VI264" s="33"/>
      <c r="VJ264" s="34"/>
      <c r="VK264" s="33"/>
      <c r="VL264" s="33"/>
      <c r="VM264" s="33"/>
      <c r="VN264" s="34"/>
      <c r="VO264" s="33"/>
      <c r="VP264" s="33"/>
      <c r="VQ264" s="33"/>
      <c r="VR264" s="34"/>
      <c r="VS264" s="33"/>
      <c r="VT264" s="33"/>
      <c r="VU264" s="33"/>
      <c r="VV264" s="34"/>
      <c r="VW264" s="33"/>
      <c r="VX264" s="33"/>
      <c r="VY264" s="33"/>
      <c r="VZ264" s="34"/>
      <c r="WA264" s="33"/>
      <c r="WB264" s="33"/>
      <c r="WC264" s="33"/>
      <c r="WD264" s="34"/>
      <c r="WE264" s="33"/>
      <c r="WF264" s="33"/>
      <c r="WG264" s="33"/>
      <c r="WH264" s="34"/>
      <c r="WI264" s="33"/>
      <c r="WJ264" s="33"/>
      <c r="WK264" s="33"/>
      <c r="WL264" s="34"/>
      <c r="WM264" s="33"/>
      <c r="WN264" s="33"/>
      <c r="WO264" s="33"/>
      <c r="WP264" s="34"/>
      <c r="WQ264" s="33"/>
      <c r="WR264" s="33"/>
      <c r="WS264" s="33"/>
      <c r="WT264" s="34"/>
      <c r="WU264" s="33"/>
      <c r="WV264" s="33"/>
      <c r="WW264" s="33"/>
      <c r="WX264" s="34"/>
      <c r="WY264" s="33"/>
      <c r="WZ264" s="33"/>
      <c r="XA264" s="33"/>
      <c r="XB264" s="34"/>
      <c r="XC264" s="33"/>
      <c r="XD264" s="33"/>
      <c r="XE264" s="33"/>
      <c r="XF264" s="34"/>
      <c r="XG264" s="33"/>
      <c r="XH264" s="33"/>
      <c r="XI264" s="33"/>
      <c r="XJ264" s="34"/>
      <c r="XK264" s="33"/>
      <c r="XL264" s="33"/>
      <c r="XM264" s="33"/>
      <c r="XN264" s="34"/>
      <c r="XO264" s="33"/>
      <c r="XP264" s="33"/>
      <c r="XQ264" s="33"/>
      <c r="XR264" s="34"/>
      <c r="XS264" s="33"/>
      <c r="XT264" s="33"/>
      <c r="XU264" s="33"/>
      <c r="XV264" s="34"/>
      <c r="XW264" s="33"/>
      <c r="XX264" s="33"/>
      <c r="XY264" s="33"/>
      <c r="XZ264" s="34"/>
      <c r="YA264" s="33"/>
      <c r="YB264" s="33"/>
      <c r="YC264" s="33"/>
      <c r="YD264" s="34"/>
      <c r="YE264" s="33"/>
      <c r="YF264" s="33"/>
      <c r="YG264" s="33"/>
      <c r="YH264" s="34"/>
      <c r="YI264" s="33"/>
      <c r="YJ264" s="33"/>
      <c r="YK264" s="33"/>
      <c r="YL264" s="34"/>
      <c r="YM264" s="33"/>
      <c r="YN264" s="33"/>
      <c r="YO264" s="33"/>
      <c r="YP264" s="34"/>
      <c r="YQ264" s="33"/>
      <c r="YR264" s="33"/>
      <c r="YS264" s="33"/>
      <c r="YT264" s="34"/>
      <c r="YU264" s="33"/>
      <c r="YV264" s="33"/>
      <c r="YW264" s="33"/>
      <c r="YX264" s="34"/>
      <c r="YY264" s="33"/>
      <c r="YZ264" s="33"/>
      <c r="ZA264" s="33"/>
      <c r="ZB264" s="34"/>
      <c r="ZC264" s="33"/>
      <c r="ZD264" s="33"/>
      <c r="ZE264" s="33"/>
      <c r="ZF264" s="34"/>
      <c r="ZG264" s="33"/>
      <c r="ZH264" s="33"/>
      <c r="ZI264" s="33"/>
      <c r="ZJ264" s="34"/>
      <c r="ZK264" s="33"/>
      <c r="ZL264" s="33"/>
      <c r="ZM264" s="33"/>
      <c r="ZN264" s="34"/>
      <c r="ZO264" s="33"/>
      <c r="ZP264" s="33"/>
      <c r="ZQ264" s="33"/>
      <c r="ZR264" s="34"/>
      <c r="ZS264" s="33"/>
      <c r="ZT264" s="33"/>
      <c r="ZU264" s="33"/>
      <c r="ZV264" s="34"/>
      <c r="ZW264" s="33"/>
      <c r="ZX264" s="33"/>
      <c r="ZY264" s="33"/>
      <c r="ZZ264" s="34"/>
      <c r="AAA264" s="33"/>
      <c r="AAB264" s="33"/>
      <c r="AAC264" s="33"/>
      <c r="AAD264" s="34"/>
      <c r="AAE264" s="33"/>
      <c r="AAF264" s="33"/>
      <c r="AAG264" s="33"/>
      <c r="AAH264" s="34"/>
      <c r="AAI264" s="33"/>
      <c r="AAJ264" s="33"/>
      <c r="AAK264" s="33"/>
      <c r="AAL264" s="34"/>
      <c r="AAM264" s="33"/>
      <c r="AAN264" s="33"/>
      <c r="AAO264" s="33"/>
      <c r="AAP264" s="34"/>
      <c r="AAQ264" s="33"/>
      <c r="AAR264" s="33"/>
      <c r="AAS264" s="33"/>
      <c r="AAT264" s="34"/>
      <c r="AAU264" s="33"/>
      <c r="AAV264" s="33"/>
      <c r="AAW264" s="33"/>
      <c r="AAX264" s="34"/>
      <c r="AAY264" s="33"/>
      <c r="AAZ264" s="33"/>
      <c r="ABA264" s="33"/>
      <c r="ABB264" s="34"/>
      <c r="ABC264" s="33"/>
      <c r="ABD264" s="33"/>
      <c r="ABE264" s="33"/>
      <c r="ABF264" s="34"/>
      <c r="ABG264" s="33"/>
      <c r="ABH264" s="33"/>
      <c r="ABI264" s="33"/>
      <c r="ABJ264" s="34"/>
      <c r="ABK264" s="33"/>
      <c r="ABL264" s="33"/>
      <c r="ABM264" s="33"/>
      <c r="ABN264" s="34"/>
      <c r="ABO264" s="33"/>
      <c r="ABP264" s="33"/>
      <c r="ABQ264" s="33"/>
      <c r="ABR264" s="34"/>
      <c r="ABS264" s="33"/>
      <c r="ABT264" s="33"/>
      <c r="ABU264" s="33"/>
      <c r="ABV264" s="34"/>
      <c r="ABW264" s="33"/>
      <c r="ABX264" s="33"/>
      <c r="ABY264" s="33"/>
      <c r="ABZ264" s="34"/>
      <c r="ACA264" s="33"/>
      <c r="ACB264" s="33"/>
      <c r="ACC264" s="33"/>
      <c r="ACD264" s="34"/>
      <c r="ACE264" s="33"/>
      <c r="ACF264" s="33"/>
      <c r="ACG264" s="33"/>
      <c r="ACH264" s="34"/>
      <c r="ACI264" s="33"/>
      <c r="ACJ264" s="33"/>
      <c r="ACK264" s="33"/>
      <c r="ACL264" s="34"/>
      <c r="ACM264" s="33"/>
      <c r="ACN264" s="33"/>
      <c r="ACO264" s="33"/>
      <c r="ACP264" s="34"/>
      <c r="ACQ264" s="33"/>
      <c r="ACR264" s="33"/>
      <c r="ACS264" s="33"/>
      <c r="ACT264" s="34"/>
      <c r="ACU264" s="33"/>
      <c r="ACV264" s="33"/>
      <c r="ACW264" s="33"/>
      <c r="ACX264" s="34"/>
      <c r="ACY264" s="33"/>
      <c r="ACZ264" s="33"/>
      <c r="ADA264" s="33"/>
      <c r="ADB264" s="34"/>
      <c r="ADC264" s="33"/>
      <c r="ADD264" s="33"/>
      <c r="ADE264" s="33"/>
      <c r="ADF264" s="34"/>
      <c r="ADG264" s="33"/>
      <c r="ADH264" s="33"/>
      <c r="ADI264" s="33"/>
      <c r="ADJ264" s="34"/>
      <c r="ADK264" s="33"/>
      <c r="ADL264" s="33"/>
      <c r="ADM264" s="33"/>
      <c r="ADN264" s="34"/>
      <c r="ADO264" s="33"/>
      <c r="ADP264" s="33"/>
      <c r="ADQ264" s="33"/>
      <c r="ADR264" s="34"/>
      <c r="ADS264" s="33"/>
      <c r="ADT264" s="33"/>
      <c r="ADU264" s="33"/>
      <c r="ADV264" s="34"/>
      <c r="ADW264" s="33"/>
      <c r="ADX264" s="33"/>
      <c r="ADY264" s="33"/>
      <c r="ADZ264" s="34"/>
      <c r="AEA264" s="33"/>
      <c r="AEB264" s="33"/>
      <c r="AEC264" s="33"/>
      <c r="AED264" s="34"/>
      <c r="AEE264" s="33"/>
      <c r="AEF264" s="33"/>
      <c r="AEG264" s="33"/>
      <c r="AEH264" s="34"/>
      <c r="AEI264" s="33"/>
      <c r="AEJ264" s="33"/>
      <c r="AEK264" s="33"/>
      <c r="AEL264" s="34"/>
      <c r="AEM264" s="33"/>
      <c r="AEN264" s="33"/>
      <c r="AEO264" s="33"/>
      <c r="AEP264" s="34"/>
      <c r="AEQ264" s="33"/>
      <c r="AER264" s="33"/>
      <c r="AES264" s="33"/>
      <c r="AET264" s="34"/>
      <c r="AEU264" s="33"/>
      <c r="AEV264" s="33"/>
      <c r="AEW264" s="33"/>
      <c r="AEX264" s="34"/>
      <c r="AEY264" s="33"/>
      <c r="AEZ264" s="33"/>
      <c r="AFA264" s="33"/>
      <c r="AFB264" s="34"/>
      <c r="AFC264" s="33"/>
      <c r="AFD264" s="33"/>
      <c r="AFE264" s="33"/>
      <c r="AFF264" s="34"/>
      <c r="AFG264" s="33"/>
      <c r="AFH264" s="33"/>
      <c r="AFI264" s="33"/>
      <c r="AFJ264" s="34"/>
      <c r="AFK264" s="33"/>
      <c r="AFL264" s="33"/>
      <c r="AFM264" s="33"/>
      <c r="AFN264" s="34"/>
      <c r="AFO264" s="33"/>
      <c r="AFP264" s="33"/>
      <c r="AFQ264" s="33"/>
      <c r="AFR264" s="34"/>
      <c r="AFS264" s="33"/>
      <c r="AFT264" s="33"/>
      <c r="AFU264" s="33"/>
      <c r="AFV264" s="34"/>
      <c r="AFW264" s="33"/>
      <c r="AFX264" s="33"/>
      <c r="AFY264" s="33"/>
      <c r="AFZ264" s="34"/>
      <c r="AGA264" s="33"/>
      <c r="AGB264" s="33"/>
      <c r="AGC264" s="33"/>
      <c r="AGD264" s="34"/>
      <c r="AGE264" s="33"/>
      <c r="AGF264" s="33"/>
      <c r="AGG264" s="33"/>
      <c r="AGH264" s="33"/>
      <c r="AGI264" s="33"/>
      <c r="AGJ264" s="34"/>
      <c r="AGK264" s="33"/>
      <c r="AGL264" s="33"/>
      <c r="AGM264" s="33"/>
      <c r="AGN264" s="33"/>
      <c r="AGO264" s="34"/>
      <c r="AGP264" s="34"/>
      <c r="AGQ264" s="33"/>
      <c r="AGR264" s="33"/>
      <c r="AGS264" s="33"/>
      <c r="AGT264" s="33"/>
      <c r="AGU264" s="34"/>
      <c r="AGV264" s="34"/>
      <c r="AGW264" s="33"/>
      <c r="AGX264" s="33"/>
      <c r="AGY264" s="33"/>
      <c r="AGZ264" s="33"/>
      <c r="AHA264" s="34"/>
      <c r="AHB264" s="34"/>
      <c r="AHC264" s="33"/>
      <c r="AHD264" s="33"/>
      <c r="AHE264" s="33"/>
      <c r="AHF264" s="33"/>
      <c r="AHG264" s="34"/>
      <c r="AHH264" s="34"/>
      <c r="AHI264" s="33"/>
      <c r="AHJ264" s="33"/>
      <c r="AHK264" s="33"/>
      <c r="AHL264" s="33"/>
      <c r="AHM264" s="34"/>
      <c r="AHN264" s="34"/>
      <c r="AHO264" s="33"/>
      <c r="AHP264" s="33"/>
      <c r="AHQ264" s="33"/>
      <c r="AHR264" s="34"/>
      <c r="AHS264" s="33"/>
      <c r="AHT264" s="33"/>
      <c r="AHU264" s="33"/>
      <c r="AHV264" s="34"/>
      <c r="AHW264" s="33"/>
      <c r="AHX264" s="33"/>
      <c r="AHY264" s="33"/>
      <c r="AHZ264" s="34"/>
      <c r="AIA264" s="33"/>
      <c r="AIB264" s="33"/>
      <c r="AIC264" s="33"/>
      <c r="AID264" s="34"/>
      <c r="AIE264" s="33"/>
      <c r="AIF264" s="33"/>
      <c r="AIG264" s="33"/>
      <c r="AIH264" s="34"/>
    </row>
    <row r="265" spans="1:918" s="5" customFormat="1" outlineLevel="1" x14ac:dyDescent="0.25">
      <c r="A265" s="35">
        <v>1</v>
      </c>
      <c r="B265" s="50" t="s">
        <v>144</v>
      </c>
      <c r="C265" s="37"/>
      <c r="D265" s="35"/>
      <c r="E265" s="35"/>
      <c r="F265" s="35"/>
      <c r="G265" s="38"/>
      <c r="H265" s="38"/>
      <c r="I265" s="38"/>
      <c r="J265" s="38"/>
      <c r="K265" s="57" t="s">
        <v>388</v>
      </c>
      <c r="L265" s="57" t="s">
        <v>388</v>
      </c>
      <c r="M265" s="57" t="s">
        <v>388</v>
      </c>
      <c r="N265" s="57"/>
      <c r="O265" s="57"/>
      <c r="P265" s="57"/>
      <c r="Q265" s="57"/>
      <c r="R265" s="57"/>
      <c r="S265" s="57"/>
      <c r="T265" s="57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38"/>
      <c r="AO265" s="38"/>
      <c r="AP265" s="38"/>
      <c r="AQ265" s="61"/>
      <c r="AR265" s="57" t="s">
        <v>388</v>
      </c>
      <c r="AS265" s="57" t="s">
        <v>388</v>
      </c>
      <c r="AT265" s="57" t="s">
        <v>388</v>
      </c>
      <c r="AU265" s="57" t="s">
        <v>388</v>
      </c>
      <c r="AV265" s="57"/>
      <c r="AW265" s="57"/>
      <c r="AX265" s="57"/>
      <c r="AY265" s="57"/>
      <c r="AZ265" s="57"/>
      <c r="BA265" s="57"/>
      <c r="BB265" s="57"/>
      <c r="BC265" s="57"/>
      <c r="BD265" s="57"/>
      <c r="BE265" s="57" t="s">
        <v>388</v>
      </c>
      <c r="BF265" s="57"/>
      <c r="BG265" s="57"/>
      <c r="BH265" s="57"/>
      <c r="BI265" s="38"/>
      <c r="BJ265" s="38"/>
      <c r="BK265" s="61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 t="s">
        <v>388</v>
      </c>
      <c r="CB265" s="57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 t="s">
        <v>388</v>
      </c>
      <c r="DH265" s="57" t="s">
        <v>388</v>
      </c>
      <c r="DI265" s="57" t="s">
        <v>388</v>
      </c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 t="s">
        <v>388</v>
      </c>
      <c r="DU265" s="57" t="s">
        <v>388</v>
      </c>
      <c r="DV265" s="57" t="s">
        <v>388</v>
      </c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61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>IF(COUNTIFS($C$7:$AGE$7,"="&amp;$AGK$5,$C265:$AGE265,"б")=0,"",COUNTIFS($C$7:$AGE$7,"="&amp;$AGK$5,$C265:$AGE265,"б"))</f>
        <v/>
      </c>
      <c r="AGG265" s="43" t="str">
        <f>IF(COUNTIFS($C$7:$AGE$7,"="&amp;$AGK$5,$C265:$AGE265,"у")=0,"",COUNTIFS($C$7:$AGE$7,"="&amp;$AGK$5,$C265:$AGE265,"у"))</f>
        <v/>
      </c>
      <c r="AGH265" s="35" t="str">
        <f t="shared" ref="AGH265:AGH274" si="903">IF(COUNTIFS($C$7:$AGE$7,"="&amp;$AGK$1,$C265:$AGE265,"н")=0,"",COUNTIFS($C$7:$AGE$7,"="&amp;$AGK$1,$C265:$AGE265,"н"))</f>
        <v/>
      </c>
      <c r="AGL265" s="36" t="str">
        <f>IF(COUNTIFS($C$6:$AGE$6,9,$C265:$AGE265,"б")=0,"",COUNTIFS($C$6:$AGE$6,9,$C265:$AGE265,"б"))</f>
        <v/>
      </c>
      <c r="AGM265" s="36" t="str">
        <f t="shared" ref="AGM265:AGM274" si="904">IF(COUNTIFS($C$6:$AGE$6,9,$C265:$AGE265,"у")=0,"",COUNTIFS($C$6:$AGE$6,9,$C265:$AGE265,"у"))</f>
        <v/>
      </c>
      <c r="AGN265" s="39">
        <f>IF(COUNTIFS($C$6:$AGE$6,9,$C265:$AGE265,"н")=0,"",COUNTIFS($C$6:$AGE$6,9,$C265:$AGE265,"н"))</f>
        <v>9</v>
      </c>
      <c r="AGO265" s="36" t="str">
        <f>IF(COUNTIFS($C$6:$AGE$6,10,$C265:$AGE265,"б")=0,"",COUNTIFS($C$6:$AGE$6,10,$C265:$AGE265,"б"))</f>
        <v/>
      </c>
      <c r="AGP265" s="36" t="str">
        <f t="shared" ref="AGP265:AGP274" si="905">IF(COUNTIFS($C$6:$AGE$6,10,$C265:$AGE265,"у")=0,"",COUNTIFS($C$6:$AGE$6,10,$C265:$AGE265,"у"))</f>
        <v/>
      </c>
      <c r="AGQ265" s="39">
        <f>IF(COUNTIFS($C$6:$AGE$6,10,$C265:$AGE265,"н")=0,"",COUNTIFS($C$6:$AGE$6,10,$C265:$AGE265,"н"))</f>
        <v>6</v>
      </c>
      <c r="AGR265" s="36" t="str">
        <f>IF(COUNTIFS($C$6:$AGE$6,11,$C265:$AGE265,"б")=0,"",COUNTIFS($C$6:$AGE$6,11,$C265:$AGE265,"б"))</f>
        <v/>
      </c>
      <c r="AGS265" s="36" t="str">
        <f t="shared" ref="AGS265:AGS274" si="906">IF(COUNTIFS($C$6:$AGE$6,11,$C265:$AGE265,"у")=0,"",COUNTIFS($C$6:$AGE$6,11,$C265:$AGE265,"у"))</f>
        <v/>
      </c>
      <c r="AGT265" s="39" t="str">
        <f>IF(COUNTIFS($C$6:$AGE$6,11,$C265:$AGE265,"н")=0,"",COUNTIFS($C$6:$AGE$6,11,$C265:$AGE265,"н"))</f>
        <v/>
      </c>
      <c r="AGU265" s="36" t="str">
        <f>IF(COUNTIFS($C$6:$AGE$6,12,$C265:$AGE265,"б")=0,"",COUNTIFS($C$6:$AGE$6,12,$C265:$AGE265,"б"))</f>
        <v/>
      </c>
      <c r="AGV265" s="36" t="str">
        <f t="shared" ref="AGV265:AGV274" si="907">IF(COUNTIFS($C$6:$AGE$6,12,$C265:$AGE265,"у")=0,"",COUNTIFS($C$6:$AGE$6,12,$C265:$AGE265,"у"))</f>
        <v/>
      </c>
      <c r="AGW265" s="39" t="str">
        <f>IF(COUNTIFS($C$6:$AGE$6,12,$C265:$AGE265,"н")=0,"",COUNTIFS($C$6:$AGE$6,12,$C265:$AGE265,"н"))</f>
        <v/>
      </c>
      <c r="AGX265" s="36" t="str">
        <f>IF(COUNTIFS($C$6:$AGE$6,1,$C265:$AGE265,"б")=0,"",COUNTIFS($C$6:$AGE$6,1,$C265:$AGE265,"б"))</f>
        <v/>
      </c>
      <c r="AGY265" s="36" t="str">
        <f t="shared" ref="AGY265:AGY274" si="908">IF(COUNTIFS($C$6:$AGE$6,1,$C265:$AGE265,"у")=0,"",COUNTIFS($C$6:$AGE$6,1,$C265:$AGE265,"у"))</f>
        <v/>
      </c>
      <c r="AGZ265" s="39" t="str">
        <f>IF(COUNTIFS($C$6:$AGE$6,1,$C265:$AGE265,"н")=0,"",COUNTIFS($C$6:$AGE$6,1,$C265:$AGE265,"н"))</f>
        <v/>
      </c>
      <c r="AHA265" s="36" t="str">
        <f>IF(COUNTIFS($C$6:$AGE$6,2,$C265:$AGE265,"б")=0,"",COUNTIFS($C$6:$AGE$6,2,$C265:$AGE265,"б"))</f>
        <v/>
      </c>
      <c r="AHB265" s="36" t="str">
        <f t="shared" ref="AHB265:AHB274" si="909">IF(COUNTIFS($C$6:$AGE$6,2,$C265:$AGE265,"у")=0,"",COUNTIFS($C$6:$AGE$6,2,$C265:$AGE265,"у"))</f>
        <v/>
      </c>
      <c r="AHC265" s="39" t="str">
        <f>IF(COUNTIFS($C$6:$AGE$6,2,$C265:$AGE265,"н")=0,"",COUNTIFS($C$6:$AGE$6,2,$C265:$AGE265,"н"))</f>
        <v/>
      </c>
      <c r="AHD265" s="36" t="str">
        <f>IF(COUNTIFS($C$6:$AGE$6,3,$C265:$AGE265,"б")=0,"",COUNTIFS($C$6:$AGE$6,3,$C265:$AGE265,"б"))</f>
        <v/>
      </c>
      <c r="AHE265" s="36" t="str">
        <f t="shared" ref="AHE265:AHE274" si="910">IF(COUNTIFS($C$6:$AGE$6,3,$C265:$AGE265,"у")=0,"",COUNTIFS($C$6:$AGE$6,3,$C265:$AGE265,"у"))</f>
        <v/>
      </c>
      <c r="AHF265" s="39" t="str">
        <f>IF(COUNTIFS($C$6:$AGE$6,3,$C265:$AGE265,"н")=0,"",COUNTIFS($C$6:$AGE$6,3,$C265:$AGE265,"н"))</f>
        <v/>
      </c>
      <c r="AHG265" s="36" t="str">
        <f>IF(COUNTIFS($C$6:$AGE$6,4,$C265:$AGE265,"б")=0,"",COUNTIFS($C$6:$AGE$6,4,$C265:$AGE265,"б"))</f>
        <v/>
      </c>
      <c r="AHH265" s="36" t="str">
        <f t="shared" ref="AHH265:AHH274" si="911">IF(COUNTIFS($C$6:$AGE$6,4,$C265:$AGE265,"у")=0,"",COUNTIFS($C$6:$AGE$6,4,$C265:$AGE265,"у"))</f>
        <v/>
      </c>
      <c r="AHI265" s="39" t="str">
        <f>IF(COUNTIFS($C$6:$AGE$6,4,$C265:$AGE265,"н")=0,"",COUNTIFS($C$6:$AGE$6,4,$C265:$AGE265,"н"))</f>
        <v/>
      </c>
      <c r="AHJ265" s="36" t="str">
        <f>IF(COUNTIFS($C$6:$AGE$6,5,$C265:$AGE265,"б")=0,"",COUNTIFS($C$6:$AGE$6,5,$C265:$AGE265,"б"))</f>
        <v/>
      </c>
      <c r="AHK265" s="36" t="str">
        <f t="shared" ref="AHK265:AHK274" si="912">IF(COUNTIFS($C$6:$AGE$6,5,$C265:$AGE265,"у")=0,"",COUNTIFS($C$6:$AGE$6,5,$C265:$AGE265,"у"))</f>
        <v/>
      </c>
      <c r="AHL265" s="39" t="str">
        <f>IF(COUNTIFS($C$6:$AGE$6,5,$C265:$AGE265,"н")=0,"",COUNTIFS($C$6:$AGE$6,5,$C265:$AGE265,"н"))</f>
        <v/>
      </c>
      <c r="AHM265" s="36" t="str">
        <f>IF(COUNTIFS($C$6:$AGE$6,6,$C265:$AGE265,"б")=0,"",COUNTIFS($C$6:$AGE$6,6,$C265:$AGE265,"б"))</f>
        <v/>
      </c>
      <c r="AHN265" s="36" t="str">
        <f t="shared" ref="AHN265:AHN274" si="913">IF(COUNTIFS($C$6:$AGE$6,6,$C265:$AGE265,"у")=0,"",COUNTIFS($C$6:$AGE$6,6,$C265:$AGE265,"у"))</f>
        <v/>
      </c>
      <c r="AHO265" s="39" t="str">
        <f>IF(COUNTIFS($C$6:$AGE$6,6,$C265:$AGE265,"н")=0,"",COUNTIFS($C$6:$AGE$6,6,$C265:$AGE265,"н"))</f>
        <v/>
      </c>
    </row>
    <row r="266" spans="1:918" s="5" customFormat="1" outlineLevel="1" x14ac:dyDescent="0.25">
      <c r="A266" s="35">
        <f>A265+1</f>
        <v>2</v>
      </c>
      <c r="B266" s="50" t="s">
        <v>145</v>
      </c>
      <c r="C266" s="37"/>
      <c r="D266" s="35"/>
      <c r="E266" s="35"/>
      <c r="F266" s="35"/>
      <c r="G266" s="38"/>
      <c r="H266" s="38"/>
      <c r="I266" s="38"/>
      <c r="J266" s="38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/>
      <c r="AS266" s="57"/>
      <c r="AT266" s="57"/>
      <c r="AU266" s="57"/>
      <c r="AV266" s="57" t="s">
        <v>389</v>
      </c>
      <c r="AW266" s="57"/>
      <c r="AX266" s="57"/>
      <c r="AY266" s="57"/>
      <c r="AZ266" s="57"/>
      <c r="BA266" s="57"/>
      <c r="BB266" s="57"/>
      <c r="BC266" s="57"/>
      <c r="BD266" s="57"/>
      <c r="BE266" s="57" t="s">
        <v>388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 t="s">
        <v>388</v>
      </c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 t="s">
        <v>388</v>
      </c>
      <c r="CN266" s="57" t="s">
        <v>388</v>
      </c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 t="s">
        <v>388</v>
      </c>
      <c r="DA266" s="57" t="s">
        <v>388</v>
      </c>
      <c r="DB266" s="57" t="s">
        <v>388</v>
      </c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 t="s">
        <v>388</v>
      </c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 t="s">
        <v>388</v>
      </c>
      <c r="EV266" s="57" t="s">
        <v>388</v>
      </c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 t="shared" ref="AGF266:AGF274" si="914">IF(COUNTIFS($C$7:$AGE$7,"="&amp;$AGK$1,$C266:$AGE266,"б")=0,"",COUNTIFS($C$7:$AGE$7,"="&amp;$AGK$1,$C266:$AGE266,"б"))</f>
        <v/>
      </c>
      <c r="AGG266" s="43" t="str">
        <f t="shared" ref="AGG266:AGG274" si="915">IF(COUNTIFS($C$7:$AGE$7,"="&amp;$AGK$1,$C266:$AGE266,"у")=0,"",COUNTIFS($C$7:$AGE$7,"="&amp;$AGK$1,$C266:$AGE266,"у"))</f>
        <v/>
      </c>
      <c r="AGH266" s="35" t="str">
        <f t="shared" si="903"/>
        <v/>
      </c>
      <c r="AGL266" s="36" t="str">
        <f t="shared" ref="AGL266:AGL274" si="916">IF(COUNTIFS($C$6:$AGE$6,9,$C266:$AGE266,"б")=0,"",COUNTIFS($C$6:$AGE$6,9,$C266:$AGE266,"б"))</f>
        <v/>
      </c>
      <c r="AGM266" s="36">
        <f t="shared" si="904"/>
        <v>1</v>
      </c>
      <c r="AGN266" s="39">
        <f t="shared" ref="AGN266:AGN274" si="917">IF(COUNTIFS($C$6:$AGE$6,9,$C266:$AGE266,"н")=0,"",COUNTIFS($C$6:$AGE$6,9,$C266:$AGE266,"н"))</f>
        <v>4</v>
      </c>
      <c r="AGO266" s="36" t="str">
        <f t="shared" ref="AGO266:AGO274" si="918">IF(COUNTIFS($C$6:$AGE$6,10,$C266:$AGE266,"б")=0,"",COUNTIFS($C$6:$AGE$6,10,$C266:$AGE266,"б"))</f>
        <v/>
      </c>
      <c r="AGP266" s="36" t="str">
        <f t="shared" si="905"/>
        <v/>
      </c>
      <c r="AGQ266" s="39">
        <f t="shared" ref="AGQ266:AGQ274" si="919">IF(COUNTIFS($C$6:$AGE$6,10,$C266:$AGE266,"н")=0,"",COUNTIFS($C$6:$AGE$6,10,$C266:$AGE266,"н"))</f>
        <v>6</v>
      </c>
      <c r="AGR266" s="36" t="str">
        <f t="shared" ref="AGR266:AGR274" si="920">IF(COUNTIFS($C$6:$AGE$6,11,$C266:$AGE266,"б")=0,"",COUNTIFS($C$6:$AGE$6,11,$C266:$AGE266,"б"))</f>
        <v/>
      </c>
      <c r="AGS266" s="36" t="str">
        <f t="shared" si="906"/>
        <v/>
      </c>
      <c r="AGT266" s="39" t="str">
        <f t="shared" ref="AGT266:AGT274" si="921">IF(COUNTIFS($C$6:$AGE$6,11,$C266:$AGE266,"н")=0,"",COUNTIFS($C$6:$AGE$6,11,$C266:$AGE266,"н"))</f>
        <v/>
      </c>
      <c r="AGU266" s="36" t="str">
        <f t="shared" ref="AGU266:AGU274" si="922">IF(COUNTIFS($C$6:$AGE$6,12,$C266:$AGE266,"б")=0,"",COUNTIFS($C$6:$AGE$6,12,$C266:$AGE266,"б"))</f>
        <v/>
      </c>
      <c r="AGV266" s="36" t="str">
        <f t="shared" si="907"/>
        <v/>
      </c>
      <c r="AGW266" s="39" t="str">
        <f t="shared" ref="AGW266:AGW274" si="923">IF(COUNTIFS($C$6:$AGE$6,12,$C266:$AGE266,"н")=0,"",COUNTIFS($C$6:$AGE$6,12,$C266:$AGE266,"н"))</f>
        <v/>
      </c>
      <c r="AGX266" s="36" t="str">
        <f t="shared" ref="AGX266:AGX274" si="924">IF(COUNTIFS($C$6:$AGE$6,1,$C266:$AGE266,"б")=0,"",COUNTIFS($C$6:$AGE$6,1,$C266:$AGE266,"б"))</f>
        <v/>
      </c>
      <c r="AGY266" s="36" t="str">
        <f t="shared" si="908"/>
        <v/>
      </c>
      <c r="AGZ266" s="39" t="str">
        <f t="shared" ref="AGZ266:AGZ274" si="925">IF(COUNTIFS($C$6:$AGE$6,1,$C266:$AGE266,"н")=0,"",COUNTIFS($C$6:$AGE$6,1,$C266:$AGE266,"н"))</f>
        <v/>
      </c>
      <c r="AHA266" s="36" t="str">
        <f t="shared" ref="AHA266:AHA274" si="926">IF(COUNTIFS($C$6:$AGE$6,2,$C266:$AGE266,"б")=0,"",COUNTIFS($C$6:$AGE$6,2,$C266:$AGE266,"б"))</f>
        <v/>
      </c>
      <c r="AHB266" s="36" t="str">
        <f t="shared" si="909"/>
        <v/>
      </c>
      <c r="AHC266" s="39" t="str">
        <f t="shared" ref="AHC266:AHC274" si="927">IF(COUNTIFS($C$6:$AGE$6,2,$C266:$AGE266,"н")=0,"",COUNTIFS($C$6:$AGE$6,2,$C266:$AGE266,"н"))</f>
        <v/>
      </c>
      <c r="AHD266" s="36" t="str">
        <f t="shared" ref="AHD266:AHD274" si="928">IF(COUNTIFS($C$6:$AGE$6,3,$C266:$AGE266,"б")=0,"",COUNTIFS($C$6:$AGE$6,3,$C266:$AGE266,"б"))</f>
        <v/>
      </c>
      <c r="AHE266" s="36" t="str">
        <f t="shared" si="910"/>
        <v/>
      </c>
      <c r="AHF266" s="39" t="str">
        <f t="shared" ref="AHF266:AHF274" si="929">IF(COUNTIFS($C$6:$AGE$6,3,$C266:$AGE266,"н")=0,"",COUNTIFS($C$6:$AGE$6,3,$C266:$AGE266,"н"))</f>
        <v/>
      </c>
      <c r="AHG266" s="36" t="str">
        <f t="shared" ref="AHG266:AHG274" si="930">IF(COUNTIFS($C$6:$AGE$6,4,$C266:$AGE266,"б")=0,"",COUNTIFS($C$6:$AGE$6,4,$C266:$AGE266,"б"))</f>
        <v/>
      </c>
      <c r="AHH266" s="36" t="str">
        <f t="shared" si="911"/>
        <v/>
      </c>
      <c r="AHI266" s="39" t="str">
        <f t="shared" ref="AHI266:AHI274" si="931">IF(COUNTIFS($C$6:$AGE$6,4,$C266:$AGE266,"н")=0,"",COUNTIFS($C$6:$AGE$6,4,$C266:$AGE266,"н"))</f>
        <v/>
      </c>
      <c r="AHJ266" s="36" t="str">
        <f t="shared" ref="AHJ266:AHJ274" si="932">IF(COUNTIFS($C$6:$AGE$6,5,$C266:$AGE266,"б")=0,"",COUNTIFS($C$6:$AGE$6,5,$C266:$AGE266,"б"))</f>
        <v/>
      </c>
      <c r="AHK266" s="36" t="str">
        <f t="shared" si="912"/>
        <v/>
      </c>
      <c r="AHL266" s="39" t="str">
        <f t="shared" ref="AHL266:AHL274" si="933">IF(COUNTIFS($C$6:$AGE$6,5,$C266:$AGE266,"н")=0,"",COUNTIFS($C$6:$AGE$6,5,$C266:$AGE266,"н"))</f>
        <v/>
      </c>
      <c r="AHM266" s="36" t="str">
        <f t="shared" ref="AHM266:AHM274" si="934">IF(COUNTIFS($C$6:$AGE$6,6,$C266:$AGE266,"б")=0,"",COUNTIFS($C$6:$AGE$6,6,$C266:$AGE266,"б"))</f>
        <v/>
      </c>
      <c r="AHN266" s="36" t="str">
        <f t="shared" si="913"/>
        <v/>
      </c>
      <c r="AHO266" s="39" t="str">
        <f t="shared" ref="AHO266:AHO274" si="935">IF(COUNTIFS($C$6:$AGE$6,6,$C266:$AGE266,"н")=0,"",COUNTIFS($C$6:$AGE$6,6,$C266:$AGE266,"н"))</f>
        <v/>
      </c>
    </row>
    <row r="267" spans="1:918" s="5" customFormat="1" outlineLevel="1" x14ac:dyDescent="0.25">
      <c r="A267" s="35">
        <f t="shared" ref="A267:A274" si="936">A266+1</f>
        <v>3</v>
      </c>
      <c r="B267" s="50" t="s">
        <v>146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si="914"/>
        <v/>
      </c>
      <c r="AGG267" s="43" t="str">
        <f t="shared" si="915"/>
        <v/>
      </c>
      <c r="AGH267" s="35" t="str">
        <f t="shared" si="903"/>
        <v/>
      </c>
      <c r="AGL267" s="36" t="str">
        <f t="shared" si="916"/>
        <v/>
      </c>
      <c r="AGM267" s="36" t="str">
        <f t="shared" si="904"/>
        <v/>
      </c>
      <c r="AGN267" s="39" t="str">
        <f t="shared" si="917"/>
        <v/>
      </c>
      <c r="AGO267" s="36" t="str">
        <f t="shared" si="918"/>
        <v/>
      </c>
      <c r="AGP267" s="36" t="str">
        <f t="shared" si="905"/>
        <v/>
      </c>
      <c r="AGQ267" s="39" t="str">
        <f t="shared" si="919"/>
        <v/>
      </c>
      <c r="AGR267" s="36" t="str">
        <f t="shared" si="920"/>
        <v/>
      </c>
      <c r="AGS267" s="36" t="str">
        <f t="shared" si="906"/>
        <v/>
      </c>
      <c r="AGT267" s="39" t="str">
        <f t="shared" si="921"/>
        <v/>
      </c>
      <c r="AGU267" s="36" t="str">
        <f t="shared" si="922"/>
        <v/>
      </c>
      <c r="AGV267" s="36" t="str">
        <f t="shared" si="907"/>
        <v/>
      </c>
      <c r="AGW267" s="39" t="str">
        <f t="shared" si="923"/>
        <v/>
      </c>
      <c r="AGX267" s="36" t="str">
        <f t="shared" si="924"/>
        <v/>
      </c>
      <c r="AGY267" s="36" t="str">
        <f t="shared" si="908"/>
        <v/>
      </c>
      <c r="AGZ267" s="39" t="str">
        <f t="shared" si="925"/>
        <v/>
      </c>
      <c r="AHA267" s="36" t="str">
        <f t="shared" si="926"/>
        <v/>
      </c>
      <c r="AHB267" s="36" t="str">
        <f t="shared" si="909"/>
        <v/>
      </c>
      <c r="AHC267" s="39" t="str">
        <f t="shared" si="927"/>
        <v/>
      </c>
      <c r="AHD267" s="36" t="str">
        <f t="shared" si="928"/>
        <v/>
      </c>
      <c r="AHE267" s="36" t="str">
        <f t="shared" si="910"/>
        <v/>
      </c>
      <c r="AHF267" s="39" t="str">
        <f t="shared" si="929"/>
        <v/>
      </c>
      <c r="AHG267" s="36" t="str">
        <f t="shared" si="930"/>
        <v/>
      </c>
      <c r="AHH267" s="36" t="str">
        <f t="shared" si="911"/>
        <v/>
      </c>
      <c r="AHI267" s="39" t="str">
        <f t="shared" si="931"/>
        <v/>
      </c>
      <c r="AHJ267" s="36" t="str">
        <f t="shared" si="932"/>
        <v/>
      </c>
      <c r="AHK267" s="36" t="str">
        <f t="shared" si="912"/>
        <v/>
      </c>
      <c r="AHL267" s="39" t="str">
        <f t="shared" si="933"/>
        <v/>
      </c>
      <c r="AHM267" s="36" t="str">
        <f t="shared" si="934"/>
        <v/>
      </c>
      <c r="AHN267" s="36" t="str">
        <f t="shared" si="913"/>
        <v/>
      </c>
      <c r="AHO267" s="39" t="str">
        <f t="shared" si="935"/>
        <v/>
      </c>
    </row>
    <row r="268" spans="1:918" s="5" customFormat="1" outlineLevel="1" x14ac:dyDescent="0.25">
      <c r="A268" s="35">
        <f t="shared" si="936"/>
        <v>4</v>
      </c>
      <c r="B268" s="50" t="s">
        <v>147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5</v>
      </c>
      <c r="B269" s="50" t="s">
        <v>148</v>
      </c>
      <c r="C269" s="37"/>
      <c r="D269" s="35"/>
      <c r="E269" s="35"/>
      <c r="F269" s="35"/>
      <c r="G269" s="38"/>
      <c r="H269" s="38"/>
      <c r="I269" s="38"/>
      <c r="J269" s="38"/>
      <c r="K269" s="57" t="s">
        <v>388</v>
      </c>
      <c r="L269" s="57" t="s">
        <v>388</v>
      </c>
      <c r="M269" s="57" t="s">
        <v>388</v>
      </c>
      <c r="N269" s="57"/>
      <c r="O269" s="57"/>
      <c r="P269" s="57"/>
      <c r="Q269" s="57"/>
      <c r="R269" s="57"/>
      <c r="S269" s="57" t="s">
        <v>388</v>
      </c>
      <c r="T269" s="57" t="s">
        <v>388</v>
      </c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 t="s">
        <v>388</v>
      </c>
      <c r="AJ269" s="57" t="s">
        <v>388</v>
      </c>
      <c r="AK269" s="57" t="s">
        <v>388</v>
      </c>
      <c r="AL269" s="57"/>
      <c r="AM269" s="57" t="s">
        <v>388</v>
      </c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 t="s">
        <v>399</v>
      </c>
      <c r="AZ269" s="57" t="s">
        <v>399</v>
      </c>
      <c r="BA269" s="57" t="s">
        <v>399</v>
      </c>
      <c r="BB269" s="57"/>
      <c r="BC269" s="57"/>
      <c r="BD269" s="57"/>
      <c r="BE269" s="57" t="s">
        <v>399</v>
      </c>
      <c r="BF269" s="57"/>
      <c r="BG269" s="57" t="s">
        <v>388</v>
      </c>
      <c r="BH269" s="57"/>
      <c r="BI269" s="38"/>
      <c r="BJ269" s="38"/>
      <c r="BK269" s="61"/>
      <c r="BL269" s="57"/>
      <c r="BM269" s="57"/>
      <c r="BN269" s="57"/>
      <c r="BO269" s="57"/>
      <c r="BP269" s="57" t="s">
        <v>388</v>
      </c>
      <c r="BQ269" s="57"/>
      <c r="BR269" s="57"/>
      <c r="BS269" s="57" t="s">
        <v>388</v>
      </c>
      <c r="BT269" s="57" t="s">
        <v>388</v>
      </c>
      <c r="BU269" s="57" t="s">
        <v>388</v>
      </c>
      <c r="BV269" s="57"/>
      <c r="BW269" s="57" t="s">
        <v>388</v>
      </c>
      <c r="BX269" s="57" t="s">
        <v>388</v>
      </c>
      <c r="BY269" s="57" t="s">
        <v>388</v>
      </c>
      <c r="BZ269" s="57"/>
      <c r="CA269" s="57" t="s">
        <v>388</v>
      </c>
      <c r="CB269" s="57"/>
      <c r="CC269" s="38"/>
      <c r="CD269" s="38"/>
      <c r="CE269" s="61"/>
      <c r="CF269" s="57"/>
      <c r="CG269" s="57"/>
      <c r="CH269" s="57"/>
      <c r="CI269" s="57" t="s">
        <v>388</v>
      </c>
      <c r="CJ269" s="57"/>
      <c r="CK269" s="57"/>
      <c r="CL269" s="57"/>
      <c r="CM269" s="57" t="s">
        <v>388</v>
      </c>
      <c r="CN269" s="57" t="s">
        <v>388</v>
      </c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 t="s">
        <v>388</v>
      </c>
      <c r="DA269" s="57" t="s">
        <v>388</v>
      </c>
      <c r="DB269" s="57" t="s">
        <v>388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 t="s">
        <v>388</v>
      </c>
      <c r="EV269" s="57" t="s">
        <v>388</v>
      </c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>
        <f t="shared" si="916"/>
        <v>4</v>
      </c>
      <c r="AGM269" s="36" t="str">
        <f t="shared" si="904"/>
        <v/>
      </c>
      <c r="AGN269" s="39">
        <f t="shared" si="917"/>
        <v>21</v>
      </c>
      <c r="AGO269" s="36" t="str">
        <f t="shared" si="918"/>
        <v/>
      </c>
      <c r="AGP269" s="36" t="str">
        <f t="shared" si="905"/>
        <v/>
      </c>
      <c r="AGQ269" s="39">
        <f t="shared" si="919"/>
        <v>5</v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6</v>
      </c>
      <c r="B270" s="50" t="s">
        <v>149</v>
      </c>
      <c r="C270" s="37"/>
      <c r="D270" s="35"/>
      <c r="E270" s="35"/>
      <c r="F270" s="35"/>
      <c r="G270" s="38"/>
      <c r="H270" s="38"/>
      <c r="I270" s="38"/>
      <c r="J270" s="38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38"/>
      <c r="V270" s="38"/>
      <c r="W270" s="61"/>
      <c r="X270" s="57" t="s">
        <v>388</v>
      </c>
      <c r="Y270" s="57" t="s">
        <v>388</v>
      </c>
      <c r="Z270" s="57" t="s">
        <v>388</v>
      </c>
      <c r="AA270" s="57" t="s">
        <v>388</v>
      </c>
      <c r="AB270" s="57"/>
      <c r="AC270" s="57"/>
      <c r="AD270" s="57"/>
      <c r="AE270" s="57" t="s">
        <v>388</v>
      </c>
      <c r="AF270" s="57" t="s">
        <v>388</v>
      </c>
      <c r="AG270" s="57" t="s">
        <v>388</v>
      </c>
      <c r="AH270" s="57"/>
      <c r="AI270" s="57"/>
      <c r="AJ270" s="57"/>
      <c r="AK270" s="57" t="s">
        <v>388</v>
      </c>
      <c r="AL270" s="57"/>
      <c r="AM270" s="57" t="s">
        <v>388</v>
      </c>
      <c r="AN270" s="38"/>
      <c r="AO270" s="38"/>
      <c r="AP270" s="38"/>
      <c r="AQ270" s="61"/>
      <c r="AR270" s="57"/>
      <c r="AS270" s="57"/>
      <c r="AT270" s="57"/>
      <c r="AU270" s="57" t="s">
        <v>388</v>
      </c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 t="s">
        <v>388</v>
      </c>
      <c r="BH270" s="57"/>
      <c r="BI270" s="38"/>
      <c r="BJ270" s="38"/>
      <c r="BK270" s="61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38"/>
      <c r="CD270" s="38"/>
      <c r="CE270" s="61"/>
      <c r="CF270" s="57" t="s">
        <v>388</v>
      </c>
      <c r="CG270" s="57"/>
      <c r="CH270" s="57"/>
      <c r="CI270" s="57"/>
      <c r="CJ270" s="57"/>
      <c r="CK270" s="57"/>
      <c r="CL270" s="57"/>
      <c r="CM270" s="57" t="s">
        <v>388</v>
      </c>
      <c r="CN270" s="57" t="s">
        <v>388</v>
      </c>
      <c r="CO270" s="57"/>
      <c r="CP270" s="57"/>
      <c r="CQ270" s="57"/>
      <c r="CR270" s="57"/>
      <c r="CS270" s="57"/>
      <c r="CT270" s="57"/>
      <c r="CU270" s="57" t="s">
        <v>388</v>
      </c>
      <c r="CV270" s="57"/>
      <c r="CW270" s="38"/>
      <c r="CX270" s="38"/>
      <c r="CY270" s="61"/>
      <c r="CZ270" s="57" t="s">
        <v>388</v>
      </c>
      <c r="DA270" s="57" t="s">
        <v>388</v>
      </c>
      <c r="DB270" s="57" t="s">
        <v>388</v>
      </c>
      <c r="DC270" s="57"/>
      <c r="DD270" s="57"/>
      <c r="DE270" s="57"/>
      <c r="DF270" s="57"/>
      <c r="DG270" s="57" t="s">
        <v>388</v>
      </c>
      <c r="DH270" s="57" t="s">
        <v>388</v>
      </c>
      <c r="DI270" s="57" t="s">
        <v>388</v>
      </c>
      <c r="DJ270" s="57"/>
      <c r="DK270" s="57"/>
      <c r="DL270" s="57"/>
      <c r="DM270" s="57" t="s">
        <v>388</v>
      </c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 t="str">
        <f t="shared" si="916"/>
        <v/>
      </c>
      <c r="AGM270" s="36" t="str">
        <f t="shared" si="904"/>
        <v/>
      </c>
      <c r="AGN270" s="39">
        <f t="shared" si="917"/>
        <v>14</v>
      </c>
      <c r="AGO270" s="36" t="str">
        <f t="shared" si="918"/>
        <v/>
      </c>
      <c r="AGP270" s="36" t="str">
        <f t="shared" si="905"/>
        <v/>
      </c>
      <c r="AGQ270" s="39">
        <f t="shared" si="919"/>
        <v>8</v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7</v>
      </c>
      <c r="B271" s="50" t="s">
        <v>150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 t="s">
        <v>388</v>
      </c>
      <c r="P271" s="57" t="s">
        <v>388</v>
      </c>
      <c r="Q271" s="57"/>
      <c r="R271" s="57"/>
      <c r="S271" s="57"/>
      <c r="T271" s="57"/>
      <c r="U271" s="38"/>
      <c r="V271" s="38"/>
      <c r="W271" s="61"/>
      <c r="X271" s="57"/>
      <c r="Y271" s="57"/>
      <c r="Z271" s="57"/>
      <c r="AA271" s="57" t="s">
        <v>388</v>
      </c>
      <c r="AB271" s="57"/>
      <c r="AC271" s="57"/>
      <c r="AD271" s="57"/>
      <c r="AE271" s="57" t="s">
        <v>388</v>
      </c>
      <c r="AF271" s="57" t="s">
        <v>388</v>
      </c>
      <c r="AG271" s="57" t="s">
        <v>388</v>
      </c>
      <c r="AH271" s="57"/>
      <c r="AI271" s="57"/>
      <c r="AJ271" s="57"/>
      <c r="AK271" s="57" t="s">
        <v>388</v>
      </c>
      <c r="AL271" s="57"/>
      <c r="AM271" s="57" t="s">
        <v>388</v>
      </c>
      <c r="AN271" s="38"/>
      <c r="AO271" s="38"/>
      <c r="AP271" s="38"/>
      <c r="AQ271" s="61"/>
      <c r="AR271" s="57"/>
      <c r="AS271" s="57"/>
      <c r="AT271" s="57"/>
      <c r="AU271" s="57" t="s">
        <v>388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388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 t="s">
        <v>388</v>
      </c>
      <c r="CB271" s="57"/>
      <c r="CC271" s="38"/>
      <c r="CD271" s="38"/>
      <c r="CE271" s="61"/>
      <c r="CF271" s="57" t="s">
        <v>388</v>
      </c>
      <c r="CG271" s="57"/>
      <c r="CH271" s="57"/>
      <c r="CI271" s="57"/>
      <c r="CJ271" s="57"/>
      <c r="CK271" s="57"/>
      <c r="CL271" s="57"/>
      <c r="CM271" s="57" t="s">
        <v>388</v>
      </c>
      <c r="CN271" s="57" t="s">
        <v>388</v>
      </c>
      <c r="CO271" s="57"/>
      <c r="CP271" s="57"/>
      <c r="CQ271" s="57"/>
      <c r="CR271" s="57"/>
      <c r="CS271" s="57"/>
      <c r="CT271" s="57"/>
      <c r="CU271" s="57" t="s">
        <v>388</v>
      </c>
      <c r="CV271" s="57"/>
      <c r="CW271" s="38"/>
      <c r="CX271" s="38"/>
      <c r="CY271" s="61"/>
      <c r="CZ271" s="57" t="s">
        <v>388</v>
      </c>
      <c r="DA271" s="57" t="s">
        <v>388</v>
      </c>
      <c r="DB271" s="57" t="s">
        <v>388</v>
      </c>
      <c r="DC271" s="57"/>
      <c r="DD271" s="57"/>
      <c r="DE271" s="57"/>
      <c r="DF271" s="57"/>
      <c r="DG271" s="57" t="s">
        <v>388</v>
      </c>
      <c r="DH271" s="57" t="s">
        <v>388</v>
      </c>
      <c r="DI271" s="57" t="s">
        <v>388</v>
      </c>
      <c r="DJ271" s="57"/>
      <c r="DK271" s="57"/>
      <c r="DL271" s="57"/>
      <c r="DM271" s="57" t="s">
        <v>388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57"/>
      <c r="EO271" s="57"/>
      <c r="EP271" s="57"/>
      <c r="EQ271" s="57"/>
      <c r="ER271" s="57"/>
      <c r="ES271" s="57"/>
      <c r="ET271" s="57"/>
      <c r="EU271" s="57" t="s">
        <v>388</v>
      </c>
      <c r="EV271" s="57" t="s">
        <v>388</v>
      </c>
      <c r="EW271" s="57"/>
      <c r="EX271" s="57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10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8</v>
      </c>
      <c r="B272" s="50" t="s">
        <v>151</v>
      </c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61"/>
      <c r="X272" s="57" t="s">
        <v>399</v>
      </c>
      <c r="Y272" s="57" t="s">
        <v>399</v>
      </c>
      <c r="Z272" s="57" t="s">
        <v>399</v>
      </c>
      <c r="AA272" s="57" t="s">
        <v>399</v>
      </c>
      <c r="AB272" s="57"/>
      <c r="AC272" s="57"/>
      <c r="AD272" s="57"/>
      <c r="AE272" s="57" t="s">
        <v>399</v>
      </c>
      <c r="AF272" s="57" t="s">
        <v>399</v>
      </c>
      <c r="AG272" s="57" t="s">
        <v>399</v>
      </c>
      <c r="AH272" s="57"/>
      <c r="AI272" s="57" t="s">
        <v>399</v>
      </c>
      <c r="AJ272" s="57" t="s">
        <v>399</v>
      </c>
      <c r="AK272" s="57" t="s">
        <v>399</v>
      </c>
      <c r="AL272" s="57"/>
      <c r="AM272" s="57" t="s">
        <v>399</v>
      </c>
      <c r="AN272" s="38"/>
      <c r="AO272" s="38"/>
      <c r="AP272" s="38"/>
      <c r="AQ272" s="61"/>
      <c r="AR272" s="57" t="s">
        <v>388</v>
      </c>
      <c r="AS272" s="57" t="s">
        <v>388</v>
      </c>
      <c r="AT272" s="57" t="s">
        <v>388</v>
      </c>
      <c r="AU272" s="57" t="s">
        <v>388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388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38"/>
      <c r="CD272" s="38"/>
      <c r="CE272" s="61"/>
      <c r="CF272" s="57" t="s">
        <v>388</v>
      </c>
      <c r="CG272" s="57"/>
      <c r="CH272" s="57"/>
      <c r="CI272" s="57"/>
      <c r="CJ272" s="57"/>
      <c r="CK272" s="57"/>
      <c r="CL272" s="57"/>
      <c r="CM272" s="57" t="s">
        <v>388</v>
      </c>
      <c r="CN272" s="57" t="s">
        <v>388</v>
      </c>
      <c r="CO272" s="57"/>
      <c r="CP272" s="57"/>
      <c r="CQ272" s="57"/>
      <c r="CR272" s="57"/>
      <c r="CS272" s="57"/>
      <c r="CT272" s="57"/>
      <c r="CU272" s="57" t="s">
        <v>388</v>
      </c>
      <c r="CV272" s="57"/>
      <c r="CW272" s="38"/>
      <c r="CX272" s="38"/>
      <c r="CY272" s="61"/>
      <c r="CZ272" s="57" t="s">
        <v>388</v>
      </c>
      <c r="DA272" s="57" t="s">
        <v>388</v>
      </c>
      <c r="DB272" s="57" t="s">
        <v>388</v>
      </c>
      <c r="DC272" s="57"/>
      <c r="DD272" s="57"/>
      <c r="DE272" s="57"/>
      <c r="DF272" s="57"/>
      <c r="DG272" s="57" t="s">
        <v>388</v>
      </c>
      <c r="DH272" s="57" t="s">
        <v>388</v>
      </c>
      <c r="DI272" s="57" t="s">
        <v>388</v>
      </c>
      <c r="DJ272" s="57"/>
      <c r="DK272" s="57" t="s">
        <v>388</v>
      </c>
      <c r="DL272" s="57" t="s">
        <v>388</v>
      </c>
      <c r="DM272" s="57" t="s">
        <v>388</v>
      </c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61"/>
      <c r="EN272" s="57"/>
      <c r="EO272" s="57"/>
      <c r="EP272" s="57"/>
      <c r="EQ272" s="57"/>
      <c r="ER272" s="57"/>
      <c r="ES272" s="57"/>
      <c r="ET272" s="57"/>
      <c r="EU272" s="57" t="s">
        <v>388</v>
      </c>
      <c r="EV272" s="57" t="s">
        <v>388</v>
      </c>
      <c r="EW272" s="57"/>
      <c r="EX272" s="57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>
        <f t="shared" si="916"/>
        <v>11</v>
      </c>
      <c r="AGM272" s="36" t="str">
        <f t="shared" si="904"/>
        <v/>
      </c>
      <c r="AGN272" s="39">
        <f t="shared" si="917"/>
        <v>8</v>
      </c>
      <c r="AGO272" s="36" t="str">
        <f t="shared" si="918"/>
        <v/>
      </c>
      <c r="AGP272" s="36" t="str">
        <f t="shared" si="905"/>
        <v/>
      </c>
      <c r="AGQ272" s="39">
        <f t="shared" si="919"/>
        <v>12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9</v>
      </c>
      <c r="B273" s="36"/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7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7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7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61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 t="str">
        <f t="shared" si="916"/>
        <v/>
      </c>
      <c r="AGM273" s="36" t="str">
        <f t="shared" si="904"/>
        <v/>
      </c>
      <c r="AGN273" s="39" t="str">
        <f t="shared" si="917"/>
        <v/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10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32" customFormat="1" x14ac:dyDescent="0.25">
      <c r="A275" s="31" t="s">
        <v>43</v>
      </c>
      <c r="C275" s="33"/>
      <c r="D275" s="33"/>
      <c r="E275" s="33"/>
      <c r="F275" s="34"/>
      <c r="G275" s="33"/>
      <c r="H275" s="33"/>
      <c r="I275" s="33"/>
      <c r="J275" s="34"/>
      <c r="K275" s="33"/>
      <c r="L275" s="33"/>
      <c r="M275" s="33"/>
      <c r="N275" s="34"/>
      <c r="O275" s="33"/>
      <c r="P275" s="33"/>
      <c r="Q275" s="33"/>
      <c r="R275" s="34"/>
      <c r="S275" s="33"/>
      <c r="T275" s="33"/>
      <c r="U275" s="33"/>
      <c r="V275" s="34"/>
      <c r="W275" s="33"/>
      <c r="X275" s="33"/>
      <c r="Y275" s="33"/>
      <c r="Z275" s="34"/>
      <c r="AA275" s="33"/>
      <c r="AB275" s="33"/>
      <c r="AC275" s="33"/>
      <c r="AD275" s="34"/>
      <c r="AE275" s="33"/>
      <c r="AF275" s="33"/>
      <c r="AG275" s="33"/>
      <c r="AH275" s="34"/>
      <c r="AI275" s="33"/>
      <c r="AJ275" s="33"/>
      <c r="AK275" s="33"/>
      <c r="AL275" s="34"/>
      <c r="AM275" s="33"/>
      <c r="AN275" s="33"/>
      <c r="AO275" s="33"/>
      <c r="AP275" s="34"/>
      <c r="AQ275" s="33"/>
      <c r="AR275" s="33"/>
      <c r="AS275" s="33"/>
      <c r="AT275" s="34"/>
      <c r="AU275" s="33"/>
      <c r="AV275" s="33"/>
      <c r="AW275" s="33"/>
      <c r="AX275" s="34"/>
      <c r="AY275" s="33"/>
      <c r="AZ275" s="33"/>
      <c r="BA275" s="33"/>
      <c r="BB275" s="34"/>
      <c r="BC275" s="33"/>
      <c r="BD275" s="33"/>
      <c r="BE275" s="33"/>
      <c r="BF275" s="34"/>
      <c r="BG275" s="33"/>
      <c r="BH275" s="33"/>
      <c r="BI275" s="33"/>
      <c r="BJ275" s="34"/>
      <c r="BK275" s="33"/>
      <c r="BL275" s="33"/>
      <c r="BM275" s="33"/>
      <c r="BN275" s="34"/>
      <c r="BO275" s="33"/>
      <c r="BP275" s="33"/>
      <c r="BQ275" s="33"/>
      <c r="BR275" s="34"/>
      <c r="BS275" s="33"/>
      <c r="BT275" s="33"/>
      <c r="BU275" s="33"/>
      <c r="BV275" s="34"/>
      <c r="BW275" s="33"/>
      <c r="BX275" s="33"/>
      <c r="BY275" s="33"/>
      <c r="BZ275" s="34"/>
      <c r="CA275" s="33"/>
      <c r="CB275" s="33"/>
      <c r="CC275" s="33"/>
      <c r="CD275" s="34"/>
      <c r="CE275" s="33"/>
      <c r="CF275" s="33"/>
      <c r="CG275" s="33"/>
      <c r="CH275" s="34"/>
      <c r="CI275" s="33"/>
      <c r="CJ275" s="33"/>
      <c r="CK275" s="33"/>
      <c r="CL275" s="34"/>
      <c r="CM275" s="33"/>
      <c r="CN275" s="33"/>
      <c r="CO275" s="33"/>
      <c r="CP275" s="34"/>
      <c r="CQ275" s="33"/>
      <c r="CR275" s="33"/>
      <c r="CS275" s="33"/>
      <c r="CT275" s="34"/>
      <c r="CU275" s="33"/>
      <c r="CV275" s="33"/>
      <c r="CW275" s="33"/>
      <c r="CX275" s="34"/>
      <c r="CY275" s="33"/>
      <c r="CZ275" s="33"/>
      <c r="DA275" s="33"/>
      <c r="DB275" s="34"/>
      <c r="DC275" s="33"/>
      <c r="DD275" s="33"/>
      <c r="DE275" s="33"/>
      <c r="DF275" s="34"/>
      <c r="DG275" s="33"/>
      <c r="DH275" s="33"/>
      <c r="DI275" s="33"/>
      <c r="DJ275" s="34"/>
      <c r="DK275" s="33"/>
      <c r="DL275" s="33"/>
      <c r="DM275" s="33"/>
      <c r="DN275" s="34"/>
      <c r="DO275" s="33"/>
      <c r="DP275" s="33"/>
      <c r="DQ275" s="33"/>
      <c r="DR275" s="34"/>
      <c r="DS275" s="33"/>
      <c r="DT275" s="33"/>
      <c r="DU275" s="33"/>
      <c r="DV275" s="34"/>
      <c r="DW275" s="33"/>
      <c r="DX275" s="33"/>
      <c r="DY275" s="33"/>
      <c r="DZ275" s="34"/>
      <c r="EA275" s="33"/>
      <c r="EB275" s="33"/>
      <c r="EC275" s="33"/>
      <c r="ED275" s="34"/>
      <c r="EE275" s="33"/>
      <c r="EF275" s="33"/>
      <c r="EG275" s="33"/>
      <c r="EH275" s="34"/>
      <c r="EI275" s="33"/>
      <c r="EJ275" s="33"/>
      <c r="EK275" s="33"/>
      <c r="EL275" s="34"/>
      <c r="EM275" s="33"/>
      <c r="EN275" s="33"/>
      <c r="EO275" s="33"/>
      <c r="EP275" s="34"/>
      <c r="EQ275" s="33"/>
      <c r="ER275" s="33"/>
      <c r="ES275" s="33"/>
      <c r="ET275" s="34"/>
      <c r="EU275" s="33"/>
      <c r="EV275" s="33"/>
      <c r="EW275" s="33"/>
      <c r="EX275" s="34"/>
      <c r="EY275" s="33"/>
      <c r="EZ275" s="33"/>
      <c r="FA275" s="33"/>
      <c r="FB275" s="34"/>
      <c r="FC275" s="33"/>
      <c r="FD275" s="33"/>
      <c r="FE275" s="33"/>
      <c r="FF275" s="34"/>
      <c r="FG275" s="33"/>
      <c r="FH275" s="33"/>
      <c r="FI275" s="33"/>
      <c r="FJ275" s="34"/>
      <c r="FK275" s="33"/>
      <c r="FL275" s="33"/>
      <c r="FM275" s="33"/>
      <c r="FN275" s="34"/>
      <c r="FO275" s="33"/>
      <c r="FP275" s="33"/>
      <c r="FQ275" s="33"/>
      <c r="FR275" s="34"/>
      <c r="FS275" s="33"/>
      <c r="FT275" s="33"/>
      <c r="FU275" s="33"/>
      <c r="FV275" s="34"/>
      <c r="FW275" s="33"/>
      <c r="FX275" s="33"/>
      <c r="FY275" s="33"/>
      <c r="FZ275" s="34"/>
      <c r="GA275" s="33"/>
      <c r="GB275" s="33"/>
      <c r="GC275" s="33"/>
      <c r="GD275" s="34"/>
      <c r="GE275" s="33"/>
      <c r="GF275" s="33"/>
      <c r="GG275" s="33"/>
      <c r="GH275" s="34"/>
      <c r="GI275" s="33"/>
      <c r="GJ275" s="33"/>
      <c r="GK275" s="33"/>
      <c r="GL275" s="34"/>
      <c r="GM275" s="33"/>
      <c r="GN275" s="33"/>
      <c r="GO275" s="33"/>
      <c r="GP275" s="34"/>
      <c r="GQ275" s="33"/>
      <c r="GR275" s="33"/>
      <c r="GS275" s="33"/>
      <c r="GT275" s="34"/>
      <c r="GU275" s="33"/>
      <c r="GV275" s="33"/>
      <c r="GW275" s="33"/>
      <c r="GX275" s="34"/>
      <c r="GY275" s="33"/>
      <c r="GZ275" s="33"/>
      <c r="HA275" s="33"/>
      <c r="HB275" s="34"/>
      <c r="HC275" s="33"/>
      <c r="HD275" s="33"/>
      <c r="HE275" s="33"/>
      <c r="HF275" s="34"/>
      <c r="HG275" s="33"/>
      <c r="HH275" s="33"/>
      <c r="HI275" s="33"/>
      <c r="HJ275" s="34"/>
      <c r="HK275" s="33"/>
      <c r="HL275" s="33"/>
      <c r="HM275" s="33"/>
      <c r="HN275" s="34"/>
      <c r="HO275" s="33"/>
      <c r="HP275" s="33"/>
      <c r="HQ275" s="33"/>
      <c r="HR275" s="34"/>
      <c r="HS275" s="33"/>
      <c r="HT275" s="33"/>
      <c r="HU275" s="33"/>
      <c r="HV275" s="34"/>
      <c r="HW275" s="33"/>
      <c r="HX275" s="33"/>
      <c r="HY275" s="33"/>
      <c r="HZ275" s="34"/>
      <c r="IA275" s="33"/>
      <c r="IB275" s="33"/>
      <c r="IC275" s="33"/>
      <c r="ID275" s="34"/>
      <c r="IE275" s="33"/>
      <c r="IF275" s="33"/>
      <c r="IG275" s="33"/>
      <c r="IH275" s="34"/>
      <c r="II275" s="33"/>
      <c r="IJ275" s="33"/>
      <c r="IK275" s="33"/>
      <c r="IL275" s="34"/>
      <c r="IM275" s="33"/>
      <c r="IN275" s="33"/>
      <c r="IO275" s="33"/>
      <c r="IP275" s="34"/>
      <c r="IQ275" s="33"/>
      <c r="IR275" s="33"/>
      <c r="IS275" s="33"/>
      <c r="IT275" s="34"/>
      <c r="IU275" s="33"/>
      <c r="IV275" s="33"/>
      <c r="IW275" s="33"/>
      <c r="IX275" s="34"/>
      <c r="IY275" s="33"/>
      <c r="IZ275" s="33"/>
      <c r="JA275" s="33"/>
      <c r="JB275" s="34"/>
      <c r="JC275" s="33"/>
      <c r="JD275" s="33"/>
      <c r="JE275" s="33"/>
      <c r="JF275" s="34"/>
      <c r="JG275" s="33"/>
      <c r="JH275" s="33"/>
      <c r="JI275" s="33"/>
      <c r="JJ275" s="34"/>
      <c r="JK275" s="33"/>
      <c r="JL275" s="33"/>
      <c r="JM275" s="33"/>
      <c r="JN275" s="34"/>
      <c r="JO275" s="33"/>
      <c r="JP275" s="33"/>
      <c r="JQ275" s="33"/>
      <c r="JR275" s="34"/>
      <c r="JS275" s="33"/>
      <c r="JT275" s="33"/>
      <c r="JU275" s="33"/>
      <c r="JV275" s="34"/>
      <c r="JW275" s="33"/>
      <c r="JX275" s="33"/>
      <c r="JY275" s="33"/>
      <c r="JZ275" s="34"/>
      <c r="KA275" s="33"/>
      <c r="KB275" s="33"/>
      <c r="KC275" s="33"/>
      <c r="KD275" s="34"/>
      <c r="KE275" s="33"/>
      <c r="KF275" s="33"/>
      <c r="KG275" s="33"/>
      <c r="KH275" s="34"/>
      <c r="KI275" s="33"/>
      <c r="KJ275" s="33"/>
      <c r="KK275" s="33"/>
      <c r="KL275" s="34"/>
      <c r="KM275" s="33"/>
      <c r="KN275" s="33"/>
      <c r="KO275" s="33"/>
      <c r="KP275" s="34"/>
      <c r="KQ275" s="33"/>
      <c r="KR275" s="33"/>
      <c r="KS275" s="33"/>
      <c r="KT275" s="34"/>
      <c r="KU275" s="33"/>
      <c r="KV275" s="33"/>
      <c r="KW275" s="33"/>
      <c r="KX275" s="34"/>
      <c r="KY275" s="33"/>
      <c r="KZ275" s="33"/>
      <c r="LA275" s="33"/>
      <c r="LB275" s="34"/>
      <c r="LC275" s="33"/>
      <c r="LD275" s="33"/>
      <c r="LE275" s="33"/>
      <c r="LF275" s="34"/>
      <c r="LG275" s="33"/>
      <c r="LH275" s="33"/>
      <c r="LI275" s="33"/>
      <c r="LJ275" s="34"/>
      <c r="LK275" s="33"/>
      <c r="LL275" s="33"/>
      <c r="LM275" s="33"/>
      <c r="LN275" s="34"/>
      <c r="LO275" s="33"/>
      <c r="LP275" s="33"/>
      <c r="LQ275" s="33"/>
      <c r="LR275" s="34"/>
      <c r="LS275" s="33"/>
      <c r="LT275" s="33"/>
      <c r="LU275" s="33"/>
      <c r="LV275" s="34"/>
      <c r="LW275" s="33"/>
      <c r="LX275" s="33"/>
      <c r="LY275" s="33"/>
      <c r="LZ275" s="34"/>
      <c r="MA275" s="33"/>
      <c r="MB275" s="33"/>
      <c r="MC275" s="33"/>
      <c r="MD275" s="34"/>
      <c r="ME275" s="33"/>
      <c r="MF275" s="33"/>
      <c r="MG275" s="33"/>
      <c r="MH275" s="34"/>
      <c r="MI275" s="33"/>
      <c r="MJ275" s="33"/>
      <c r="MK275" s="33"/>
      <c r="ML275" s="34"/>
      <c r="MM275" s="33"/>
      <c r="MN275" s="33"/>
      <c r="MO275" s="33"/>
      <c r="MP275" s="34"/>
      <c r="MQ275" s="33"/>
      <c r="MR275" s="33"/>
      <c r="MS275" s="33"/>
      <c r="MT275" s="34"/>
      <c r="MU275" s="33"/>
      <c r="MV275" s="33"/>
      <c r="MW275" s="33"/>
      <c r="MX275" s="34"/>
      <c r="MY275" s="33"/>
      <c r="MZ275" s="33"/>
      <c r="NA275" s="33"/>
      <c r="NB275" s="34"/>
      <c r="NC275" s="33"/>
      <c r="ND275" s="33"/>
      <c r="NE275" s="33"/>
      <c r="NF275" s="34"/>
      <c r="NG275" s="33"/>
      <c r="NH275" s="33"/>
      <c r="NI275" s="33"/>
      <c r="NJ275" s="34"/>
      <c r="NK275" s="33"/>
      <c r="NL275" s="33"/>
      <c r="NM275" s="33"/>
      <c r="NN275" s="34"/>
      <c r="NO275" s="33"/>
      <c r="NP275" s="33"/>
      <c r="NQ275" s="33"/>
      <c r="NR275" s="34"/>
      <c r="NS275" s="33"/>
      <c r="NT275" s="33"/>
      <c r="NU275" s="33"/>
      <c r="NV275" s="34"/>
      <c r="NW275" s="33"/>
      <c r="NX275" s="33"/>
      <c r="NY275" s="33"/>
      <c r="NZ275" s="34"/>
      <c r="OA275" s="33"/>
      <c r="OB275" s="33"/>
      <c r="OC275" s="33"/>
      <c r="OD275" s="34"/>
      <c r="OE275" s="33"/>
      <c r="OF275" s="33"/>
      <c r="OG275" s="33"/>
      <c r="OH275" s="34"/>
      <c r="OI275" s="33"/>
      <c r="OJ275" s="33"/>
      <c r="OK275" s="33"/>
      <c r="OL275" s="34"/>
      <c r="OM275" s="33"/>
      <c r="ON275" s="33"/>
      <c r="OO275" s="33"/>
      <c r="OP275" s="34"/>
      <c r="OQ275" s="33"/>
      <c r="OR275" s="33"/>
      <c r="OS275" s="33"/>
      <c r="OT275" s="34"/>
      <c r="OU275" s="33"/>
      <c r="OV275" s="33"/>
      <c r="OW275" s="33"/>
      <c r="OX275" s="34"/>
      <c r="OY275" s="33"/>
      <c r="OZ275" s="33"/>
      <c r="PA275" s="33"/>
      <c r="PB275" s="34"/>
      <c r="PC275" s="33"/>
      <c r="PD275" s="33"/>
      <c r="PE275" s="33"/>
      <c r="PF275" s="34"/>
      <c r="PG275" s="33"/>
      <c r="PH275" s="33"/>
      <c r="PI275" s="33"/>
      <c r="PJ275" s="34"/>
      <c r="PK275" s="33"/>
      <c r="PL275" s="33"/>
      <c r="PM275" s="33"/>
      <c r="PN275" s="34"/>
      <c r="PO275" s="33"/>
      <c r="PP275" s="33"/>
      <c r="PQ275" s="33"/>
      <c r="PR275" s="34"/>
      <c r="PS275" s="33"/>
      <c r="PT275" s="33"/>
      <c r="PU275" s="33"/>
      <c r="PV275" s="34"/>
      <c r="PW275" s="33"/>
      <c r="PX275" s="33"/>
      <c r="PY275" s="33"/>
      <c r="PZ275" s="34"/>
      <c r="QA275" s="33"/>
      <c r="QB275" s="33"/>
      <c r="QC275" s="33"/>
      <c r="QD275" s="34"/>
      <c r="QE275" s="33"/>
      <c r="QF275" s="33"/>
      <c r="QG275" s="33"/>
      <c r="QH275" s="34"/>
      <c r="QI275" s="33"/>
      <c r="QJ275" s="33"/>
      <c r="QK275" s="33"/>
      <c r="QL275" s="34"/>
      <c r="QM275" s="33"/>
      <c r="QN275" s="33"/>
      <c r="QO275" s="33"/>
      <c r="QP275" s="34"/>
      <c r="QQ275" s="33"/>
      <c r="QR275" s="33"/>
      <c r="QS275" s="33"/>
      <c r="QT275" s="34"/>
      <c r="QU275" s="33"/>
      <c r="QV275" s="33"/>
      <c r="QW275" s="33"/>
      <c r="QX275" s="34"/>
      <c r="QY275" s="33"/>
      <c r="QZ275" s="33"/>
      <c r="RA275" s="33"/>
      <c r="RB275" s="34"/>
      <c r="RC275" s="33"/>
      <c r="RD275" s="33"/>
      <c r="RE275" s="33"/>
      <c r="RF275" s="34"/>
      <c r="RG275" s="33"/>
      <c r="RH275" s="33"/>
      <c r="RI275" s="33"/>
      <c r="RJ275" s="34"/>
      <c r="RK275" s="33"/>
      <c r="RL275" s="33"/>
      <c r="RM275" s="33"/>
      <c r="RN275" s="34"/>
      <c r="RO275" s="33"/>
      <c r="RP275" s="33"/>
      <c r="RQ275" s="33"/>
      <c r="RR275" s="34"/>
      <c r="RS275" s="33"/>
      <c r="RT275" s="33"/>
      <c r="RU275" s="33"/>
      <c r="RV275" s="34"/>
      <c r="RW275" s="33"/>
      <c r="RX275" s="33"/>
      <c r="RY275" s="33"/>
      <c r="RZ275" s="34"/>
      <c r="SA275" s="33"/>
      <c r="SB275" s="33"/>
      <c r="SC275" s="33"/>
      <c r="SD275" s="34"/>
      <c r="SE275" s="33"/>
      <c r="SF275" s="33"/>
      <c r="SG275" s="33"/>
      <c r="SH275" s="34"/>
      <c r="SI275" s="33"/>
      <c r="SJ275" s="33"/>
      <c r="SK275" s="33"/>
      <c r="SL275" s="34"/>
      <c r="SM275" s="33"/>
      <c r="SN275" s="33"/>
      <c r="SO275" s="33"/>
      <c r="SP275" s="34"/>
      <c r="SQ275" s="33"/>
      <c r="SR275" s="33"/>
      <c r="SS275" s="33"/>
      <c r="ST275" s="34"/>
      <c r="SU275" s="33"/>
      <c r="SV275" s="33"/>
      <c r="SW275" s="33"/>
      <c r="SX275" s="34"/>
      <c r="SY275" s="33"/>
      <c r="SZ275" s="33"/>
      <c r="TA275" s="33"/>
      <c r="TB275" s="34"/>
      <c r="TC275" s="33"/>
      <c r="TD275" s="33"/>
      <c r="TE275" s="33"/>
      <c r="TF275" s="34"/>
      <c r="TG275" s="33"/>
      <c r="TH275" s="33"/>
      <c r="TI275" s="33"/>
      <c r="TJ275" s="34"/>
      <c r="TK275" s="33"/>
      <c r="TL275" s="33"/>
      <c r="TM275" s="33"/>
      <c r="TN275" s="34"/>
      <c r="TO275" s="33"/>
      <c r="TP275" s="33"/>
      <c r="TQ275" s="33"/>
      <c r="TR275" s="34"/>
      <c r="TS275" s="33"/>
      <c r="TT275" s="33"/>
      <c r="TU275" s="33"/>
      <c r="TV275" s="34"/>
      <c r="TW275" s="33"/>
      <c r="TX275" s="33"/>
      <c r="TY275" s="33"/>
      <c r="TZ275" s="34"/>
      <c r="UA275" s="33"/>
      <c r="UB275" s="33"/>
      <c r="UC275" s="33"/>
      <c r="UD275" s="34"/>
      <c r="UE275" s="33"/>
      <c r="UF275" s="33"/>
      <c r="UG275" s="33"/>
      <c r="UH275" s="34"/>
      <c r="UI275" s="33"/>
      <c r="UJ275" s="33"/>
      <c r="UK275" s="33"/>
      <c r="UL275" s="34"/>
      <c r="UM275" s="33"/>
      <c r="UN275" s="33"/>
      <c r="UO275" s="33"/>
      <c r="UP275" s="34"/>
      <c r="UQ275" s="33"/>
      <c r="UR275" s="33"/>
      <c r="US275" s="33"/>
      <c r="UT275" s="34"/>
      <c r="UU275" s="33"/>
      <c r="UV275" s="33"/>
      <c r="UW275" s="33"/>
      <c r="UX275" s="34"/>
      <c r="UY275" s="33"/>
      <c r="UZ275" s="33"/>
      <c r="VA275" s="33"/>
      <c r="VB275" s="34"/>
      <c r="VC275" s="33"/>
      <c r="VD275" s="33"/>
      <c r="VE275" s="33"/>
      <c r="VF275" s="34"/>
      <c r="VG275" s="33"/>
      <c r="VH275" s="33"/>
      <c r="VI275" s="33"/>
      <c r="VJ275" s="34"/>
      <c r="VK275" s="33"/>
      <c r="VL275" s="33"/>
      <c r="VM275" s="33"/>
      <c r="VN275" s="34"/>
      <c r="VO275" s="33"/>
      <c r="VP275" s="33"/>
      <c r="VQ275" s="33"/>
      <c r="VR275" s="34"/>
      <c r="VS275" s="33"/>
      <c r="VT275" s="33"/>
      <c r="VU275" s="33"/>
      <c r="VV275" s="34"/>
      <c r="VW275" s="33"/>
      <c r="VX275" s="33"/>
      <c r="VY275" s="33"/>
      <c r="VZ275" s="34"/>
      <c r="WA275" s="33"/>
      <c r="WB275" s="33"/>
      <c r="WC275" s="33"/>
      <c r="WD275" s="34"/>
      <c r="WE275" s="33"/>
      <c r="WF275" s="33"/>
      <c r="WG275" s="33"/>
      <c r="WH275" s="34"/>
      <c r="WI275" s="33"/>
      <c r="WJ275" s="33"/>
      <c r="WK275" s="33"/>
      <c r="WL275" s="34"/>
      <c r="WM275" s="33"/>
      <c r="WN275" s="33"/>
      <c r="WO275" s="33"/>
      <c r="WP275" s="34"/>
      <c r="WQ275" s="33"/>
      <c r="WR275" s="33"/>
      <c r="WS275" s="33"/>
      <c r="WT275" s="34"/>
      <c r="WU275" s="33"/>
      <c r="WV275" s="33"/>
      <c r="WW275" s="33"/>
      <c r="WX275" s="34"/>
      <c r="WY275" s="33"/>
      <c r="WZ275" s="33"/>
      <c r="XA275" s="33"/>
      <c r="XB275" s="34"/>
      <c r="XC275" s="33"/>
      <c r="XD275" s="33"/>
      <c r="XE275" s="33"/>
      <c r="XF275" s="34"/>
      <c r="XG275" s="33"/>
      <c r="XH275" s="33"/>
      <c r="XI275" s="33"/>
      <c r="XJ275" s="34"/>
      <c r="XK275" s="33"/>
      <c r="XL275" s="33"/>
      <c r="XM275" s="33"/>
      <c r="XN275" s="34"/>
      <c r="XO275" s="33"/>
      <c r="XP275" s="33"/>
      <c r="XQ275" s="33"/>
      <c r="XR275" s="34"/>
      <c r="XS275" s="33"/>
      <c r="XT275" s="33"/>
      <c r="XU275" s="33"/>
      <c r="XV275" s="34"/>
      <c r="XW275" s="33"/>
      <c r="XX275" s="33"/>
      <c r="XY275" s="33"/>
      <c r="XZ275" s="34"/>
      <c r="YA275" s="33"/>
      <c r="YB275" s="33"/>
      <c r="YC275" s="33"/>
      <c r="YD275" s="34"/>
      <c r="YE275" s="33"/>
      <c r="YF275" s="33"/>
      <c r="YG275" s="33"/>
      <c r="YH275" s="34"/>
      <c r="YI275" s="33"/>
      <c r="YJ275" s="33"/>
      <c r="YK275" s="33"/>
      <c r="YL275" s="34"/>
      <c r="YM275" s="33"/>
      <c r="YN275" s="33"/>
      <c r="YO275" s="33"/>
      <c r="YP275" s="34"/>
      <c r="YQ275" s="33"/>
      <c r="YR275" s="33"/>
      <c r="YS275" s="33"/>
      <c r="YT275" s="34"/>
      <c r="YU275" s="33"/>
      <c r="YV275" s="33"/>
      <c r="YW275" s="33"/>
      <c r="YX275" s="34"/>
      <c r="YY275" s="33"/>
      <c r="YZ275" s="33"/>
      <c r="ZA275" s="33"/>
      <c r="ZB275" s="34"/>
      <c r="ZC275" s="33"/>
      <c r="ZD275" s="33"/>
      <c r="ZE275" s="33"/>
      <c r="ZF275" s="34"/>
      <c r="ZG275" s="33"/>
      <c r="ZH275" s="33"/>
      <c r="ZI275" s="33"/>
      <c r="ZJ275" s="34"/>
      <c r="ZK275" s="33"/>
      <c r="ZL275" s="33"/>
      <c r="ZM275" s="33"/>
      <c r="ZN275" s="34"/>
      <c r="ZO275" s="33"/>
      <c r="ZP275" s="33"/>
      <c r="ZQ275" s="33"/>
      <c r="ZR275" s="34"/>
      <c r="ZS275" s="33"/>
      <c r="ZT275" s="33"/>
      <c r="ZU275" s="33"/>
      <c r="ZV275" s="34"/>
      <c r="ZW275" s="33"/>
      <c r="ZX275" s="33"/>
      <c r="ZY275" s="33"/>
      <c r="ZZ275" s="34"/>
      <c r="AAA275" s="33"/>
      <c r="AAB275" s="33"/>
      <c r="AAC275" s="33"/>
      <c r="AAD275" s="34"/>
      <c r="AAE275" s="33"/>
      <c r="AAF275" s="33"/>
      <c r="AAG275" s="33"/>
      <c r="AAH275" s="34"/>
      <c r="AAI275" s="33"/>
      <c r="AAJ275" s="33"/>
      <c r="AAK275" s="33"/>
      <c r="AAL275" s="34"/>
      <c r="AAM275" s="33"/>
      <c r="AAN275" s="33"/>
      <c r="AAO275" s="33"/>
      <c r="AAP275" s="34"/>
      <c r="AAQ275" s="33"/>
      <c r="AAR275" s="33"/>
      <c r="AAS275" s="33"/>
      <c r="AAT275" s="34"/>
      <c r="AAU275" s="33"/>
      <c r="AAV275" s="33"/>
      <c r="AAW275" s="33"/>
      <c r="AAX275" s="34"/>
      <c r="AAY275" s="33"/>
      <c r="AAZ275" s="33"/>
      <c r="ABA275" s="33"/>
      <c r="ABB275" s="34"/>
      <c r="ABC275" s="33"/>
      <c r="ABD275" s="33"/>
      <c r="ABE275" s="33"/>
      <c r="ABF275" s="34"/>
      <c r="ABG275" s="33"/>
      <c r="ABH275" s="33"/>
      <c r="ABI275" s="33"/>
      <c r="ABJ275" s="34"/>
      <c r="ABK275" s="33"/>
      <c r="ABL275" s="33"/>
      <c r="ABM275" s="33"/>
      <c r="ABN275" s="34"/>
      <c r="ABO275" s="33"/>
      <c r="ABP275" s="33"/>
      <c r="ABQ275" s="33"/>
      <c r="ABR275" s="34"/>
      <c r="ABS275" s="33"/>
      <c r="ABT275" s="33"/>
      <c r="ABU275" s="33"/>
      <c r="ABV275" s="34"/>
      <c r="ABW275" s="33"/>
      <c r="ABX275" s="33"/>
      <c r="ABY275" s="33"/>
      <c r="ABZ275" s="34"/>
      <c r="ACA275" s="33"/>
      <c r="ACB275" s="33"/>
      <c r="ACC275" s="33"/>
      <c r="ACD275" s="34"/>
      <c r="ACE275" s="33"/>
      <c r="ACF275" s="33"/>
      <c r="ACG275" s="33"/>
      <c r="ACH275" s="34"/>
      <c r="ACI275" s="33"/>
      <c r="ACJ275" s="33"/>
      <c r="ACK275" s="33"/>
      <c r="ACL275" s="34"/>
      <c r="ACM275" s="33"/>
      <c r="ACN275" s="33"/>
      <c r="ACO275" s="33"/>
      <c r="ACP275" s="34"/>
      <c r="ACQ275" s="33"/>
      <c r="ACR275" s="33"/>
      <c r="ACS275" s="33"/>
      <c r="ACT275" s="34"/>
      <c r="ACU275" s="33"/>
      <c r="ACV275" s="33"/>
      <c r="ACW275" s="33"/>
      <c r="ACX275" s="34"/>
      <c r="ACY275" s="33"/>
      <c r="ACZ275" s="33"/>
      <c r="ADA275" s="33"/>
      <c r="ADB275" s="34"/>
      <c r="ADC275" s="33"/>
      <c r="ADD275" s="33"/>
      <c r="ADE275" s="33"/>
      <c r="ADF275" s="34"/>
      <c r="ADG275" s="33"/>
      <c r="ADH275" s="33"/>
      <c r="ADI275" s="33"/>
      <c r="ADJ275" s="34"/>
      <c r="ADK275" s="33"/>
      <c r="ADL275" s="33"/>
      <c r="ADM275" s="33"/>
      <c r="ADN275" s="34"/>
      <c r="ADO275" s="33"/>
      <c r="ADP275" s="33"/>
      <c r="ADQ275" s="33"/>
      <c r="ADR275" s="34"/>
      <c r="ADS275" s="33"/>
      <c r="ADT275" s="33"/>
      <c r="ADU275" s="33"/>
      <c r="ADV275" s="34"/>
      <c r="ADW275" s="33"/>
      <c r="ADX275" s="33"/>
      <c r="ADY275" s="33"/>
      <c r="ADZ275" s="34"/>
      <c r="AEA275" s="33"/>
      <c r="AEB275" s="33"/>
      <c r="AEC275" s="33"/>
      <c r="AED275" s="34"/>
      <c r="AEE275" s="33"/>
      <c r="AEF275" s="33"/>
      <c r="AEG275" s="33"/>
      <c r="AEH275" s="34"/>
      <c r="AEI275" s="33"/>
      <c r="AEJ275" s="33"/>
      <c r="AEK275" s="33"/>
      <c r="AEL275" s="34"/>
      <c r="AEM275" s="33"/>
      <c r="AEN275" s="33"/>
      <c r="AEO275" s="33"/>
      <c r="AEP275" s="34"/>
      <c r="AEQ275" s="33"/>
      <c r="AER275" s="33"/>
      <c r="AES275" s="33"/>
      <c r="AET275" s="34"/>
      <c r="AEU275" s="33"/>
      <c r="AEV275" s="33"/>
      <c r="AEW275" s="33"/>
      <c r="AEX275" s="34"/>
      <c r="AEY275" s="33"/>
      <c r="AEZ275" s="33"/>
      <c r="AFA275" s="33"/>
      <c r="AFB275" s="34"/>
      <c r="AFC275" s="33"/>
      <c r="AFD275" s="33"/>
      <c r="AFE275" s="33"/>
      <c r="AFF275" s="34"/>
      <c r="AFG275" s="33"/>
      <c r="AFH275" s="33"/>
      <c r="AFI275" s="33"/>
      <c r="AFJ275" s="34"/>
      <c r="AFK275" s="33"/>
      <c r="AFL275" s="33"/>
      <c r="AFM275" s="33"/>
      <c r="AFN275" s="34"/>
      <c r="AFO275" s="33"/>
      <c r="AFP275" s="33"/>
      <c r="AFQ275" s="33"/>
      <c r="AFR275" s="34"/>
      <c r="AFS275" s="33"/>
      <c r="AFT275" s="33"/>
      <c r="AFU275" s="33"/>
      <c r="AFV275" s="34"/>
      <c r="AFW275" s="33"/>
      <c r="AFX275" s="33"/>
      <c r="AFY275" s="33"/>
      <c r="AFZ275" s="34"/>
      <c r="AGA275" s="33"/>
      <c r="AGB275" s="33"/>
      <c r="AGC275" s="33"/>
      <c r="AGD275" s="34"/>
      <c r="AGE275" s="33"/>
      <c r="AGF275" s="33"/>
      <c r="AGG275" s="33"/>
      <c r="AGH275" s="33"/>
      <c r="AGI275" s="33"/>
      <c r="AGJ275" s="34"/>
      <c r="AGK275" s="33"/>
      <c r="AGL275" s="33"/>
      <c r="AGM275" s="33"/>
      <c r="AGN275" s="33"/>
      <c r="AGO275" s="34"/>
      <c r="AGP275" s="34"/>
      <c r="AGQ275" s="33"/>
      <c r="AGR275" s="33"/>
      <c r="AGS275" s="33"/>
      <c r="AGT275" s="33"/>
      <c r="AGU275" s="34"/>
      <c r="AGV275" s="34"/>
      <c r="AGW275" s="33"/>
      <c r="AGX275" s="33"/>
      <c r="AGY275" s="33"/>
      <c r="AGZ275" s="33"/>
      <c r="AHA275" s="34"/>
      <c r="AHB275" s="34"/>
      <c r="AHC275" s="33"/>
      <c r="AHD275" s="33"/>
      <c r="AHE275" s="33"/>
      <c r="AHF275" s="33"/>
      <c r="AHG275" s="34"/>
      <c r="AHH275" s="34"/>
      <c r="AHI275" s="33"/>
      <c r="AHJ275" s="33"/>
      <c r="AHK275" s="33"/>
      <c r="AHL275" s="33"/>
      <c r="AHM275" s="34"/>
      <c r="AHN275" s="34"/>
      <c r="AHO275" s="33"/>
      <c r="AHP275" s="33"/>
      <c r="AHQ275" s="33"/>
      <c r="AHR275" s="34"/>
      <c r="AHS275" s="33"/>
      <c r="AHT275" s="33"/>
      <c r="AHU275" s="33"/>
      <c r="AHV275" s="34"/>
      <c r="AHW275" s="33"/>
      <c r="AHX275" s="33"/>
      <c r="AHY275" s="33"/>
      <c r="AHZ275" s="34"/>
      <c r="AIA275" s="33"/>
      <c r="AIB275" s="33"/>
      <c r="AIC275" s="33"/>
      <c r="AID275" s="34"/>
      <c r="AIE275" s="33"/>
      <c r="AIF275" s="33"/>
      <c r="AIG275" s="33"/>
      <c r="AIH275" s="34"/>
    </row>
    <row r="276" spans="1:918" s="5" customFormat="1" outlineLevel="1" x14ac:dyDescent="0.25">
      <c r="A276" s="35">
        <v>1</v>
      </c>
      <c r="B276" s="51" t="s">
        <v>65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37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7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7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7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7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7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7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7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7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>IF(COUNTIFS($C$7:$AGE$7,"="&amp;$AGK$5,$C276:$AGE276,"б")=0,"",COUNTIFS($C$7:$AGE$7,"="&amp;$AGK$5,$C276:$AGE276,"б"))</f>
        <v/>
      </c>
      <c r="AGG276" s="43" t="str">
        <f>IF(COUNTIFS($C$7:$AGE$7,"="&amp;$AGK$5,$C276:$AGE276,"у")=0,"",COUNTIFS($C$7:$AGE$7,"="&amp;$AGK$5,$C276:$AGE276,"у"))</f>
        <v/>
      </c>
      <c r="AGH276" s="35" t="str">
        <f t="shared" ref="AGH276:AGH295" si="937">IF(COUNTIFS($C$7:$AGE$7,"="&amp;$AGK$1,$C276:$AGE276,"н")=0,"",COUNTIFS($C$7:$AGE$7,"="&amp;$AGK$1,$C276:$AGE276,"н"))</f>
        <v/>
      </c>
      <c r="AGL276" s="36" t="str">
        <f>IF(COUNTIFS($C$6:$AGE$6,9,$C276:$AGE276,"б")=0,"",COUNTIFS($C$6:$AGE$6,9,$C276:$AGE276,"б"))</f>
        <v/>
      </c>
      <c r="AGM276" s="36" t="str">
        <f t="shared" ref="AGM276:AGM299" si="938">IF(COUNTIFS($C$6:$AGE$6,9,$C276:$AGE276,"у")=0,"",COUNTIFS($C$6:$AGE$6,9,$C276:$AGE276,"у"))</f>
        <v/>
      </c>
      <c r="AGN276" s="39" t="str">
        <f>IF(COUNTIFS($C$6:$AGE$6,9,$C276:$AGE276,"н")=0,"",COUNTIFS($C$6:$AGE$6,9,$C276:$AGE276,"н"))</f>
        <v/>
      </c>
      <c r="AGO276" s="36" t="str">
        <f>IF(COUNTIFS($C$6:$AGE$6,10,$C276:$AGE276,"б")=0,"",COUNTIFS($C$6:$AGE$6,10,$C276:$AGE276,"б"))</f>
        <v/>
      </c>
      <c r="AGP276" s="36" t="str">
        <f t="shared" ref="AGP276:AGP299" si="939">IF(COUNTIFS($C$6:$AGE$6,10,$C276:$AGE276,"у")=0,"",COUNTIFS($C$6:$AGE$6,10,$C276:$AGE276,"у"))</f>
        <v/>
      </c>
      <c r="AGQ276" s="39" t="str">
        <f>IF(COUNTIFS($C$6:$AGE$6,10,$C276:$AGE276,"н")=0,"",COUNTIFS($C$6:$AGE$6,10,$C276:$AGE276,"н"))</f>
        <v/>
      </c>
      <c r="AGR276" s="36" t="str">
        <f>IF(COUNTIFS($C$6:$AGE$6,11,$C276:$AGE276,"б")=0,"",COUNTIFS($C$6:$AGE$6,11,$C276:$AGE276,"б"))</f>
        <v/>
      </c>
      <c r="AGS276" s="36" t="str">
        <f t="shared" ref="AGS276:AGS299" si="940">IF(COUNTIFS($C$6:$AGE$6,11,$C276:$AGE276,"у")=0,"",COUNTIFS($C$6:$AGE$6,11,$C276:$AGE276,"у"))</f>
        <v/>
      </c>
      <c r="AGT276" s="39" t="str">
        <f>IF(COUNTIFS($C$6:$AGE$6,11,$C276:$AGE276,"н")=0,"",COUNTIFS($C$6:$AGE$6,11,$C276:$AGE276,"н"))</f>
        <v/>
      </c>
      <c r="AGU276" s="36" t="str">
        <f>IF(COUNTIFS($C$6:$AGE$6,12,$C276:$AGE276,"б")=0,"",COUNTIFS($C$6:$AGE$6,12,$C276:$AGE276,"б"))</f>
        <v/>
      </c>
      <c r="AGV276" s="36" t="str">
        <f t="shared" ref="AGV276:AGV299" si="941">IF(COUNTIFS($C$6:$AGE$6,12,$C276:$AGE276,"у")=0,"",COUNTIFS($C$6:$AGE$6,12,$C276:$AGE276,"у"))</f>
        <v/>
      </c>
      <c r="AGW276" s="39" t="str">
        <f>IF(COUNTIFS($C$6:$AGE$6,12,$C276:$AGE276,"н")=0,"",COUNTIFS($C$6:$AGE$6,12,$C276:$AGE276,"н"))</f>
        <v/>
      </c>
      <c r="AGX276" s="36" t="str">
        <f>IF(COUNTIFS($C$6:$AGE$6,1,$C276:$AGE276,"б")=0,"",COUNTIFS($C$6:$AGE$6,1,$C276:$AGE276,"б"))</f>
        <v/>
      </c>
      <c r="AGY276" s="36" t="str">
        <f t="shared" ref="AGY276:AGY299" si="942">IF(COUNTIFS($C$6:$AGE$6,1,$C276:$AGE276,"у")=0,"",COUNTIFS($C$6:$AGE$6,1,$C276:$AGE276,"у"))</f>
        <v/>
      </c>
      <c r="AGZ276" s="39" t="str">
        <f>IF(COUNTIFS($C$6:$AGE$6,1,$C276:$AGE276,"н")=0,"",COUNTIFS($C$6:$AGE$6,1,$C276:$AGE276,"н"))</f>
        <v/>
      </c>
      <c r="AHA276" s="36" t="str">
        <f>IF(COUNTIFS($C$6:$AGE$6,2,$C276:$AGE276,"б")=0,"",COUNTIFS($C$6:$AGE$6,2,$C276:$AGE276,"б"))</f>
        <v/>
      </c>
      <c r="AHB276" s="36" t="str">
        <f t="shared" ref="AHB276:AHB299" si="943">IF(COUNTIFS($C$6:$AGE$6,2,$C276:$AGE276,"у")=0,"",COUNTIFS($C$6:$AGE$6,2,$C276:$AGE276,"у"))</f>
        <v/>
      </c>
      <c r="AHC276" s="39" t="str">
        <f>IF(COUNTIFS($C$6:$AGE$6,2,$C276:$AGE276,"н")=0,"",COUNTIFS($C$6:$AGE$6,2,$C276:$AGE276,"н"))</f>
        <v/>
      </c>
      <c r="AHD276" s="36" t="str">
        <f>IF(COUNTIFS($C$6:$AGE$6,3,$C276:$AGE276,"б")=0,"",COUNTIFS($C$6:$AGE$6,3,$C276:$AGE276,"б"))</f>
        <v/>
      </c>
      <c r="AHE276" s="36" t="str">
        <f t="shared" ref="AHE276:AHE299" si="944">IF(COUNTIFS($C$6:$AGE$6,3,$C276:$AGE276,"у")=0,"",COUNTIFS($C$6:$AGE$6,3,$C276:$AGE276,"у"))</f>
        <v/>
      </c>
      <c r="AHF276" s="39" t="str">
        <f>IF(COUNTIFS($C$6:$AGE$6,3,$C276:$AGE276,"н")=0,"",COUNTIFS($C$6:$AGE$6,3,$C276:$AGE276,"н"))</f>
        <v/>
      </c>
      <c r="AHG276" s="36" t="str">
        <f>IF(COUNTIFS($C$6:$AGE$6,4,$C276:$AGE276,"б")=0,"",COUNTIFS($C$6:$AGE$6,4,$C276:$AGE276,"б"))</f>
        <v/>
      </c>
      <c r="AHH276" s="36" t="str">
        <f t="shared" ref="AHH276:AHH299" si="945">IF(COUNTIFS($C$6:$AGE$6,4,$C276:$AGE276,"у")=0,"",COUNTIFS($C$6:$AGE$6,4,$C276:$AGE276,"у"))</f>
        <v/>
      </c>
      <c r="AHI276" s="39" t="str">
        <f>IF(COUNTIFS($C$6:$AGE$6,4,$C276:$AGE276,"н")=0,"",COUNTIFS($C$6:$AGE$6,4,$C276:$AGE276,"н"))</f>
        <v/>
      </c>
      <c r="AHJ276" s="36" t="str">
        <f>IF(COUNTIFS($C$6:$AGE$6,5,$C276:$AGE276,"б")=0,"",COUNTIFS($C$6:$AGE$6,5,$C276:$AGE276,"б"))</f>
        <v/>
      </c>
      <c r="AHK276" s="36" t="str">
        <f t="shared" ref="AHK276:AHK299" si="946">IF(COUNTIFS($C$6:$AGE$6,5,$C276:$AGE276,"у")=0,"",COUNTIFS($C$6:$AGE$6,5,$C276:$AGE276,"у"))</f>
        <v/>
      </c>
      <c r="AHL276" s="39" t="str">
        <f>IF(COUNTIFS($C$6:$AGE$6,5,$C276:$AGE276,"н")=0,"",COUNTIFS($C$6:$AGE$6,5,$C276:$AGE276,"н"))</f>
        <v/>
      </c>
      <c r="AHM276" s="36" t="str">
        <f>IF(COUNTIFS($C$6:$AGE$6,6,$C276:$AGE276,"б")=0,"",COUNTIFS($C$6:$AGE$6,6,$C276:$AGE276,"б"))</f>
        <v/>
      </c>
      <c r="AHN276" s="36" t="str">
        <f t="shared" ref="AHN276:AHN299" si="947">IF(COUNTIFS($C$6:$AGE$6,6,$C276:$AGE276,"у")=0,"",COUNTIFS($C$6:$AGE$6,6,$C276:$AGE276,"у"))</f>
        <v/>
      </c>
      <c r="AHO276" s="39" t="str">
        <f>IF(COUNTIFS($C$6:$AGE$6,6,$C276:$AGE276,"н")=0,"",COUNTIFS($C$6:$AGE$6,6,$C276:$AGE276,"н"))</f>
        <v/>
      </c>
    </row>
    <row r="277" spans="1:918" s="5" customFormat="1" outlineLevel="1" x14ac:dyDescent="0.25">
      <c r="A277" s="35">
        <f>A276+1</f>
        <v>2</v>
      </c>
      <c r="B277" s="46" t="s">
        <v>152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 t="s">
        <v>388</v>
      </c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 t="shared" ref="AGF277:AGF295" si="948">IF(COUNTIFS($C$7:$AGE$7,"="&amp;$AGK$1,$C277:$AGE277,"б")=0,"",COUNTIFS($C$7:$AGE$7,"="&amp;$AGK$1,$C277:$AGE277,"б"))</f>
        <v/>
      </c>
      <c r="AGG277" s="43" t="str">
        <f t="shared" ref="AGG277:AGG295" si="949">IF(COUNTIFS($C$7:$AGE$7,"="&amp;$AGK$1,$C277:$AGE277,"у")=0,"",COUNTIFS($C$7:$AGE$7,"="&amp;$AGK$1,$C277:$AGE277,"у"))</f>
        <v/>
      </c>
      <c r="AGH277" s="35" t="str">
        <f t="shared" si="937"/>
        <v/>
      </c>
      <c r="AGL277" s="36" t="str">
        <f t="shared" ref="AGL277:AGL299" si="950">IF(COUNTIFS($C$6:$AGE$6,9,$C277:$AGE277,"б")=0,"",COUNTIFS($C$6:$AGE$6,9,$C277:$AGE277,"б"))</f>
        <v/>
      </c>
      <c r="AGM277" s="36" t="str">
        <f t="shared" si="938"/>
        <v/>
      </c>
      <c r="AGN277" s="39">
        <f t="shared" ref="AGN277:AGN299" si="951">IF(COUNTIFS($C$6:$AGE$6,9,$C277:$AGE277,"н")=0,"",COUNTIFS($C$6:$AGE$6,9,$C277:$AGE277,"н"))</f>
        <v>1</v>
      </c>
      <c r="AGO277" s="36" t="str">
        <f t="shared" ref="AGO277:AGO299" si="952">IF(COUNTIFS($C$6:$AGE$6,10,$C277:$AGE277,"б")=0,"",COUNTIFS($C$6:$AGE$6,10,$C277:$AGE277,"б"))</f>
        <v/>
      </c>
      <c r="AGP277" s="36" t="str">
        <f t="shared" si="939"/>
        <v/>
      </c>
      <c r="AGQ277" s="39" t="str">
        <f t="shared" ref="AGQ277:AGQ299" si="953">IF(COUNTIFS($C$6:$AGE$6,10,$C277:$AGE277,"н")=0,"",COUNTIFS($C$6:$AGE$6,10,$C277:$AGE277,"н"))</f>
        <v/>
      </c>
      <c r="AGR277" s="36" t="str">
        <f t="shared" ref="AGR277:AGR299" si="954">IF(COUNTIFS($C$6:$AGE$6,11,$C277:$AGE277,"б")=0,"",COUNTIFS($C$6:$AGE$6,11,$C277:$AGE277,"б"))</f>
        <v/>
      </c>
      <c r="AGS277" s="36" t="str">
        <f t="shared" si="940"/>
        <v/>
      </c>
      <c r="AGT277" s="39" t="str">
        <f t="shared" ref="AGT277:AGT299" si="955">IF(COUNTIFS($C$6:$AGE$6,11,$C277:$AGE277,"н")=0,"",COUNTIFS($C$6:$AGE$6,11,$C277:$AGE277,"н"))</f>
        <v/>
      </c>
      <c r="AGU277" s="36" t="str">
        <f t="shared" ref="AGU277:AGU299" si="956">IF(COUNTIFS($C$6:$AGE$6,12,$C277:$AGE277,"б")=0,"",COUNTIFS($C$6:$AGE$6,12,$C277:$AGE277,"б"))</f>
        <v/>
      </c>
      <c r="AGV277" s="36" t="str">
        <f t="shared" si="941"/>
        <v/>
      </c>
      <c r="AGW277" s="39" t="str">
        <f t="shared" ref="AGW277:AGW299" si="957">IF(COUNTIFS($C$6:$AGE$6,12,$C277:$AGE277,"н")=0,"",COUNTIFS($C$6:$AGE$6,12,$C277:$AGE277,"н"))</f>
        <v/>
      </c>
      <c r="AGX277" s="36" t="str">
        <f t="shared" ref="AGX277:AGX299" si="958">IF(COUNTIFS($C$6:$AGE$6,1,$C277:$AGE277,"б")=0,"",COUNTIFS($C$6:$AGE$6,1,$C277:$AGE277,"б"))</f>
        <v/>
      </c>
      <c r="AGY277" s="36" t="str">
        <f t="shared" si="942"/>
        <v/>
      </c>
      <c r="AGZ277" s="39" t="str">
        <f t="shared" ref="AGZ277:AGZ299" si="959">IF(COUNTIFS($C$6:$AGE$6,1,$C277:$AGE277,"н")=0,"",COUNTIFS($C$6:$AGE$6,1,$C277:$AGE277,"н"))</f>
        <v/>
      </c>
      <c r="AHA277" s="36" t="str">
        <f t="shared" ref="AHA277:AHA299" si="960">IF(COUNTIFS($C$6:$AGE$6,2,$C277:$AGE277,"б")=0,"",COUNTIFS($C$6:$AGE$6,2,$C277:$AGE277,"б"))</f>
        <v/>
      </c>
      <c r="AHB277" s="36" t="str">
        <f t="shared" si="943"/>
        <v/>
      </c>
      <c r="AHC277" s="39" t="str">
        <f t="shared" ref="AHC277:AHC299" si="961">IF(COUNTIFS($C$6:$AGE$6,2,$C277:$AGE277,"н")=0,"",COUNTIFS($C$6:$AGE$6,2,$C277:$AGE277,"н"))</f>
        <v/>
      </c>
      <c r="AHD277" s="36" t="str">
        <f t="shared" ref="AHD277:AHD299" si="962">IF(COUNTIFS($C$6:$AGE$6,3,$C277:$AGE277,"б")=0,"",COUNTIFS($C$6:$AGE$6,3,$C277:$AGE277,"б"))</f>
        <v/>
      </c>
      <c r="AHE277" s="36" t="str">
        <f t="shared" si="944"/>
        <v/>
      </c>
      <c r="AHF277" s="39" t="str">
        <f t="shared" ref="AHF277:AHF299" si="963">IF(COUNTIFS($C$6:$AGE$6,3,$C277:$AGE277,"н")=0,"",COUNTIFS($C$6:$AGE$6,3,$C277:$AGE277,"н"))</f>
        <v/>
      </c>
      <c r="AHG277" s="36" t="str">
        <f t="shared" ref="AHG277:AHG299" si="964">IF(COUNTIFS($C$6:$AGE$6,4,$C277:$AGE277,"б")=0,"",COUNTIFS($C$6:$AGE$6,4,$C277:$AGE277,"б"))</f>
        <v/>
      </c>
      <c r="AHH277" s="36" t="str">
        <f t="shared" si="945"/>
        <v/>
      </c>
      <c r="AHI277" s="39" t="str">
        <f t="shared" ref="AHI277:AHI299" si="965">IF(COUNTIFS($C$6:$AGE$6,4,$C277:$AGE277,"н")=0,"",COUNTIFS($C$6:$AGE$6,4,$C277:$AGE277,"н"))</f>
        <v/>
      </c>
      <c r="AHJ277" s="36" t="str">
        <f t="shared" ref="AHJ277:AHJ299" si="966">IF(COUNTIFS($C$6:$AGE$6,5,$C277:$AGE277,"б")=0,"",COUNTIFS($C$6:$AGE$6,5,$C277:$AGE277,"б"))</f>
        <v/>
      </c>
      <c r="AHK277" s="36" t="str">
        <f t="shared" si="946"/>
        <v/>
      </c>
      <c r="AHL277" s="39" t="str">
        <f t="shared" ref="AHL277:AHL299" si="967">IF(COUNTIFS($C$6:$AGE$6,5,$C277:$AGE277,"н")=0,"",COUNTIFS($C$6:$AGE$6,5,$C277:$AGE277,"н"))</f>
        <v/>
      </c>
      <c r="AHM277" s="36" t="str">
        <f t="shared" ref="AHM277:AHM299" si="968">IF(COUNTIFS($C$6:$AGE$6,6,$C277:$AGE277,"б")=0,"",COUNTIFS($C$6:$AGE$6,6,$C277:$AGE277,"б"))</f>
        <v/>
      </c>
      <c r="AHN277" s="36" t="str">
        <f t="shared" si="947"/>
        <v/>
      </c>
      <c r="AHO277" s="39" t="str">
        <f t="shared" ref="AHO277:AHO299" si="969">IF(COUNTIFS($C$6:$AGE$6,6,$C277:$AGE277,"н")=0,"",COUNTIFS($C$6:$AGE$6,6,$C277:$AGE277,"н"))</f>
        <v/>
      </c>
    </row>
    <row r="278" spans="1:918" s="5" customFormat="1" outlineLevel="1" x14ac:dyDescent="0.25">
      <c r="A278" s="35">
        <v>3</v>
      </c>
      <c r="B278" s="46" t="s">
        <v>153</v>
      </c>
      <c r="C278" s="37"/>
      <c r="D278" s="35"/>
      <c r="E278" s="35"/>
      <c r="F278" s="35"/>
      <c r="G278" s="57"/>
      <c r="H278" s="57" t="s">
        <v>388</v>
      </c>
      <c r="I278" s="57"/>
      <c r="J278" s="57"/>
      <c r="K278" s="57" t="s">
        <v>388</v>
      </c>
      <c r="L278" s="57" t="s">
        <v>388</v>
      </c>
      <c r="M278" s="57" t="s">
        <v>388</v>
      </c>
      <c r="N278" s="57"/>
      <c r="O278" s="57" t="s">
        <v>388</v>
      </c>
      <c r="P278" s="57" t="s">
        <v>388</v>
      </c>
      <c r="Q278" s="57"/>
      <c r="R278" s="57"/>
      <c r="S278" s="57" t="s">
        <v>388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 t="s">
        <v>388</v>
      </c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 t="s">
        <v>388</v>
      </c>
      <c r="AT278" s="57" t="s">
        <v>388</v>
      </c>
      <c r="AU278" s="57"/>
      <c r="AV278" s="57"/>
      <c r="AW278" s="57" t="s">
        <v>388</v>
      </c>
      <c r="AX278" s="57"/>
      <c r="AY278" s="57" t="s">
        <v>388</v>
      </c>
      <c r="AZ278" s="57" t="s">
        <v>388</v>
      </c>
      <c r="BA278" s="57"/>
      <c r="BB278" s="57"/>
      <c r="BC278" s="57" t="s">
        <v>388</v>
      </c>
      <c r="BD278" s="57" t="s">
        <v>388</v>
      </c>
      <c r="BE278" s="57" t="s">
        <v>388</v>
      </c>
      <c r="BF278" s="57" t="s">
        <v>388</v>
      </c>
      <c r="BG278" s="57"/>
      <c r="BH278" s="38"/>
      <c r="BI278" s="38"/>
      <c r="BJ278" s="38"/>
      <c r="BK278" s="57" t="s">
        <v>388</v>
      </c>
      <c r="BL278" s="57" t="s">
        <v>388</v>
      </c>
      <c r="BM278" s="57"/>
      <c r="BN278" s="57"/>
      <c r="BO278" s="57" t="s">
        <v>388</v>
      </c>
      <c r="BP278" s="57"/>
      <c r="BQ278" s="57" t="s">
        <v>388</v>
      </c>
      <c r="BR278" s="57" t="s">
        <v>388</v>
      </c>
      <c r="BS278" s="57"/>
      <c r="BT278" s="57"/>
      <c r="BU278" s="57" t="s">
        <v>388</v>
      </c>
      <c r="BV278" s="57" t="s">
        <v>388</v>
      </c>
      <c r="BW278" s="57" t="s">
        <v>388</v>
      </c>
      <c r="BX278" s="57" t="s">
        <v>388</v>
      </c>
      <c r="BY278" s="57"/>
      <c r="BZ278" s="38"/>
      <c r="CA278" s="38"/>
      <c r="CB278" s="38"/>
      <c r="CC278" s="38"/>
      <c r="CD278" s="38"/>
      <c r="CE278" s="61"/>
      <c r="CF278" s="57"/>
      <c r="CG278" s="57" t="s">
        <v>388</v>
      </c>
      <c r="CH278" s="57" t="s">
        <v>388</v>
      </c>
      <c r="CI278" s="57"/>
      <c r="CJ278" s="57"/>
      <c r="CK278" s="57" t="s">
        <v>388</v>
      </c>
      <c r="CL278" s="57"/>
      <c r="CM278" s="57" t="s">
        <v>388</v>
      </c>
      <c r="CN278" s="57" t="s">
        <v>388</v>
      </c>
      <c r="CO278" s="57"/>
      <c r="CP278" s="57"/>
      <c r="CQ278" s="57" t="s">
        <v>388</v>
      </c>
      <c r="CR278" s="57" t="s">
        <v>388</v>
      </c>
      <c r="CS278" s="57" t="s">
        <v>388</v>
      </c>
      <c r="CT278" s="57" t="s">
        <v>388</v>
      </c>
      <c r="CU278" s="57"/>
      <c r="CV278" s="38"/>
      <c r="CW278" s="38"/>
      <c r="CX278" s="38"/>
      <c r="CY278" s="61"/>
      <c r="CZ278" s="57"/>
      <c r="DA278" s="57" t="s">
        <v>388</v>
      </c>
      <c r="DB278" s="57" t="s">
        <v>388</v>
      </c>
      <c r="DC278" s="57"/>
      <c r="DD278" s="57"/>
      <c r="DE278" s="57" t="s">
        <v>388</v>
      </c>
      <c r="DF278" s="57"/>
      <c r="DG278" s="57" t="s">
        <v>388</v>
      </c>
      <c r="DH278" s="57" t="s">
        <v>388</v>
      </c>
      <c r="DI278" s="57"/>
      <c r="DJ278" s="57"/>
      <c r="DK278" s="57" t="s">
        <v>388</v>
      </c>
      <c r="DL278" s="57" t="s">
        <v>388</v>
      </c>
      <c r="DM278" s="57" t="s">
        <v>388</v>
      </c>
      <c r="DN278" s="57" t="s">
        <v>388</v>
      </c>
      <c r="DO278" s="57"/>
      <c r="DP278" s="57"/>
      <c r="DQ278" s="38"/>
      <c r="DR278" s="38"/>
      <c r="DS278" s="61"/>
      <c r="DT278" s="57"/>
      <c r="DU278" s="57" t="s">
        <v>388</v>
      </c>
      <c r="DV278" s="57" t="s">
        <v>388</v>
      </c>
      <c r="DW278" s="57"/>
      <c r="DX278" s="57"/>
      <c r="DY278" s="57" t="s">
        <v>388</v>
      </c>
      <c r="DZ278" s="57"/>
      <c r="EA278" s="57" t="s">
        <v>388</v>
      </c>
      <c r="EB278" s="57" t="s">
        <v>388</v>
      </c>
      <c r="EC278" s="57"/>
      <c r="ED278" s="57"/>
      <c r="EE278" s="57" t="s">
        <v>388</v>
      </c>
      <c r="EF278" s="57" t="s">
        <v>388</v>
      </c>
      <c r="EG278" s="57" t="s">
        <v>388</v>
      </c>
      <c r="EH278" s="57" t="s">
        <v>388</v>
      </c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 t="s">
        <v>388</v>
      </c>
      <c r="GX278" s="57" t="s">
        <v>388</v>
      </c>
      <c r="GY278" s="57"/>
      <c r="GZ278" s="57" t="s">
        <v>388</v>
      </c>
      <c r="HA278" s="57" t="s">
        <v>388</v>
      </c>
      <c r="HB278" s="57"/>
      <c r="HC278" s="57" t="s">
        <v>388</v>
      </c>
      <c r="HD278" s="57" t="s">
        <v>388</v>
      </c>
      <c r="HE278" s="57" t="s">
        <v>388</v>
      </c>
      <c r="HF278" s="57"/>
      <c r="HG278" s="57" t="s">
        <v>388</v>
      </c>
      <c r="HH278" s="57" t="s">
        <v>388</v>
      </c>
      <c r="HI278" s="57" t="s">
        <v>388</v>
      </c>
      <c r="HJ278" s="57" t="s">
        <v>388</v>
      </c>
      <c r="HK278" s="57" t="s">
        <v>388</v>
      </c>
      <c r="HL278" s="57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si="948"/>
        <v/>
      </c>
      <c r="AGG278" s="43" t="str">
        <f t="shared" si="949"/>
        <v/>
      </c>
      <c r="AGH278" s="35">
        <f t="shared" si="937"/>
        <v>12</v>
      </c>
      <c r="AGL278" s="36" t="str">
        <f t="shared" si="950"/>
        <v/>
      </c>
      <c r="AGM278" s="36" t="str">
        <f t="shared" si="938"/>
        <v/>
      </c>
      <c r="AGN278" s="39">
        <f t="shared" si="951"/>
        <v>31</v>
      </c>
      <c r="AGO278" s="36" t="str">
        <f t="shared" si="952"/>
        <v/>
      </c>
      <c r="AGP278" s="36" t="str">
        <f t="shared" si="939"/>
        <v/>
      </c>
      <c r="AGQ278" s="39">
        <f t="shared" si="953"/>
        <v>22</v>
      </c>
      <c r="AGR278" s="36" t="str">
        <f t="shared" si="954"/>
        <v/>
      </c>
      <c r="AGS278" s="36" t="str">
        <f t="shared" si="940"/>
        <v/>
      </c>
      <c r="AGT278" s="39">
        <f t="shared" si="955"/>
        <v>12</v>
      </c>
      <c r="AGU278" s="36" t="str">
        <f t="shared" si="956"/>
        <v/>
      </c>
      <c r="AGV278" s="36" t="str">
        <f t="shared" si="941"/>
        <v/>
      </c>
      <c r="AGW278" s="39" t="str">
        <f t="shared" si="957"/>
        <v/>
      </c>
      <c r="AGX278" s="36" t="str">
        <f t="shared" si="958"/>
        <v/>
      </c>
      <c r="AGY278" s="36" t="str">
        <f t="shared" si="942"/>
        <v/>
      </c>
      <c r="AGZ278" s="39" t="str">
        <f t="shared" si="959"/>
        <v/>
      </c>
      <c r="AHA278" s="36" t="str">
        <f t="shared" si="960"/>
        <v/>
      </c>
      <c r="AHB278" s="36" t="str">
        <f t="shared" si="943"/>
        <v/>
      </c>
      <c r="AHC278" s="39" t="str">
        <f t="shared" si="961"/>
        <v/>
      </c>
      <c r="AHD278" s="36" t="str">
        <f t="shared" si="962"/>
        <v/>
      </c>
      <c r="AHE278" s="36" t="str">
        <f t="shared" si="944"/>
        <v/>
      </c>
      <c r="AHF278" s="39" t="str">
        <f t="shared" si="963"/>
        <v/>
      </c>
      <c r="AHG278" s="36" t="str">
        <f t="shared" si="964"/>
        <v/>
      </c>
      <c r="AHH278" s="36" t="str">
        <f t="shared" si="945"/>
        <v/>
      </c>
      <c r="AHI278" s="39" t="str">
        <f t="shared" si="965"/>
        <v/>
      </c>
      <c r="AHJ278" s="36" t="str">
        <f t="shared" si="966"/>
        <v/>
      </c>
      <c r="AHK278" s="36" t="str">
        <f t="shared" si="946"/>
        <v/>
      </c>
      <c r="AHL278" s="39" t="str">
        <f t="shared" si="967"/>
        <v/>
      </c>
      <c r="AHM278" s="36" t="str">
        <f t="shared" si="968"/>
        <v/>
      </c>
      <c r="AHN278" s="36" t="str">
        <f t="shared" si="947"/>
        <v/>
      </c>
      <c r="AHO278" s="39" t="str">
        <f t="shared" si="969"/>
        <v/>
      </c>
    </row>
    <row r="279" spans="1:918" s="5" customFormat="1" outlineLevel="1" x14ac:dyDescent="0.25">
      <c r="A279" s="35">
        <f t="shared" ref="A279:A299" si="970">A278+1</f>
        <v>4</v>
      </c>
      <c r="B279" s="46" t="s">
        <v>154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/>
      <c r="AT279" s="57" t="s">
        <v>388</v>
      </c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 t="s">
        <v>388</v>
      </c>
      <c r="BF279" s="57" t="s">
        <v>388</v>
      </c>
      <c r="BG279" s="57"/>
      <c r="BH279" s="38"/>
      <c r="BI279" s="38"/>
      <c r="BJ279" s="38"/>
      <c r="BK279" s="57"/>
      <c r="BL279" s="57" t="s">
        <v>388</v>
      </c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 t="s">
        <v>388</v>
      </c>
      <c r="BX279" s="57" t="s">
        <v>388</v>
      </c>
      <c r="BY279" s="57"/>
      <c r="BZ279" s="38"/>
      <c r="CA279" s="38"/>
      <c r="CB279" s="38"/>
      <c r="CC279" s="38"/>
      <c r="CD279" s="38"/>
      <c r="CE279" s="61"/>
      <c r="CF279" s="57"/>
      <c r="CG279" s="57"/>
      <c r="CH279" s="57" t="s">
        <v>388</v>
      </c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 t="s">
        <v>388</v>
      </c>
      <c r="CT279" s="57" t="s">
        <v>388</v>
      </c>
      <c r="CU279" s="57"/>
      <c r="CV279" s="38"/>
      <c r="CW279" s="38"/>
      <c r="CX279" s="38"/>
      <c r="CY279" s="61"/>
      <c r="CZ279" s="57"/>
      <c r="DA279" s="57"/>
      <c r="DB279" s="57" t="s">
        <v>388</v>
      </c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 t="s">
        <v>388</v>
      </c>
      <c r="DN279" s="57" t="s">
        <v>388</v>
      </c>
      <c r="DO279" s="57"/>
      <c r="DP279" s="57"/>
      <c r="DQ279" s="38"/>
      <c r="DR279" s="38"/>
      <c r="DS279" s="61"/>
      <c r="DT279" s="57"/>
      <c r="DU279" s="57"/>
      <c r="DV279" s="57" t="s">
        <v>388</v>
      </c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 t="s">
        <v>388</v>
      </c>
      <c r="EH279" s="57" t="s">
        <v>388</v>
      </c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>
        <f t="shared" si="951"/>
        <v>7</v>
      </c>
      <c r="AGO279" s="36" t="str">
        <f t="shared" si="952"/>
        <v/>
      </c>
      <c r="AGP279" s="36" t="str">
        <f t="shared" si="939"/>
        <v/>
      </c>
      <c r="AGQ279" s="39">
        <f t="shared" si="953"/>
        <v>8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5</v>
      </c>
      <c r="B280" s="46" t="s">
        <v>155</v>
      </c>
      <c r="C280" s="37"/>
      <c r="D280" s="35"/>
      <c r="E280" s="35"/>
      <c r="F280" s="35"/>
      <c r="G280" s="57"/>
      <c r="H280" s="57" t="s">
        <v>388</v>
      </c>
      <c r="I280" s="57"/>
      <c r="J280" s="57"/>
      <c r="K280" s="57" t="s">
        <v>388</v>
      </c>
      <c r="L280" s="57" t="s">
        <v>388</v>
      </c>
      <c r="M280" s="57" t="s">
        <v>388</v>
      </c>
      <c r="N280" s="57"/>
      <c r="O280" s="57" t="s">
        <v>388</v>
      </c>
      <c r="P280" s="57" t="s">
        <v>388</v>
      </c>
      <c r="Q280" s="57"/>
      <c r="R280" s="57"/>
      <c r="S280" s="57" t="s">
        <v>388</v>
      </c>
      <c r="T280" s="38"/>
      <c r="U280" s="38"/>
      <c r="V280" s="38"/>
      <c r="W280" s="61"/>
      <c r="X280" s="57"/>
      <c r="Y280" s="57" t="s">
        <v>388</v>
      </c>
      <c r="Z280" s="57" t="s">
        <v>388</v>
      </c>
      <c r="AA280" s="57"/>
      <c r="AB280" s="57"/>
      <c r="AC280" s="57" t="s">
        <v>388</v>
      </c>
      <c r="AD280" s="57"/>
      <c r="AE280" s="57" t="s">
        <v>388</v>
      </c>
      <c r="AF280" s="57" t="s">
        <v>388</v>
      </c>
      <c r="AG280" s="57"/>
      <c r="AH280" s="57"/>
      <c r="AI280" s="57" t="s">
        <v>388</v>
      </c>
      <c r="AJ280" s="57" t="s">
        <v>388</v>
      </c>
      <c r="AK280" s="57" t="s">
        <v>388</v>
      </c>
      <c r="AL280" s="57" t="s">
        <v>388</v>
      </c>
      <c r="AM280" s="38"/>
      <c r="AN280" s="38"/>
      <c r="AO280" s="38"/>
      <c r="AP280" s="38"/>
      <c r="AQ280" s="61"/>
      <c r="AR280" s="57"/>
      <c r="AS280" s="57" t="s">
        <v>388</v>
      </c>
      <c r="AT280" s="57" t="s">
        <v>388</v>
      </c>
      <c r="AU280" s="57"/>
      <c r="AV280" s="57"/>
      <c r="AW280" s="57" t="s">
        <v>388</v>
      </c>
      <c r="AX280" s="57"/>
      <c r="AY280" s="57" t="s">
        <v>388</v>
      </c>
      <c r="AZ280" s="57" t="s">
        <v>388</v>
      </c>
      <c r="BA280" s="57"/>
      <c r="BB280" s="57"/>
      <c r="BC280" s="57" t="s">
        <v>388</v>
      </c>
      <c r="BD280" s="57" t="s">
        <v>388</v>
      </c>
      <c r="BE280" s="57" t="s">
        <v>388</v>
      </c>
      <c r="BF280" s="57" t="s">
        <v>388</v>
      </c>
      <c r="BG280" s="57"/>
      <c r="BH280" s="38"/>
      <c r="BI280" s="38"/>
      <c r="BJ280" s="38"/>
      <c r="BK280" s="57" t="s">
        <v>388</v>
      </c>
      <c r="BL280" s="57" t="s">
        <v>388</v>
      </c>
      <c r="BM280" s="57"/>
      <c r="BN280" s="57"/>
      <c r="BO280" s="57" t="s">
        <v>388</v>
      </c>
      <c r="BP280" s="57"/>
      <c r="BQ280" s="57" t="s">
        <v>388</v>
      </c>
      <c r="BR280" s="57" t="s">
        <v>388</v>
      </c>
      <c r="BS280" s="57"/>
      <c r="BT280" s="57"/>
      <c r="BU280" s="57" t="s">
        <v>388</v>
      </c>
      <c r="BV280" s="57" t="s">
        <v>388</v>
      </c>
      <c r="BW280" s="57" t="s">
        <v>388</v>
      </c>
      <c r="BX280" s="57" t="s">
        <v>388</v>
      </c>
      <c r="BY280" s="57"/>
      <c r="BZ280" s="38"/>
      <c r="CA280" s="38"/>
      <c r="CB280" s="38"/>
      <c r="CC280" s="38"/>
      <c r="CD280" s="38"/>
      <c r="CE280" s="61"/>
      <c r="CF280" s="57"/>
      <c r="CG280" s="57" t="s">
        <v>388</v>
      </c>
      <c r="CH280" s="57" t="s">
        <v>388</v>
      </c>
      <c r="CI280" s="57"/>
      <c r="CJ280" s="57"/>
      <c r="CK280" s="57" t="s">
        <v>388</v>
      </c>
      <c r="CL280" s="57"/>
      <c r="CM280" s="57" t="s">
        <v>388</v>
      </c>
      <c r="CN280" s="57" t="s">
        <v>388</v>
      </c>
      <c r="CO280" s="57"/>
      <c r="CP280" s="57"/>
      <c r="CQ280" s="57" t="s">
        <v>388</v>
      </c>
      <c r="CR280" s="57" t="s">
        <v>388</v>
      </c>
      <c r="CS280" s="57" t="s">
        <v>388</v>
      </c>
      <c r="CT280" s="57" t="s">
        <v>388</v>
      </c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 t="s">
        <v>388</v>
      </c>
      <c r="GX280" s="57" t="s">
        <v>388</v>
      </c>
      <c r="GY280" s="57"/>
      <c r="GZ280" s="57" t="s">
        <v>388</v>
      </c>
      <c r="HA280" s="57" t="s">
        <v>388</v>
      </c>
      <c r="HB280" s="57"/>
      <c r="HC280" s="57" t="s">
        <v>388</v>
      </c>
      <c r="HD280" s="57" t="s">
        <v>388</v>
      </c>
      <c r="HE280" s="57" t="s">
        <v>388</v>
      </c>
      <c r="HF280" s="57"/>
      <c r="HG280" s="57" t="s">
        <v>388</v>
      </c>
      <c r="HH280" s="57" t="s">
        <v>388</v>
      </c>
      <c r="HI280" s="57" t="s">
        <v>388</v>
      </c>
      <c r="HJ280" s="57" t="s">
        <v>388</v>
      </c>
      <c r="HK280" s="57" t="s">
        <v>388</v>
      </c>
      <c r="HL280" s="57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12</v>
      </c>
      <c r="AGL280" s="36" t="str">
        <f t="shared" si="950"/>
        <v/>
      </c>
      <c r="AGM280" s="36" t="str">
        <f t="shared" si="938"/>
        <v/>
      </c>
      <c r="AGN280" s="39">
        <f t="shared" si="951"/>
        <v>39</v>
      </c>
      <c r="AGO280" s="36" t="str">
        <f t="shared" si="952"/>
        <v/>
      </c>
      <c r="AGP280" s="36" t="str">
        <f t="shared" si="939"/>
        <v/>
      </c>
      <c r="AGQ280" s="39">
        <f t="shared" si="953"/>
        <v>4</v>
      </c>
      <c r="AGR280" s="36" t="str">
        <f t="shared" si="954"/>
        <v/>
      </c>
      <c r="AGS280" s="36" t="str">
        <f t="shared" si="940"/>
        <v/>
      </c>
      <c r="AGT280" s="39">
        <f t="shared" si="955"/>
        <v>12</v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6</v>
      </c>
      <c r="B281" s="46" t="s">
        <v>156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 t="str">
        <f t="shared" si="951"/>
        <v/>
      </c>
      <c r="AGO281" s="36" t="str">
        <f t="shared" si="952"/>
        <v/>
      </c>
      <c r="AGP281" s="36" t="str">
        <f t="shared" si="939"/>
        <v/>
      </c>
      <c r="AGQ281" s="39" t="str">
        <f t="shared" si="953"/>
        <v/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v>7</v>
      </c>
      <c r="B282" s="46" t="s">
        <v>157</v>
      </c>
      <c r="C282" s="37"/>
      <c r="D282" s="35"/>
      <c r="E282" s="35"/>
      <c r="F282" s="35"/>
      <c r="G282" s="57"/>
      <c r="H282" s="57" t="s">
        <v>388</v>
      </c>
      <c r="I282" s="57"/>
      <c r="J282" s="57"/>
      <c r="K282" s="57" t="s">
        <v>388</v>
      </c>
      <c r="L282" s="57" t="s">
        <v>388</v>
      </c>
      <c r="M282" s="57" t="s">
        <v>388</v>
      </c>
      <c r="N282" s="57"/>
      <c r="O282" s="57" t="s">
        <v>388</v>
      </c>
      <c r="P282" s="57" t="s">
        <v>388</v>
      </c>
      <c r="Q282" s="57"/>
      <c r="R282" s="57"/>
      <c r="S282" s="57" t="s">
        <v>388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 t="s">
        <v>388</v>
      </c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 t="s">
        <v>388</v>
      </c>
      <c r="AT282" s="57" t="s">
        <v>388</v>
      </c>
      <c r="AU282" s="57"/>
      <c r="AV282" s="57"/>
      <c r="AW282" s="57" t="s">
        <v>388</v>
      </c>
      <c r="AX282" s="57"/>
      <c r="AY282" s="57" t="s">
        <v>388</v>
      </c>
      <c r="AZ282" s="57" t="s">
        <v>388</v>
      </c>
      <c r="BA282" s="57"/>
      <c r="BB282" s="57"/>
      <c r="BC282" s="57" t="s">
        <v>388</v>
      </c>
      <c r="BD282" s="57" t="s">
        <v>388</v>
      </c>
      <c r="BE282" s="57" t="s">
        <v>388</v>
      </c>
      <c r="BF282" s="57" t="s">
        <v>388</v>
      </c>
      <c r="BG282" s="57"/>
      <c r="BH282" s="38"/>
      <c r="BI282" s="38"/>
      <c r="BJ282" s="38"/>
      <c r="BK282" s="57" t="s">
        <v>388</v>
      </c>
      <c r="BL282" s="57" t="s">
        <v>388</v>
      </c>
      <c r="BM282" s="57"/>
      <c r="BN282" s="57"/>
      <c r="BO282" s="57" t="s">
        <v>388</v>
      </c>
      <c r="BP282" s="57"/>
      <c r="BQ282" s="57" t="s">
        <v>388</v>
      </c>
      <c r="BR282" s="57" t="s">
        <v>388</v>
      </c>
      <c r="BS282" s="57"/>
      <c r="BT282" s="57"/>
      <c r="BU282" s="57" t="s">
        <v>388</v>
      </c>
      <c r="BV282" s="57" t="s">
        <v>388</v>
      </c>
      <c r="BW282" s="57" t="s">
        <v>388</v>
      </c>
      <c r="BX282" s="57" t="s">
        <v>388</v>
      </c>
      <c r="BY282" s="57"/>
      <c r="BZ282" s="38"/>
      <c r="CA282" s="38"/>
      <c r="CB282" s="38"/>
      <c r="CC282" s="38"/>
      <c r="CD282" s="38"/>
      <c r="CE282" s="61"/>
      <c r="CF282" s="57"/>
      <c r="CG282" s="57" t="s">
        <v>388</v>
      </c>
      <c r="CH282" s="57" t="s">
        <v>388</v>
      </c>
      <c r="CI282" s="57"/>
      <c r="CJ282" s="57"/>
      <c r="CK282" s="57" t="s">
        <v>388</v>
      </c>
      <c r="CL282" s="57"/>
      <c r="CM282" s="57" t="s">
        <v>388</v>
      </c>
      <c r="CN282" s="57" t="s">
        <v>388</v>
      </c>
      <c r="CO282" s="57"/>
      <c r="CP282" s="57"/>
      <c r="CQ282" s="57" t="s">
        <v>388</v>
      </c>
      <c r="CR282" s="57" t="s">
        <v>388</v>
      </c>
      <c r="CS282" s="57" t="s">
        <v>388</v>
      </c>
      <c r="CT282" s="57" t="s">
        <v>388</v>
      </c>
      <c r="CU282" s="57"/>
      <c r="CV282" s="38"/>
      <c r="CW282" s="38"/>
      <c r="CX282" s="38"/>
      <c r="CY282" s="61"/>
      <c r="CZ282" s="57"/>
      <c r="DA282" s="57" t="s">
        <v>388</v>
      </c>
      <c r="DB282" s="57" t="s">
        <v>388</v>
      </c>
      <c r="DC282" s="57"/>
      <c r="DD282" s="57"/>
      <c r="DE282" s="57" t="s">
        <v>388</v>
      </c>
      <c r="DF282" s="57"/>
      <c r="DG282" s="57" t="s">
        <v>388</v>
      </c>
      <c r="DH282" s="57" t="s">
        <v>388</v>
      </c>
      <c r="DI282" s="57"/>
      <c r="DJ282" s="57"/>
      <c r="DK282" s="57" t="s">
        <v>388</v>
      </c>
      <c r="DL282" s="57" t="s">
        <v>388</v>
      </c>
      <c r="DM282" s="57" t="s">
        <v>388</v>
      </c>
      <c r="DN282" s="57" t="s">
        <v>388</v>
      </c>
      <c r="DO282" s="57"/>
      <c r="DP282" s="57"/>
      <c r="DQ282" s="38"/>
      <c r="DR282" s="38"/>
      <c r="DS282" s="61"/>
      <c r="DT282" s="57"/>
      <c r="DU282" s="57" t="s">
        <v>388</v>
      </c>
      <c r="DV282" s="57" t="s">
        <v>388</v>
      </c>
      <c r="DW282" s="57"/>
      <c r="DX282" s="57"/>
      <c r="DY282" s="57" t="s">
        <v>388</v>
      </c>
      <c r="DZ282" s="57"/>
      <c r="EA282" s="57" t="s">
        <v>388</v>
      </c>
      <c r="EB282" s="57" t="s">
        <v>388</v>
      </c>
      <c r="EC282" s="57"/>
      <c r="ED282" s="57"/>
      <c r="EE282" s="57" t="s">
        <v>388</v>
      </c>
      <c r="EF282" s="57" t="s">
        <v>388</v>
      </c>
      <c r="EG282" s="57" t="s">
        <v>388</v>
      </c>
      <c r="EH282" s="57" t="s">
        <v>388</v>
      </c>
      <c r="EI282" s="57"/>
      <c r="EJ282" s="57"/>
      <c r="EK282" s="38"/>
      <c r="EL282" s="38"/>
      <c r="EM282" s="57" t="s">
        <v>388</v>
      </c>
      <c r="EN282" s="57" t="s">
        <v>388</v>
      </c>
      <c r="EO282" s="57"/>
      <c r="EP282" s="57" t="s">
        <v>388</v>
      </c>
      <c r="EQ282" s="57" t="s">
        <v>388</v>
      </c>
      <c r="ER282" s="57"/>
      <c r="ES282" s="57" t="s">
        <v>388</v>
      </c>
      <c r="ET282" s="57" t="s">
        <v>388</v>
      </c>
      <c r="EU282" s="57" t="s">
        <v>388</v>
      </c>
      <c r="EV282" s="57"/>
      <c r="EW282" s="57" t="s">
        <v>388</v>
      </c>
      <c r="EX282" s="57" t="s">
        <v>388</v>
      </c>
      <c r="EY282" s="57" t="s">
        <v>388</v>
      </c>
      <c r="EZ282" s="57" t="s">
        <v>388</v>
      </c>
      <c r="FA282" s="57" t="s">
        <v>388</v>
      </c>
      <c r="FB282" s="57"/>
      <c r="FC282" s="38"/>
      <c r="FD282" s="38"/>
      <c r="FE282" s="38"/>
      <c r="FF282" s="38"/>
      <c r="FG282" s="57" t="s">
        <v>388</v>
      </c>
      <c r="FH282" s="57" t="s">
        <v>388</v>
      </c>
      <c r="FI282" s="57"/>
      <c r="FJ282" s="57" t="s">
        <v>388</v>
      </c>
      <c r="FK282" s="57" t="s">
        <v>388</v>
      </c>
      <c r="FL282" s="57"/>
      <c r="FM282" s="57" t="s">
        <v>388</v>
      </c>
      <c r="FN282" s="57" t="s">
        <v>388</v>
      </c>
      <c r="FO282" s="57" t="s">
        <v>388</v>
      </c>
      <c r="FP282" s="57"/>
      <c r="FQ282" s="57" t="s">
        <v>388</v>
      </c>
      <c r="FR282" s="57" t="s">
        <v>388</v>
      </c>
      <c r="FS282" s="57" t="s">
        <v>388</v>
      </c>
      <c r="FT282" s="57" t="s">
        <v>388</v>
      </c>
      <c r="FU282" s="57" t="s">
        <v>388</v>
      </c>
      <c r="FV282" s="57"/>
      <c r="FW282" s="57"/>
      <c r="FX282" s="57"/>
      <c r="FY282" s="38"/>
      <c r="FZ282" s="38"/>
      <c r="GA282" s="57" t="s">
        <v>388</v>
      </c>
      <c r="GB282" s="57" t="s">
        <v>388</v>
      </c>
      <c r="GC282" s="57"/>
      <c r="GD282" s="57" t="s">
        <v>388</v>
      </c>
      <c r="GE282" s="57" t="s">
        <v>388</v>
      </c>
      <c r="GF282" s="57"/>
      <c r="GG282" s="57" t="s">
        <v>388</v>
      </c>
      <c r="GH282" s="57" t="s">
        <v>388</v>
      </c>
      <c r="GI282" s="57" t="s">
        <v>388</v>
      </c>
      <c r="GJ282" s="57"/>
      <c r="GK282" s="57" t="s">
        <v>388</v>
      </c>
      <c r="GL282" s="57" t="s">
        <v>388</v>
      </c>
      <c r="GM282" s="57" t="s">
        <v>388</v>
      </c>
      <c r="GN282" s="57" t="s">
        <v>388</v>
      </c>
      <c r="GO282" s="57" t="s">
        <v>388</v>
      </c>
      <c r="GP282" s="38"/>
      <c r="GQ282" s="38"/>
      <c r="GR282" s="38"/>
      <c r="GS282" s="38"/>
      <c r="GT282" s="38"/>
      <c r="GU282" s="61"/>
      <c r="GV282" s="57"/>
      <c r="GW282" s="57" t="s">
        <v>388</v>
      </c>
      <c r="GX282" s="57" t="s">
        <v>388</v>
      </c>
      <c r="GY282" s="57"/>
      <c r="GZ282" s="57" t="s">
        <v>388</v>
      </c>
      <c r="HA282" s="57" t="s">
        <v>388</v>
      </c>
      <c r="HB282" s="57"/>
      <c r="HC282" s="57" t="s">
        <v>388</v>
      </c>
      <c r="HD282" s="57" t="s">
        <v>388</v>
      </c>
      <c r="HE282" s="57" t="s">
        <v>388</v>
      </c>
      <c r="HF282" s="57"/>
      <c r="HG282" s="57" t="s">
        <v>388</v>
      </c>
      <c r="HH282" s="57" t="s">
        <v>388</v>
      </c>
      <c r="HI282" s="57" t="s">
        <v>388</v>
      </c>
      <c r="HJ282" s="57" t="s">
        <v>388</v>
      </c>
      <c r="HK282" s="57" t="s">
        <v>388</v>
      </c>
      <c r="HL282" s="57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>
        <f t="shared" si="937"/>
        <v>12</v>
      </c>
      <c r="AGL282" s="36" t="str">
        <f t="shared" si="950"/>
        <v/>
      </c>
      <c r="AGM282" s="36" t="str">
        <f t="shared" si="938"/>
        <v/>
      </c>
      <c r="AGN282" s="39">
        <f t="shared" si="951"/>
        <v>31</v>
      </c>
      <c r="AGO282" s="36" t="str">
        <f t="shared" si="952"/>
        <v/>
      </c>
      <c r="AGP282" s="36" t="str">
        <f t="shared" si="939"/>
        <v/>
      </c>
      <c r="AGQ282" s="39">
        <f t="shared" si="953"/>
        <v>46</v>
      </c>
      <c r="AGR282" s="36" t="str">
        <f t="shared" si="954"/>
        <v/>
      </c>
      <c r="AGS282" s="36" t="str">
        <f t="shared" si="940"/>
        <v/>
      </c>
      <c r="AGT282" s="39">
        <f t="shared" si="955"/>
        <v>24</v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8</v>
      </c>
      <c r="B283" s="46" t="s">
        <v>158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 t="s">
        <v>388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 t="s">
        <v>388</v>
      </c>
      <c r="AT283" s="57" t="s">
        <v>388</v>
      </c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 t="s">
        <v>388</v>
      </c>
      <c r="BL283" s="57" t="s">
        <v>388</v>
      </c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 t="s">
        <v>388</v>
      </c>
      <c r="CH283" s="57" t="s">
        <v>388</v>
      </c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 t="s">
        <v>388</v>
      </c>
      <c r="DB283" s="57" t="s">
        <v>388</v>
      </c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 t="s">
        <v>388</v>
      </c>
      <c r="DV283" s="57" t="s">
        <v>388</v>
      </c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388</v>
      </c>
      <c r="EN283" s="57" t="s">
        <v>388</v>
      </c>
      <c r="EO283" s="57"/>
      <c r="EP283" s="57" t="s">
        <v>388</v>
      </c>
      <c r="EQ283" s="57" t="s">
        <v>388</v>
      </c>
      <c r="ER283" s="57"/>
      <c r="ES283" s="57" t="s">
        <v>388</v>
      </c>
      <c r="ET283" s="57" t="s">
        <v>388</v>
      </c>
      <c r="EU283" s="57" t="s">
        <v>388</v>
      </c>
      <c r="EV283" s="57"/>
      <c r="EW283" s="57" t="s">
        <v>388</v>
      </c>
      <c r="EX283" s="57" t="s">
        <v>388</v>
      </c>
      <c r="EY283" s="57" t="s">
        <v>388</v>
      </c>
      <c r="EZ283" s="57" t="s">
        <v>388</v>
      </c>
      <c r="FA283" s="57" t="s">
        <v>388</v>
      </c>
      <c r="FB283" s="57"/>
      <c r="FC283" s="38"/>
      <c r="FD283" s="38"/>
      <c r="FE283" s="38"/>
      <c r="FF283" s="38"/>
      <c r="FG283" s="57" t="s">
        <v>388</v>
      </c>
      <c r="FH283" s="57" t="s">
        <v>388</v>
      </c>
      <c r="FI283" s="57"/>
      <c r="FJ283" s="57" t="s">
        <v>388</v>
      </c>
      <c r="FK283" s="57" t="s">
        <v>388</v>
      </c>
      <c r="FL283" s="57"/>
      <c r="FM283" s="57" t="s">
        <v>388</v>
      </c>
      <c r="FN283" s="57" t="s">
        <v>388</v>
      </c>
      <c r="FO283" s="57" t="s">
        <v>388</v>
      </c>
      <c r="FP283" s="57"/>
      <c r="FQ283" s="57" t="s">
        <v>388</v>
      </c>
      <c r="FR283" s="57" t="s">
        <v>388</v>
      </c>
      <c r="FS283" s="57" t="s">
        <v>388</v>
      </c>
      <c r="FT283" s="57" t="s">
        <v>388</v>
      </c>
      <c r="FU283" s="57" t="s">
        <v>388</v>
      </c>
      <c r="FV283" s="57"/>
      <c r="FW283" s="57"/>
      <c r="FX283" s="57"/>
      <c r="FY283" s="38"/>
      <c r="FZ283" s="38"/>
      <c r="GA283" s="57" t="s">
        <v>388</v>
      </c>
      <c r="GB283" s="57" t="s">
        <v>388</v>
      </c>
      <c r="GC283" s="57"/>
      <c r="GD283" s="57" t="s">
        <v>388</v>
      </c>
      <c r="GE283" s="57" t="s">
        <v>388</v>
      </c>
      <c r="GF283" s="57"/>
      <c r="GG283" s="57" t="s">
        <v>388</v>
      </c>
      <c r="GH283" s="57" t="s">
        <v>388</v>
      </c>
      <c r="GI283" s="57" t="s">
        <v>388</v>
      </c>
      <c r="GJ283" s="57"/>
      <c r="GK283" s="57" t="s">
        <v>388</v>
      </c>
      <c r="GL283" s="57" t="s">
        <v>388</v>
      </c>
      <c r="GM283" s="57" t="s">
        <v>388</v>
      </c>
      <c r="GN283" s="57" t="s">
        <v>388</v>
      </c>
      <c r="GO283" s="57" t="s">
        <v>388</v>
      </c>
      <c r="GP283" s="38"/>
      <c r="GQ283" s="38"/>
      <c r="GR283" s="38"/>
      <c r="GS283" s="38"/>
      <c r="GT283" s="38"/>
      <c r="GU283" s="61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>
        <f t="shared" si="951"/>
        <v>7</v>
      </c>
      <c r="AGO283" s="36" t="str">
        <f t="shared" si="952"/>
        <v/>
      </c>
      <c r="AGP283" s="36" t="str">
        <f t="shared" si="939"/>
        <v/>
      </c>
      <c r="AGQ283" s="39">
        <f t="shared" si="953"/>
        <v>28</v>
      </c>
      <c r="AGR283" s="36" t="str">
        <f t="shared" si="954"/>
        <v/>
      </c>
      <c r="AGS283" s="36" t="str">
        <f t="shared" si="940"/>
        <v/>
      </c>
      <c r="AGT283" s="39">
        <f t="shared" si="955"/>
        <v>12</v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9</v>
      </c>
      <c r="B284" s="55" t="s">
        <v>297</v>
      </c>
      <c r="C284" s="37"/>
      <c r="D284" s="35"/>
      <c r="E284" s="35"/>
      <c r="F284" s="35"/>
      <c r="G284" s="57"/>
      <c r="H284" s="57" t="s">
        <v>388</v>
      </c>
      <c r="I284" s="57"/>
      <c r="J284" s="57"/>
      <c r="K284" s="57" t="s">
        <v>388</v>
      </c>
      <c r="L284" s="57" t="s">
        <v>388</v>
      </c>
      <c r="M284" s="57" t="s">
        <v>388</v>
      </c>
      <c r="N284" s="57"/>
      <c r="O284" s="57" t="s">
        <v>388</v>
      </c>
      <c r="P284" s="57" t="s">
        <v>388</v>
      </c>
      <c r="Q284" s="57"/>
      <c r="R284" s="57"/>
      <c r="S284" s="57" t="s">
        <v>388</v>
      </c>
      <c r="T284" s="38"/>
      <c r="U284" s="38"/>
      <c r="V284" s="38"/>
      <c r="W284" s="61"/>
      <c r="X284" s="57"/>
      <c r="Y284" s="57" t="s">
        <v>388</v>
      </c>
      <c r="Z284" s="57" t="s">
        <v>388</v>
      </c>
      <c r="AA284" s="57"/>
      <c r="AB284" s="57"/>
      <c r="AC284" s="57"/>
      <c r="AD284" s="57"/>
      <c r="AE284" s="57" t="s">
        <v>388</v>
      </c>
      <c r="AF284" s="57" t="s">
        <v>388</v>
      </c>
      <c r="AG284" s="57"/>
      <c r="AH284" s="57"/>
      <c r="AI284" s="57" t="s">
        <v>388</v>
      </c>
      <c r="AJ284" s="57" t="s">
        <v>388</v>
      </c>
      <c r="AK284" s="57" t="s">
        <v>388</v>
      </c>
      <c r="AL284" s="57" t="s">
        <v>388</v>
      </c>
      <c r="AM284" s="38"/>
      <c r="AN284" s="38"/>
      <c r="AO284" s="38"/>
      <c r="AP284" s="38"/>
      <c r="AQ284" s="61"/>
      <c r="AR284" s="57"/>
      <c r="AS284" s="57" t="s">
        <v>388</v>
      </c>
      <c r="AT284" s="57" t="s">
        <v>388</v>
      </c>
      <c r="AU284" s="57"/>
      <c r="AV284" s="57"/>
      <c r="AW284" s="57"/>
      <c r="AX284" s="57"/>
      <c r="AY284" s="57" t="s">
        <v>388</v>
      </c>
      <c r="AZ284" s="57" t="s">
        <v>388</v>
      </c>
      <c r="BA284" s="57"/>
      <c r="BB284" s="57"/>
      <c r="BC284" s="57" t="s">
        <v>388</v>
      </c>
      <c r="BD284" s="57" t="s">
        <v>388</v>
      </c>
      <c r="BE284" s="57" t="s">
        <v>388</v>
      </c>
      <c r="BF284" s="57" t="s">
        <v>388</v>
      </c>
      <c r="BG284" s="57"/>
      <c r="BH284" s="38"/>
      <c r="BI284" s="38"/>
      <c r="BJ284" s="38"/>
      <c r="BK284" s="57" t="s">
        <v>388</v>
      </c>
      <c r="BL284" s="57" t="s">
        <v>388</v>
      </c>
      <c r="BM284" s="57"/>
      <c r="BN284" s="57"/>
      <c r="BO284" s="57"/>
      <c r="BP284" s="57"/>
      <c r="BQ284" s="57" t="s">
        <v>388</v>
      </c>
      <c r="BR284" s="57" t="s">
        <v>388</v>
      </c>
      <c r="BS284" s="57"/>
      <c r="BT284" s="57"/>
      <c r="BU284" s="57" t="s">
        <v>388</v>
      </c>
      <c r="BV284" s="57" t="s">
        <v>388</v>
      </c>
      <c r="BW284" s="57" t="s">
        <v>388</v>
      </c>
      <c r="BX284" s="57" t="s">
        <v>388</v>
      </c>
      <c r="BY284" s="57"/>
      <c r="BZ284" s="38"/>
      <c r="CA284" s="38"/>
      <c r="CB284" s="38"/>
      <c r="CC284" s="38"/>
      <c r="CD284" s="38"/>
      <c r="CE284" s="61"/>
      <c r="CF284" s="57"/>
      <c r="CG284" s="57" t="s">
        <v>388</v>
      </c>
      <c r="CH284" s="57" t="s">
        <v>388</v>
      </c>
      <c r="CI284" s="57"/>
      <c r="CJ284" s="57"/>
      <c r="CK284" s="57"/>
      <c r="CL284" s="57"/>
      <c r="CM284" s="57" t="s">
        <v>388</v>
      </c>
      <c r="CN284" s="57" t="s">
        <v>388</v>
      </c>
      <c r="CO284" s="57"/>
      <c r="CP284" s="57"/>
      <c r="CQ284" s="57" t="s">
        <v>388</v>
      </c>
      <c r="CR284" s="57" t="s">
        <v>388</v>
      </c>
      <c r="CS284" s="57" t="s">
        <v>388</v>
      </c>
      <c r="CT284" s="57" t="s">
        <v>388</v>
      </c>
      <c r="CU284" s="57"/>
      <c r="CV284" s="38"/>
      <c r="CW284" s="38"/>
      <c r="CX284" s="38"/>
      <c r="CY284" s="61"/>
      <c r="CZ284" s="57"/>
      <c r="DA284" s="57" t="s">
        <v>388</v>
      </c>
      <c r="DB284" s="57" t="s">
        <v>388</v>
      </c>
      <c r="DC284" s="57"/>
      <c r="DD284" s="57"/>
      <c r="DE284" s="57"/>
      <c r="DF284" s="57"/>
      <c r="DG284" s="57" t="s">
        <v>388</v>
      </c>
      <c r="DH284" s="57" t="s">
        <v>388</v>
      </c>
      <c r="DI284" s="57"/>
      <c r="DJ284" s="57"/>
      <c r="DK284" s="57" t="s">
        <v>388</v>
      </c>
      <c r="DL284" s="57" t="s">
        <v>388</v>
      </c>
      <c r="DM284" s="57" t="s">
        <v>388</v>
      </c>
      <c r="DN284" s="57" t="s">
        <v>388</v>
      </c>
      <c r="DO284" s="57"/>
      <c r="DP284" s="57"/>
      <c r="DQ284" s="38"/>
      <c r="DR284" s="38"/>
      <c r="DS284" s="61"/>
      <c r="DT284" s="57"/>
      <c r="DU284" s="57" t="s">
        <v>388</v>
      </c>
      <c r="DV284" s="57" t="s">
        <v>388</v>
      </c>
      <c r="DW284" s="57"/>
      <c r="DX284" s="57"/>
      <c r="DY284" s="57"/>
      <c r="DZ284" s="57"/>
      <c r="EA284" s="57" t="s">
        <v>388</v>
      </c>
      <c r="EB284" s="57" t="s">
        <v>388</v>
      </c>
      <c r="EC284" s="57"/>
      <c r="ED284" s="57"/>
      <c r="EE284" s="57" t="s">
        <v>388</v>
      </c>
      <c r="EF284" s="57" t="s">
        <v>388</v>
      </c>
      <c r="EG284" s="57" t="s">
        <v>388</v>
      </c>
      <c r="EH284" s="57" t="s">
        <v>388</v>
      </c>
      <c r="EI284" s="57"/>
      <c r="EJ284" s="57"/>
      <c r="EK284" s="38"/>
      <c r="EL284" s="38"/>
      <c r="EM284" s="57" t="s">
        <v>388</v>
      </c>
      <c r="EN284" s="57" t="s">
        <v>388</v>
      </c>
      <c r="EO284" s="57"/>
      <c r="EP284" s="57" t="s">
        <v>388</v>
      </c>
      <c r="EQ284" s="57" t="s">
        <v>388</v>
      </c>
      <c r="ER284" s="57"/>
      <c r="ES284" s="57" t="s">
        <v>388</v>
      </c>
      <c r="ET284" s="57" t="s">
        <v>388</v>
      </c>
      <c r="EU284" s="57" t="s">
        <v>388</v>
      </c>
      <c r="EV284" s="57"/>
      <c r="EW284" s="57" t="s">
        <v>388</v>
      </c>
      <c r="EX284" s="57" t="s">
        <v>388</v>
      </c>
      <c r="EY284" s="57" t="s">
        <v>388</v>
      </c>
      <c r="EZ284" s="57" t="s">
        <v>388</v>
      </c>
      <c r="FA284" s="57" t="s">
        <v>388</v>
      </c>
      <c r="FB284" s="57"/>
      <c r="FC284" s="38"/>
      <c r="FD284" s="38"/>
      <c r="FE284" s="38"/>
      <c r="FF284" s="38"/>
      <c r="FG284" s="57" t="s">
        <v>388</v>
      </c>
      <c r="FH284" s="57" t="s">
        <v>388</v>
      </c>
      <c r="FI284" s="57"/>
      <c r="FJ284" s="57" t="s">
        <v>388</v>
      </c>
      <c r="FK284" s="57" t="s">
        <v>388</v>
      </c>
      <c r="FL284" s="57"/>
      <c r="FM284" s="57" t="s">
        <v>388</v>
      </c>
      <c r="FN284" s="57" t="s">
        <v>388</v>
      </c>
      <c r="FO284" s="57" t="s">
        <v>388</v>
      </c>
      <c r="FP284" s="57"/>
      <c r="FQ284" s="57" t="s">
        <v>388</v>
      </c>
      <c r="FR284" s="57" t="s">
        <v>388</v>
      </c>
      <c r="FS284" s="57" t="s">
        <v>388</v>
      </c>
      <c r="FT284" s="57" t="s">
        <v>388</v>
      </c>
      <c r="FU284" s="57" t="s">
        <v>388</v>
      </c>
      <c r="FV284" s="57"/>
      <c r="FW284" s="57"/>
      <c r="FX284" s="57"/>
      <c r="FY284" s="38"/>
      <c r="FZ284" s="38"/>
      <c r="GA284" s="57" t="s">
        <v>388</v>
      </c>
      <c r="GB284" s="57" t="s">
        <v>388</v>
      </c>
      <c r="GC284" s="57"/>
      <c r="GD284" s="57" t="s">
        <v>388</v>
      </c>
      <c r="GE284" s="57" t="s">
        <v>388</v>
      </c>
      <c r="GF284" s="57"/>
      <c r="GG284" s="57" t="s">
        <v>388</v>
      </c>
      <c r="GH284" s="57" t="s">
        <v>388</v>
      </c>
      <c r="GI284" s="57" t="s">
        <v>388</v>
      </c>
      <c r="GJ284" s="57"/>
      <c r="GK284" s="57" t="s">
        <v>388</v>
      </c>
      <c r="GL284" s="57" t="s">
        <v>388</v>
      </c>
      <c r="GM284" s="57" t="s">
        <v>388</v>
      </c>
      <c r="GN284" s="57" t="s">
        <v>388</v>
      </c>
      <c r="GO284" s="57" t="s">
        <v>388</v>
      </c>
      <c r="GP284" s="38"/>
      <c r="GQ284" s="38"/>
      <c r="GR284" s="38"/>
      <c r="GS284" s="38"/>
      <c r="GT284" s="38"/>
      <c r="GU284" s="61"/>
      <c r="GV284" s="57"/>
      <c r="GW284" s="57" t="s">
        <v>388</v>
      </c>
      <c r="GX284" s="57" t="s">
        <v>388</v>
      </c>
      <c r="GY284" s="57"/>
      <c r="GZ284" s="57" t="s">
        <v>388</v>
      </c>
      <c r="HA284" s="57" t="s">
        <v>388</v>
      </c>
      <c r="HB284" s="57"/>
      <c r="HC284" s="57" t="s">
        <v>388</v>
      </c>
      <c r="HD284" s="57" t="s">
        <v>388</v>
      </c>
      <c r="HE284" s="57" t="s">
        <v>388</v>
      </c>
      <c r="HF284" s="57"/>
      <c r="HG284" s="57" t="s">
        <v>388</v>
      </c>
      <c r="HH284" s="57" t="s">
        <v>388</v>
      </c>
      <c r="HI284" s="57" t="s">
        <v>388</v>
      </c>
      <c r="HJ284" s="57" t="s">
        <v>388</v>
      </c>
      <c r="HK284" s="57" t="s">
        <v>388</v>
      </c>
      <c r="HL284" s="57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12</v>
      </c>
      <c r="AGL284" s="36" t="str">
        <f t="shared" si="950"/>
        <v/>
      </c>
      <c r="AGM284" s="36" t="str">
        <f t="shared" si="938"/>
        <v/>
      </c>
      <c r="AGN284" s="39">
        <f t="shared" si="951"/>
        <v>35</v>
      </c>
      <c r="AGO284" s="36" t="str">
        <f t="shared" si="952"/>
        <v/>
      </c>
      <c r="AGP284" s="36" t="str">
        <f t="shared" si="939"/>
        <v/>
      </c>
      <c r="AGQ284" s="39">
        <f t="shared" si="953"/>
        <v>44</v>
      </c>
      <c r="AGR284" s="36" t="str">
        <f t="shared" si="954"/>
        <v/>
      </c>
      <c r="AGS284" s="36" t="str">
        <f t="shared" si="940"/>
        <v/>
      </c>
      <c r="AGT284" s="39">
        <f t="shared" si="955"/>
        <v>24</v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10</v>
      </c>
      <c r="B285" s="47" t="s">
        <v>159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 t="str">
        <f t="shared" si="937"/>
        <v/>
      </c>
      <c r="AGL285" s="36" t="str">
        <f t="shared" si="950"/>
        <v/>
      </c>
      <c r="AGM285" s="36" t="str">
        <f t="shared" si="938"/>
        <v/>
      </c>
      <c r="AGN285" s="39" t="str">
        <f t="shared" si="951"/>
        <v/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11</v>
      </c>
      <c r="B286" s="46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38"/>
      <c r="BI286" s="38"/>
      <c r="BJ286" s="38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38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 t="str">
        <f t="shared" si="951"/>
        <v/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12</v>
      </c>
      <c r="B287" s="46" t="s">
        <v>161</v>
      </c>
      <c r="C287" s="37"/>
      <c r="D287" s="35"/>
      <c r="E287" s="35"/>
      <c r="F287" s="35"/>
      <c r="G287" s="57"/>
      <c r="H287" s="57" t="s">
        <v>388</v>
      </c>
      <c r="I287" s="57"/>
      <c r="J287" s="57"/>
      <c r="K287" s="57" t="s">
        <v>388</v>
      </c>
      <c r="L287" s="57" t="s">
        <v>388</v>
      </c>
      <c r="M287" s="57"/>
      <c r="N287" s="57"/>
      <c r="O287" s="57" t="s">
        <v>388</v>
      </c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 t="s">
        <v>388</v>
      </c>
      <c r="AT287" s="57" t="s">
        <v>388</v>
      </c>
      <c r="AU287" s="57"/>
      <c r="AV287" s="57"/>
      <c r="AW287" s="57" t="s">
        <v>388</v>
      </c>
      <c r="AX287" s="57"/>
      <c r="AY287" s="57" t="s">
        <v>388</v>
      </c>
      <c r="AZ287" s="57" t="s">
        <v>388</v>
      </c>
      <c r="BA287" s="57"/>
      <c r="BB287" s="57"/>
      <c r="BC287" s="57" t="s">
        <v>388</v>
      </c>
      <c r="BD287" s="57"/>
      <c r="BE287" s="57"/>
      <c r="BF287" s="57"/>
      <c r="BG287" s="57"/>
      <c r="BH287" s="38"/>
      <c r="BI287" s="38"/>
      <c r="BJ287" s="38"/>
      <c r="BK287" s="57" t="s">
        <v>388</v>
      </c>
      <c r="BL287" s="57" t="s">
        <v>388</v>
      </c>
      <c r="BM287" s="57"/>
      <c r="BN287" s="57"/>
      <c r="BO287" s="57" t="s">
        <v>388</v>
      </c>
      <c r="BP287" s="57"/>
      <c r="BQ287" s="57" t="s">
        <v>388</v>
      </c>
      <c r="BR287" s="57" t="s">
        <v>388</v>
      </c>
      <c r="BS287" s="57"/>
      <c r="BT287" s="57"/>
      <c r="BU287" s="57" t="s">
        <v>388</v>
      </c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 t="s">
        <v>388</v>
      </c>
      <c r="CH287" s="57" t="s">
        <v>388</v>
      </c>
      <c r="CI287" s="57"/>
      <c r="CJ287" s="57"/>
      <c r="CK287" s="57" t="s">
        <v>388</v>
      </c>
      <c r="CL287" s="57"/>
      <c r="CM287" s="57" t="s">
        <v>388</v>
      </c>
      <c r="CN287" s="57" t="s">
        <v>388</v>
      </c>
      <c r="CO287" s="57"/>
      <c r="CP287" s="57"/>
      <c r="CQ287" s="57" t="s">
        <v>388</v>
      </c>
      <c r="CR287" s="57"/>
      <c r="CS287" s="57"/>
      <c r="CT287" s="57"/>
      <c r="CU287" s="57"/>
      <c r="CV287" s="38"/>
      <c r="CW287" s="38"/>
      <c r="CX287" s="38"/>
      <c r="CY287" s="61"/>
      <c r="CZ287" s="57"/>
      <c r="DA287" s="57" t="s">
        <v>388</v>
      </c>
      <c r="DB287" s="57" t="s">
        <v>388</v>
      </c>
      <c r="DC287" s="57"/>
      <c r="DD287" s="57"/>
      <c r="DE287" s="57" t="s">
        <v>388</v>
      </c>
      <c r="DF287" s="57"/>
      <c r="DG287" s="57" t="s">
        <v>388</v>
      </c>
      <c r="DH287" s="57" t="s">
        <v>388</v>
      </c>
      <c r="DI287" s="57"/>
      <c r="DJ287" s="57"/>
      <c r="DK287" s="57" t="s">
        <v>388</v>
      </c>
      <c r="DL287" s="57"/>
      <c r="DM287" s="57"/>
      <c r="DN287" s="57"/>
      <c r="DO287" s="57"/>
      <c r="DP287" s="57"/>
      <c r="DQ287" s="38"/>
      <c r="DR287" s="38"/>
      <c r="DS287" s="61"/>
      <c r="DT287" s="57"/>
      <c r="DU287" s="57" t="s">
        <v>388</v>
      </c>
      <c r="DV287" s="57" t="s">
        <v>388</v>
      </c>
      <c r="DW287" s="57"/>
      <c r="DX287" s="57"/>
      <c r="DY287" s="57" t="s">
        <v>388</v>
      </c>
      <c r="DZ287" s="57"/>
      <c r="EA287" s="57" t="s">
        <v>388</v>
      </c>
      <c r="EB287" s="57" t="s">
        <v>388</v>
      </c>
      <c r="EC287" s="57"/>
      <c r="ED287" s="57"/>
      <c r="EE287" s="57" t="s">
        <v>388</v>
      </c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>
        <f t="shared" si="951"/>
        <v>21</v>
      </c>
      <c r="AGO287" s="36" t="str">
        <f t="shared" si="952"/>
        <v/>
      </c>
      <c r="AGP287" s="36" t="str">
        <f t="shared" si="939"/>
        <v/>
      </c>
      <c r="AGQ287" s="39">
        <f t="shared" si="953"/>
        <v>13</v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13</v>
      </c>
      <c r="B288" s="46" t="s">
        <v>162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 t="s">
        <v>388</v>
      </c>
      <c r="P288" s="57" t="s">
        <v>388</v>
      </c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 t="s">
        <v>388</v>
      </c>
      <c r="AF288" s="57" t="s">
        <v>388</v>
      </c>
      <c r="AG288" s="57"/>
      <c r="AH288" s="57"/>
      <c r="AI288" s="57" t="s">
        <v>388</v>
      </c>
      <c r="AJ288" s="57" t="s">
        <v>388</v>
      </c>
      <c r="AK288" s="57" t="s">
        <v>388</v>
      </c>
      <c r="AL288" s="57" t="s">
        <v>388</v>
      </c>
      <c r="AM288" s="38"/>
      <c r="AN288" s="38"/>
      <c r="AO288" s="38"/>
      <c r="AP288" s="38"/>
      <c r="AQ288" s="61"/>
      <c r="AR288" s="57"/>
      <c r="AS288" s="57" t="s">
        <v>388</v>
      </c>
      <c r="AT288" s="57" t="s">
        <v>388</v>
      </c>
      <c r="AU288" s="57"/>
      <c r="AV288" s="57"/>
      <c r="AW288" s="57" t="s">
        <v>388</v>
      </c>
      <c r="AX288" s="57"/>
      <c r="AY288" s="57" t="s">
        <v>388</v>
      </c>
      <c r="AZ288" s="57" t="s">
        <v>388</v>
      </c>
      <c r="BA288" s="57"/>
      <c r="BB288" s="57"/>
      <c r="BC288" s="57" t="s">
        <v>388</v>
      </c>
      <c r="BD288" s="57"/>
      <c r="BE288" s="57"/>
      <c r="BF288" s="57"/>
      <c r="BG288" s="57"/>
      <c r="BH288" s="38"/>
      <c r="BI288" s="38"/>
      <c r="BJ288" s="38"/>
      <c r="BK288" s="57" t="s">
        <v>388</v>
      </c>
      <c r="BL288" s="57" t="s">
        <v>388</v>
      </c>
      <c r="BM288" s="57"/>
      <c r="BN288" s="57"/>
      <c r="BO288" s="57" t="s">
        <v>388</v>
      </c>
      <c r="BP288" s="57"/>
      <c r="BQ288" s="57" t="s">
        <v>388</v>
      </c>
      <c r="BR288" s="57" t="s">
        <v>388</v>
      </c>
      <c r="BS288" s="57"/>
      <c r="BT288" s="57"/>
      <c r="BU288" s="57" t="s">
        <v>388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388</v>
      </c>
      <c r="CH288" s="57" t="s">
        <v>388</v>
      </c>
      <c r="CI288" s="57"/>
      <c r="CJ288" s="57"/>
      <c r="CK288" s="57" t="s">
        <v>388</v>
      </c>
      <c r="CL288" s="57"/>
      <c r="CM288" s="57" t="s">
        <v>388</v>
      </c>
      <c r="CN288" s="57" t="s">
        <v>388</v>
      </c>
      <c r="CO288" s="57"/>
      <c r="CP288" s="57"/>
      <c r="CQ288" s="57" t="s">
        <v>388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61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38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25</v>
      </c>
      <c r="AGO288" s="36" t="str">
        <f t="shared" si="952"/>
        <v/>
      </c>
      <c r="AGP288" s="36" t="str">
        <f t="shared" si="939"/>
        <v/>
      </c>
      <c r="AGQ288" s="39">
        <f t="shared" si="953"/>
        <v>1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14</v>
      </c>
      <c r="B289" s="46" t="s">
        <v>163</v>
      </c>
      <c r="C289" s="37"/>
      <c r="D289" s="35"/>
      <c r="E289" s="35"/>
      <c r="F289" s="35"/>
      <c r="G289" s="57"/>
      <c r="H289" s="57" t="s">
        <v>388</v>
      </c>
      <c r="I289" s="57"/>
      <c r="J289" s="57"/>
      <c r="K289" s="57"/>
      <c r="L289" s="57"/>
      <c r="M289" s="57"/>
      <c r="N289" s="57"/>
      <c r="O289" s="57" t="s">
        <v>388</v>
      </c>
      <c r="P289" s="57" t="s">
        <v>388</v>
      </c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38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>
        <f t="shared" si="951"/>
        <v>3</v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15</v>
      </c>
      <c r="B290" s="46" t="s">
        <v>164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 t="s">
        <v>388</v>
      </c>
      <c r="AT290" s="57" t="s">
        <v>388</v>
      </c>
      <c r="AU290" s="57"/>
      <c r="AV290" s="57"/>
      <c r="AW290" s="57"/>
      <c r="AX290" s="57"/>
      <c r="AY290" s="57"/>
      <c r="AZ290" s="57"/>
      <c r="BA290" s="57"/>
      <c r="BB290" s="57"/>
      <c r="BC290" s="57" t="s">
        <v>388</v>
      </c>
      <c r="BD290" s="57"/>
      <c r="BE290" s="57"/>
      <c r="BF290" s="57"/>
      <c r="BG290" s="57"/>
      <c r="BH290" s="38"/>
      <c r="BI290" s="38"/>
      <c r="BJ290" s="38"/>
      <c r="BK290" s="57" t="s">
        <v>388</v>
      </c>
      <c r="BL290" s="57" t="s">
        <v>388</v>
      </c>
      <c r="BM290" s="57"/>
      <c r="BN290" s="57"/>
      <c r="BO290" s="57"/>
      <c r="BP290" s="57"/>
      <c r="BQ290" s="57"/>
      <c r="BR290" s="57"/>
      <c r="BS290" s="57"/>
      <c r="BT290" s="57"/>
      <c r="BU290" s="57" t="s">
        <v>388</v>
      </c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 t="s">
        <v>388</v>
      </c>
      <c r="CH290" s="57" t="s">
        <v>388</v>
      </c>
      <c r="CI290" s="57"/>
      <c r="CJ290" s="57"/>
      <c r="CK290" s="57"/>
      <c r="CL290" s="57"/>
      <c r="CM290" s="57"/>
      <c r="CN290" s="57"/>
      <c r="CO290" s="57"/>
      <c r="CP290" s="57"/>
      <c r="CQ290" s="57" t="s">
        <v>388</v>
      </c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38"/>
      <c r="FD290" s="38"/>
      <c r="FE290" s="38"/>
      <c r="FF290" s="38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38"/>
      <c r="GQ290" s="38"/>
      <c r="GR290" s="38"/>
      <c r="GS290" s="38"/>
      <c r="GT290" s="38"/>
      <c r="GU290" s="61"/>
      <c r="GV290" s="57"/>
      <c r="GW290" s="57" t="s">
        <v>388</v>
      </c>
      <c r="GX290" s="57" t="s">
        <v>388</v>
      </c>
      <c r="GY290" s="57"/>
      <c r="GZ290" s="57" t="s">
        <v>388</v>
      </c>
      <c r="HA290" s="57" t="s">
        <v>388</v>
      </c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>
        <f t="shared" si="937"/>
        <v>4</v>
      </c>
      <c r="AGL290" s="36" t="str">
        <f t="shared" si="950"/>
        <v/>
      </c>
      <c r="AGM290" s="36" t="str">
        <f t="shared" si="938"/>
        <v/>
      </c>
      <c r="AGN290" s="39">
        <f t="shared" si="951"/>
        <v>8</v>
      </c>
      <c r="AGO290" s="36" t="str">
        <f t="shared" si="952"/>
        <v/>
      </c>
      <c r="AGP290" s="36" t="str">
        <f t="shared" si="939"/>
        <v/>
      </c>
      <c r="AGQ290" s="39">
        <f t="shared" si="953"/>
        <v>1</v>
      </c>
      <c r="AGR290" s="36" t="str">
        <f t="shared" si="954"/>
        <v/>
      </c>
      <c r="AGS290" s="36" t="str">
        <f t="shared" si="940"/>
        <v/>
      </c>
      <c r="AGT290" s="39">
        <f t="shared" si="955"/>
        <v>4</v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16</v>
      </c>
      <c r="B291" s="46" t="s">
        <v>165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38"/>
      <c r="BI291" s="38"/>
      <c r="BJ291" s="38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38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 t="str">
        <f t="shared" si="951"/>
        <v/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17</v>
      </c>
      <c r="B292" s="46" t="s">
        <v>166</v>
      </c>
      <c r="C292" s="37"/>
      <c r="D292" s="35"/>
      <c r="E292" s="35"/>
      <c r="F292" s="35"/>
      <c r="G292" s="57"/>
      <c r="H292" s="57" t="s">
        <v>388</v>
      </c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 t="s">
        <v>388</v>
      </c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 t="s">
        <v>388</v>
      </c>
      <c r="AF292" s="57" t="s">
        <v>388</v>
      </c>
      <c r="AG292" s="57"/>
      <c r="AH292" s="57"/>
      <c r="AI292" s="57" t="s">
        <v>388</v>
      </c>
      <c r="AJ292" s="57" t="s">
        <v>388</v>
      </c>
      <c r="AK292" s="57" t="s">
        <v>388</v>
      </c>
      <c r="AL292" s="57" t="s">
        <v>388</v>
      </c>
      <c r="AM292" s="38"/>
      <c r="AN292" s="38"/>
      <c r="AO292" s="38"/>
      <c r="AP292" s="38"/>
      <c r="AQ292" s="61"/>
      <c r="AR292" s="57"/>
      <c r="AS292" s="57" t="s">
        <v>388</v>
      </c>
      <c r="AT292" s="57" t="s">
        <v>388</v>
      </c>
      <c r="AU292" s="57"/>
      <c r="AV292" s="57"/>
      <c r="AW292" s="57" t="s">
        <v>388</v>
      </c>
      <c r="AX292" s="57"/>
      <c r="AY292" s="57" t="s">
        <v>388</v>
      </c>
      <c r="AZ292" s="57" t="s">
        <v>388</v>
      </c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 t="s">
        <v>388</v>
      </c>
      <c r="BL292" s="57" t="s">
        <v>388</v>
      </c>
      <c r="BM292" s="57"/>
      <c r="BN292" s="57"/>
      <c r="BO292" s="57" t="s">
        <v>388</v>
      </c>
      <c r="BP292" s="57"/>
      <c r="BQ292" s="57" t="s">
        <v>388</v>
      </c>
      <c r="BR292" s="57" t="s">
        <v>388</v>
      </c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 t="s">
        <v>388</v>
      </c>
      <c r="CH292" s="57" t="s">
        <v>388</v>
      </c>
      <c r="CI292" s="57"/>
      <c r="CJ292" s="57"/>
      <c r="CK292" s="57" t="s">
        <v>388</v>
      </c>
      <c r="CL292" s="57"/>
      <c r="CM292" s="57" t="s">
        <v>388</v>
      </c>
      <c r="CN292" s="57" t="s">
        <v>388</v>
      </c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 t="s">
        <v>388</v>
      </c>
      <c r="DB292" s="57" t="s">
        <v>388</v>
      </c>
      <c r="DC292" s="57"/>
      <c r="DD292" s="57" t="s">
        <v>388</v>
      </c>
      <c r="DE292" s="57" t="s">
        <v>388</v>
      </c>
      <c r="DF292" s="57"/>
      <c r="DG292" s="57"/>
      <c r="DH292" s="57" t="s">
        <v>388</v>
      </c>
      <c r="DI292" s="57" t="s">
        <v>388</v>
      </c>
      <c r="DJ292" s="57"/>
      <c r="DK292" s="57" t="s">
        <v>388</v>
      </c>
      <c r="DL292" s="57" t="s">
        <v>388</v>
      </c>
      <c r="DM292" s="57" t="s">
        <v>388</v>
      </c>
      <c r="DN292" s="57" t="s">
        <v>388</v>
      </c>
      <c r="DO292" s="57" t="s">
        <v>388</v>
      </c>
      <c r="DP292" s="57"/>
      <c r="DQ292" s="38"/>
      <c r="DR292" s="38"/>
      <c r="DS292" s="61"/>
      <c r="DT292" s="57"/>
      <c r="DU292" s="57" t="s">
        <v>388</v>
      </c>
      <c r="DV292" s="57" t="s">
        <v>388</v>
      </c>
      <c r="DW292" s="57"/>
      <c r="DX292" s="57" t="s">
        <v>388</v>
      </c>
      <c r="DY292" s="57" t="s">
        <v>388</v>
      </c>
      <c r="DZ292" s="57"/>
      <c r="EA292" s="57"/>
      <c r="EB292" s="57" t="s">
        <v>388</v>
      </c>
      <c r="EC292" s="57" t="s">
        <v>388</v>
      </c>
      <c r="ED292" s="57"/>
      <c r="EE292" s="57" t="s">
        <v>388</v>
      </c>
      <c r="EF292" s="57" t="s">
        <v>388</v>
      </c>
      <c r="EG292" s="57" t="s">
        <v>388</v>
      </c>
      <c r="EH292" s="57" t="s">
        <v>388</v>
      </c>
      <c r="EI292" s="57" t="s">
        <v>388</v>
      </c>
      <c r="EJ292" s="57"/>
      <c r="EK292" s="38"/>
      <c r="EL292" s="38"/>
      <c r="EM292" s="57" t="s">
        <v>388</v>
      </c>
      <c r="EN292" s="57" t="s">
        <v>388</v>
      </c>
      <c r="EO292" s="57"/>
      <c r="EP292" s="57" t="s">
        <v>388</v>
      </c>
      <c r="EQ292" s="57" t="s">
        <v>388</v>
      </c>
      <c r="ER292" s="57"/>
      <c r="ES292" s="57" t="s">
        <v>388</v>
      </c>
      <c r="ET292" s="57" t="s">
        <v>388</v>
      </c>
      <c r="EU292" s="57" t="s">
        <v>388</v>
      </c>
      <c r="EV292" s="57"/>
      <c r="EW292" s="57" t="s">
        <v>388</v>
      </c>
      <c r="EX292" s="57" t="s">
        <v>388</v>
      </c>
      <c r="EY292" s="57" t="s">
        <v>388</v>
      </c>
      <c r="EZ292" s="57" t="s">
        <v>388</v>
      </c>
      <c r="FA292" s="57" t="s">
        <v>388</v>
      </c>
      <c r="FB292" s="57"/>
      <c r="FC292" s="38"/>
      <c r="FD292" s="38"/>
      <c r="FE292" s="38"/>
      <c r="FF292" s="38"/>
      <c r="FG292" s="57" t="s">
        <v>388</v>
      </c>
      <c r="FH292" s="57" t="s">
        <v>388</v>
      </c>
      <c r="FI292" s="57"/>
      <c r="FJ292" s="57" t="s">
        <v>388</v>
      </c>
      <c r="FK292" s="57" t="s">
        <v>388</v>
      </c>
      <c r="FL292" s="57"/>
      <c r="FM292" s="57" t="s">
        <v>388</v>
      </c>
      <c r="FN292" s="57" t="s">
        <v>388</v>
      </c>
      <c r="FO292" s="57" t="s">
        <v>388</v>
      </c>
      <c r="FP292" s="57"/>
      <c r="FQ292" s="57" t="s">
        <v>388</v>
      </c>
      <c r="FR292" s="57" t="s">
        <v>388</v>
      </c>
      <c r="FS292" s="57" t="s">
        <v>388</v>
      </c>
      <c r="FT292" s="57" t="s">
        <v>388</v>
      </c>
      <c r="FU292" s="57" t="s">
        <v>388</v>
      </c>
      <c r="FV292" s="57"/>
      <c r="FW292" s="57"/>
      <c r="FX292" s="57"/>
      <c r="FY292" s="38"/>
      <c r="FZ292" s="38"/>
      <c r="GA292" s="57" t="s">
        <v>388</v>
      </c>
      <c r="GB292" s="57" t="s">
        <v>388</v>
      </c>
      <c r="GC292" s="57"/>
      <c r="GD292" s="57" t="s">
        <v>388</v>
      </c>
      <c r="GE292" s="57" t="s">
        <v>388</v>
      </c>
      <c r="GF292" s="57"/>
      <c r="GG292" s="57" t="s">
        <v>388</v>
      </c>
      <c r="GH292" s="57" t="s">
        <v>388</v>
      </c>
      <c r="GI292" s="57" t="s">
        <v>388</v>
      </c>
      <c r="GJ292" s="57"/>
      <c r="GK292" s="57" t="s">
        <v>388</v>
      </c>
      <c r="GL292" s="57" t="s">
        <v>388</v>
      </c>
      <c r="GM292" s="57" t="s">
        <v>388</v>
      </c>
      <c r="GN292" s="57" t="s">
        <v>388</v>
      </c>
      <c r="GO292" s="57" t="s">
        <v>388</v>
      </c>
      <c r="GP292" s="38"/>
      <c r="GQ292" s="38"/>
      <c r="GR292" s="38"/>
      <c r="GS292" s="38"/>
      <c r="GT292" s="38"/>
      <c r="GU292" s="61"/>
      <c r="GV292" s="57"/>
      <c r="GW292" s="57" t="s">
        <v>388</v>
      </c>
      <c r="GX292" s="57" t="s">
        <v>388</v>
      </c>
      <c r="GY292" s="57"/>
      <c r="GZ292" s="57" t="s">
        <v>388</v>
      </c>
      <c r="HA292" s="57" t="s">
        <v>388</v>
      </c>
      <c r="HB292" s="57"/>
      <c r="HC292" s="57" t="s">
        <v>388</v>
      </c>
      <c r="HD292" s="57" t="s">
        <v>388</v>
      </c>
      <c r="HE292" s="57" t="s">
        <v>388</v>
      </c>
      <c r="HF292" s="57"/>
      <c r="HG292" s="57" t="s">
        <v>388</v>
      </c>
      <c r="HH292" s="57" t="s">
        <v>388</v>
      </c>
      <c r="HI292" s="57" t="s">
        <v>388</v>
      </c>
      <c r="HJ292" s="57" t="s">
        <v>388</v>
      </c>
      <c r="HK292" s="57" t="s">
        <v>388</v>
      </c>
      <c r="HL292" s="57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12</v>
      </c>
      <c r="AGL292" s="36" t="str">
        <f t="shared" si="950"/>
        <v/>
      </c>
      <c r="AGM292" s="36" t="str">
        <f t="shared" si="938"/>
        <v/>
      </c>
      <c r="AGN292" s="39">
        <f t="shared" si="951"/>
        <v>23</v>
      </c>
      <c r="AGO292" s="36" t="str">
        <f t="shared" si="952"/>
        <v/>
      </c>
      <c r="AGP292" s="36" t="str">
        <f t="shared" si="939"/>
        <v/>
      </c>
      <c r="AGQ292" s="39">
        <f t="shared" si="953"/>
        <v>46</v>
      </c>
      <c r="AGR292" s="36" t="str">
        <f t="shared" si="954"/>
        <v/>
      </c>
      <c r="AGS292" s="36" t="str">
        <f t="shared" si="940"/>
        <v/>
      </c>
      <c r="AGT292" s="39">
        <f t="shared" si="955"/>
        <v>24</v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18</v>
      </c>
      <c r="B293" s="46" t="s">
        <v>167</v>
      </c>
      <c r="C293" s="37"/>
      <c r="D293" s="35"/>
      <c r="E293" s="35"/>
      <c r="F293" s="35"/>
      <c r="G293" s="57"/>
      <c r="H293" s="57" t="s">
        <v>388</v>
      </c>
      <c r="I293" s="57"/>
      <c r="J293" s="57"/>
      <c r="K293" s="57" t="s">
        <v>388</v>
      </c>
      <c r="L293" s="57" t="s">
        <v>388</v>
      </c>
      <c r="M293" s="57" t="s">
        <v>388</v>
      </c>
      <c r="N293" s="57"/>
      <c r="O293" s="57" t="s">
        <v>388</v>
      </c>
      <c r="P293" s="57" t="s">
        <v>388</v>
      </c>
      <c r="Q293" s="57"/>
      <c r="R293" s="57"/>
      <c r="S293" s="57"/>
      <c r="T293" s="38"/>
      <c r="U293" s="38"/>
      <c r="V293" s="38"/>
      <c r="W293" s="61"/>
      <c r="X293" s="57"/>
      <c r="Y293" s="57" t="s">
        <v>388</v>
      </c>
      <c r="Z293" s="57" t="s">
        <v>388</v>
      </c>
      <c r="AA293" s="57"/>
      <c r="AB293" s="57"/>
      <c r="AC293" s="57" t="s">
        <v>388</v>
      </c>
      <c r="AD293" s="57"/>
      <c r="AE293" s="57" t="s">
        <v>388</v>
      </c>
      <c r="AF293" s="57" t="s">
        <v>388</v>
      </c>
      <c r="AG293" s="57"/>
      <c r="AH293" s="57"/>
      <c r="AI293" s="57" t="s">
        <v>388</v>
      </c>
      <c r="AJ293" s="57" t="s">
        <v>388</v>
      </c>
      <c r="AK293" s="57" t="s">
        <v>388</v>
      </c>
      <c r="AL293" s="57" t="s">
        <v>388</v>
      </c>
      <c r="AM293" s="38"/>
      <c r="AN293" s="38"/>
      <c r="AO293" s="38"/>
      <c r="AP293" s="38"/>
      <c r="AQ293" s="61"/>
      <c r="AR293" s="57"/>
      <c r="AS293" s="57" t="s">
        <v>388</v>
      </c>
      <c r="AT293" s="57" t="s">
        <v>388</v>
      </c>
      <c r="AU293" s="57"/>
      <c r="AV293" s="57"/>
      <c r="AW293" s="57" t="s">
        <v>388</v>
      </c>
      <c r="AX293" s="57"/>
      <c r="AY293" s="57" t="s">
        <v>388</v>
      </c>
      <c r="AZ293" s="57" t="s">
        <v>388</v>
      </c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 t="s">
        <v>388</v>
      </c>
      <c r="BL293" s="57" t="s">
        <v>388</v>
      </c>
      <c r="BM293" s="57"/>
      <c r="BN293" s="57"/>
      <c r="BO293" s="57" t="s">
        <v>388</v>
      </c>
      <c r="BP293" s="57"/>
      <c r="BQ293" s="57" t="s">
        <v>388</v>
      </c>
      <c r="BR293" s="57" t="s">
        <v>388</v>
      </c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 t="s">
        <v>388</v>
      </c>
      <c r="CH293" s="57" t="s">
        <v>388</v>
      </c>
      <c r="CI293" s="57"/>
      <c r="CJ293" s="57"/>
      <c r="CK293" s="57" t="s">
        <v>388</v>
      </c>
      <c r="CL293" s="57"/>
      <c r="CM293" s="57" t="s">
        <v>388</v>
      </c>
      <c r="CN293" s="57" t="s">
        <v>388</v>
      </c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61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38"/>
      <c r="FD293" s="38"/>
      <c r="FE293" s="38"/>
      <c r="FF293" s="38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38"/>
      <c r="GQ293" s="38"/>
      <c r="GR293" s="38"/>
      <c r="GS293" s="38"/>
      <c r="GT293" s="38"/>
      <c r="GU293" s="61"/>
      <c r="GV293" s="57"/>
      <c r="GW293" s="57" t="s">
        <v>388</v>
      </c>
      <c r="GX293" s="57" t="s">
        <v>388</v>
      </c>
      <c r="GY293" s="57"/>
      <c r="GZ293" s="57" t="s">
        <v>388</v>
      </c>
      <c r="HA293" s="57" t="s">
        <v>388</v>
      </c>
      <c r="HB293" s="57"/>
      <c r="HC293" s="57" t="s">
        <v>388</v>
      </c>
      <c r="HD293" s="57" t="s">
        <v>388</v>
      </c>
      <c r="HE293" s="57" t="s">
        <v>388</v>
      </c>
      <c r="HF293" s="57"/>
      <c r="HG293" s="57" t="s">
        <v>388</v>
      </c>
      <c r="HH293" s="57" t="s">
        <v>388</v>
      </c>
      <c r="HI293" s="57" t="s">
        <v>388</v>
      </c>
      <c r="HJ293" s="57" t="s">
        <v>388</v>
      </c>
      <c r="HK293" s="57" t="s">
        <v>388</v>
      </c>
      <c r="HL293" s="57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12</v>
      </c>
      <c r="AGL293" s="36" t="str">
        <f t="shared" si="950"/>
        <v/>
      </c>
      <c r="AGM293" s="36" t="str">
        <f t="shared" si="938"/>
        <v/>
      </c>
      <c r="AGN293" s="39">
        <f t="shared" si="951"/>
        <v>30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>
        <f t="shared" si="955"/>
        <v>12</v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19</v>
      </c>
      <c r="B294" s="46" t="s">
        <v>168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 t="s">
        <v>388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38"/>
      <c r="GQ294" s="38"/>
      <c r="GR294" s="38"/>
      <c r="GS294" s="38"/>
      <c r="GT294" s="38"/>
      <c r="GU294" s="61"/>
      <c r="GV294" s="57"/>
      <c r="GW294" s="57" t="s">
        <v>388</v>
      </c>
      <c r="GX294" s="57" t="s">
        <v>388</v>
      </c>
      <c r="GY294" s="57"/>
      <c r="GZ294" s="57" t="s">
        <v>388</v>
      </c>
      <c r="HA294" s="57" t="s">
        <v>388</v>
      </c>
      <c r="HB294" s="57"/>
      <c r="HC294" s="57" t="s">
        <v>388</v>
      </c>
      <c r="HD294" s="57" t="s">
        <v>388</v>
      </c>
      <c r="HE294" s="57" t="s">
        <v>388</v>
      </c>
      <c r="HF294" s="57"/>
      <c r="HG294" s="57" t="s">
        <v>388</v>
      </c>
      <c r="HH294" s="57"/>
      <c r="HI294" s="57"/>
      <c r="HJ294" s="57"/>
      <c r="HK294" s="57"/>
      <c r="HL294" s="57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8</v>
      </c>
      <c r="AGL294" s="36" t="str">
        <f t="shared" si="950"/>
        <v/>
      </c>
      <c r="AGM294" s="36" t="str">
        <f t="shared" si="938"/>
        <v/>
      </c>
      <c r="AGN294" s="39">
        <f t="shared" si="951"/>
        <v>1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>
        <f t="shared" si="955"/>
        <v>8</v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20</v>
      </c>
      <c r="B295" s="46" t="s">
        <v>169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 t="s">
        <v>388</v>
      </c>
      <c r="AX295" s="57"/>
      <c r="AY295" s="57" t="s">
        <v>388</v>
      </c>
      <c r="AZ295" s="57"/>
      <c r="BA295" s="57"/>
      <c r="BB295" s="57"/>
      <c r="BC295" s="57" t="s">
        <v>388</v>
      </c>
      <c r="BD295" s="57" t="s">
        <v>388</v>
      </c>
      <c r="BE295" s="57" t="s">
        <v>388</v>
      </c>
      <c r="BF295" s="57" t="s">
        <v>388</v>
      </c>
      <c r="BG295" s="57"/>
      <c r="BH295" s="38"/>
      <c r="BI295" s="38"/>
      <c r="BJ295" s="38"/>
      <c r="BK295" s="57"/>
      <c r="BL295" s="57"/>
      <c r="BM295" s="57"/>
      <c r="BN295" s="57"/>
      <c r="BO295" s="57" t="s">
        <v>388</v>
      </c>
      <c r="BP295" s="57"/>
      <c r="BQ295" s="57" t="s">
        <v>388</v>
      </c>
      <c r="BR295" s="57"/>
      <c r="BS295" s="57"/>
      <c r="BT295" s="57"/>
      <c r="BU295" s="57" t="s">
        <v>388</v>
      </c>
      <c r="BV295" s="57" t="s">
        <v>388</v>
      </c>
      <c r="BW295" s="57" t="s">
        <v>388</v>
      </c>
      <c r="BX295" s="57" t="s">
        <v>388</v>
      </c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 t="s">
        <v>388</v>
      </c>
      <c r="CL295" s="57"/>
      <c r="CM295" s="57" t="s">
        <v>388</v>
      </c>
      <c r="CN295" s="57"/>
      <c r="CO295" s="57"/>
      <c r="CP295" s="57"/>
      <c r="CQ295" s="57" t="s">
        <v>388</v>
      </c>
      <c r="CR295" s="57" t="s">
        <v>388</v>
      </c>
      <c r="CS295" s="57" t="s">
        <v>388</v>
      </c>
      <c r="CT295" s="57" t="s">
        <v>388</v>
      </c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57" t="s">
        <v>388</v>
      </c>
      <c r="EN295" s="57" t="s">
        <v>388</v>
      </c>
      <c r="EO295" s="57"/>
      <c r="EP295" s="57" t="s">
        <v>388</v>
      </c>
      <c r="EQ295" s="57" t="s">
        <v>388</v>
      </c>
      <c r="ER295" s="57"/>
      <c r="ES295" s="57" t="s">
        <v>388</v>
      </c>
      <c r="ET295" s="57" t="s">
        <v>388</v>
      </c>
      <c r="EU295" s="57" t="s">
        <v>388</v>
      </c>
      <c r="EV295" s="57"/>
      <c r="EW295" s="57" t="s">
        <v>388</v>
      </c>
      <c r="EX295" s="57" t="s">
        <v>388</v>
      </c>
      <c r="EY295" s="57" t="s">
        <v>388</v>
      </c>
      <c r="EZ295" s="57" t="s">
        <v>388</v>
      </c>
      <c r="FA295" s="57" t="s">
        <v>388</v>
      </c>
      <c r="FB295" s="57"/>
      <c r="FC295" s="38"/>
      <c r="FD295" s="38"/>
      <c r="FE295" s="38"/>
      <c r="FF295" s="38"/>
      <c r="FG295" s="57" t="s">
        <v>388</v>
      </c>
      <c r="FH295" s="57" t="s">
        <v>388</v>
      </c>
      <c r="FI295" s="57"/>
      <c r="FJ295" s="57" t="s">
        <v>388</v>
      </c>
      <c r="FK295" s="57" t="s">
        <v>388</v>
      </c>
      <c r="FL295" s="57"/>
      <c r="FM295" s="57" t="s">
        <v>388</v>
      </c>
      <c r="FN295" s="57" t="s">
        <v>388</v>
      </c>
      <c r="FO295" s="57" t="s">
        <v>388</v>
      </c>
      <c r="FP295" s="57"/>
      <c r="FQ295" s="57" t="s">
        <v>388</v>
      </c>
      <c r="FR295" s="57" t="s">
        <v>388</v>
      </c>
      <c r="FS295" s="57" t="s">
        <v>388</v>
      </c>
      <c r="FT295" s="57" t="s">
        <v>388</v>
      </c>
      <c r="FU295" s="57" t="s">
        <v>388</v>
      </c>
      <c r="FV295" s="57"/>
      <c r="FW295" s="57"/>
      <c r="FX295" s="57"/>
      <c r="FY295" s="38"/>
      <c r="FZ295" s="38"/>
      <c r="GA295" s="57" t="s">
        <v>388</v>
      </c>
      <c r="GB295" s="57" t="s">
        <v>388</v>
      </c>
      <c r="GC295" s="57"/>
      <c r="GD295" s="57" t="s">
        <v>388</v>
      </c>
      <c r="GE295" s="57" t="s">
        <v>388</v>
      </c>
      <c r="GF295" s="57"/>
      <c r="GG295" s="57" t="s">
        <v>388</v>
      </c>
      <c r="GH295" s="57" t="s">
        <v>388</v>
      </c>
      <c r="GI295" s="57" t="s">
        <v>388</v>
      </c>
      <c r="GJ295" s="57"/>
      <c r="GK295" s="57" t="s">
        <v>388</v>
      </c>
      <c r="GL295" s="57" t="s">
        <v>388</v>
      </c>
      <c r="GM295" s="57" t="s">
        <v>388</v>
      </c>
      <c r="GN295" s="57" t="s">
        <v>388</v>
      </c>
      <c r="GO295" s="57" t="s">
        <v>388</v>
      </c>
      <c r="GP295" s="38"/>
      <c r="GQ295" s="38"/>
      <c r="GR295" s="38"/>
      <c r="GS295" s="38"/>
      <c r="GT295" s="38"/>
      <c r="GU295" s="61"/>
      <c r="GV295" s="57"/>
      <c r="GW295" s="57" t="s">
        <v>388</v>
      </c>
      <c r="GX295" s="57" t="s">
        <v>388</v>
      </c>
      <c r="GY295" s="57"/>
      <c r="GZ295" s="57" t="s">
        <v>388</v>
      </c>
      <c r="HA295" s="57" t="s">
        <v>388</v>
      </c>
      <c r="HB295" s="57"/>
      <c r="HC295" s="57" t="s">
        <v>388</v>
      </c>
      <c r="HD295" s="57" t="s">
        <v>388</v>
      </c>
      <c r="HE295" s="57" t="s">
        <v>388</v>
      </c>
      <c r="HF295" s="57"/>
      <c r="HG295" s="57" t="s">
        <v>388</v>
      </c>
      <c r="HH295" s="57" t="s">
        <v>388</v>
      </c>
      <c r="HI295" s="57" t="s">
        <v>388</v>
      </c>
      <c r="HJ295" s="57" t="s">
        <v>388</v>
      </c>
      <c r="HK295" s="57" t="s">
        <v>388</v>
      </c>
      <c r="HL295" s="57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>
        <f t="shared" si="937"/>
        <v>12</v>
      </c>
      <c r="AGL295" s="36" t="str">
        <f t="shared" si="950"/>
        <v/>
      </c>
      <c r="AGM295" s="36" t="str">
        <f t="shared" si="938"/>
        <v/>
      </c>
      <c r="AGN295" s="39">
        <f t="shared" si="951"/>
        <v>14</v>
      </c>
      <c r="AGO295" s="36" t="str">
        <f t="shared" si="952"/>
        <v/>
      </c>
      <c r="AGP295" s="36" t="str">
        <f t="shared" si="939"/>
        <v/>
      </c>
      <c r="AGQ295" s="39">
        <f t="shared" si="953"/>
        <v>28</v>
      </c>
      <c r="AGR295" s="36" t="str">
        <f t="shared" si="954"/>
        <v/>
      </c>
      <c r="AGS295" s="36" t="str">
        <f t="shared" si="940"/>
        <v/>
      </c>
      <c r="AGT295" s="39">
        <f t="shared" si="955"/>
        <v>24</v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21</v>
      </c>
      <c r="B296" s="46" t="s">
        <v>170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61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38"/>
      <c r="BI296" s="38"/>
      <c r="BJ296" s="38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38"/>
      <c r="CW296" s="38"/>
      <c r="CX296" s="38"/>
      <c r="CY296" s="61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61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38"/>
      <c r="FD296" s="38"/>
      <c r="FE296" s="38"/>
      <c r="FF296" s="38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38"/>
      <c r="GQ296" s="38"/>
      <c r="GR296" s="38"/>
      <c r="GS296" s="38"/>
      <c r="GT296" s="38"/>
      <c r="GU296" s="61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/>
      <c r="AGG296" s="43"/>
      <c r="AGH296" s="35"/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22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23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24</v>
      </c>
      <c r="B299" s="36"/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/>
      <c r="AGG299" s="43"/>
      <c r="AGH299" s="35"/>
      <c r="AGL299" s="36" t="str">
        <f t="shared" si="950"/>
        <v/>
      </c>
      <c r="AGM299" s="36" t="str">
        <f t="shared" si="938"/>
        <v/>
      </c>
      <c r="AGN299" s="39" t="str">
        <f t="shared" si="951"/>
        <v/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32" customFormat="1" x14ac:dyDescent="0.25">
      <c r="A300" s="31" t="s">
        <v>44</v>
      </c>
      <c r="C300" s="33"/>
      <c r="D300" s="33"/>
      <c r="E300" s="33"/>
      <c r="F300" s="34"/>
      <c r="G300" s="33"/>
      <c r="H300" s="33"/>
      <c r="I300" s="33"/>
      <c r="J300" s="34"/>
      <c r="K300" s="33"/>
      <c r="L300" s="33"/>
      <c r="M300" s="33"/>
      <c r="N300" s="34"/>
      <c r="O300" s="33"/>
      <c r="P300" s="33"/>
      <c r="Q300" s="33"/>
      <c r="R300" s="34"/>
      <c r="S300" s="33"/>
      <c r="T300" s="33"/>
      <c r="U300" s="33"/>
      <c r="V300" s="34"/>
      <c r="W300" s="33"/>
      <c r="X300" s="33"/>
      <c r="Y300" s="33"/>
      <c r="Z300" s="34"/>
      <c r="AA300" s="33"/>
      <c r="AB300" s="33"/>
      <c r="AC300" s="33"/>
      <c r="AD300" s="34"/>
      <c r="AE300" s="33"/>
      <c r="AF300" s="33"/>
      <c r="AG300" s="33"/>
      <c r="AH300" s="34"/>
      <c r="AI300" s="33"/>
      <c r="AJ300" s="33"/>
      <c r="AK300" s="33"/>
      <c r="AL300" s="34"/>
      <c r="AM300" s="33"/>
      <c r="AN300" s="33"/>
      <c r="AO300" s="33"/>
      <c r="AP300" s="34"/>
      <c r="AQ300" s="33"/>
      <c r="AR300" s="33"/>
      <c r="AS300" s="33"/>
      <c r="AT300" s="34"/>
      <c r="AU300" s="33"/>
      <c r="AV300" s="33"/>
      <c r="AW300" s="33"/>
      <c r="AX300" s="34"/>
      <c r="AY300" s="33"/>
      <c r="AZ300" s="33"/>
      <c r="BA300" s="33"/>
      <c r="BB300" s="34"/>
      <c r="BC300" s="33"/>
      <c r="BD300" s="33"/>
      <c r="BE300" s="33"/>
      <c r="BF300" s="34"/>
      <c r="BG300" s="33"/>
      <c r="BH300" s="33"/>
      <c r="BI300" s="33"/>
      <c r="BJ300" s="34"/>
      <c r="BK300" s="33"/>
      <c r="BL300" s="33"/>
      <c r="BM300" s="33"/>
      <c r="BN300" s="34"/>
      <c r="BO300" s="33"/>
      <c r="BP300" s="33"/>
      <c r="BQ300" s="33"/>
      <c r="BR300" s="34"/>
      <c r="BS300" s="33"/>
      <c r="BT300" s="33"/>
      <c r="BU300" s="33"/>
      <c r="BV300" s="34"/>
      <c r="BW300" s="33"/>
      <c r="BX300" s="33"/>
      <c r="BY300" s="33"/>
      <c r="BZ300" s="34"/>
      <c r="CA300" s="33"/>
      <c r="CB300" s="33"/>
      <c r="CC300" s="33"/>
      <c r="CD300" s="34"/>
      <c r="CE300" s="33"/>
      <c r="CF300" s="33"/>
      <c r="CG300" s="33"/>
      <c r="CH300" s="34"/>
      <c r="CI300" s="33"/>
      <c r="CJ300" s="33"/>
      <c r="CK300" s="33"/>
      <c r="CL300" s="34"/>
      <c r="CM300" s="33"/>
      <c r="CN300" s="33"/>
      <c r="CO300" s="33"/>
      <c r="CP300" s="34"/>
      <c r="CQ300" s="33"/>
      <c r="CR300" s="33"/>
      <c r="CS300" s="33"/>
      <c r="CT300" s="34"/>
      <c r="CU300" s="33"/>
      <c r="CV300" s="33"/>
      <c r="CW300" s="33"/>
      <c r="CX300" s="34"/>
      <c r="CY300" s="33"/>
      <c r="CZ300" s="33"/>
      <c r="DA300" s="33"/>
      <c r="DB300" s="34"/>
      <c r="DC300" s="33"/>
      <c r="DD300" s="33"/>
      <c r="DE300" s="33"/>
      <c r="DF300" s="34"/>
      <c r="DG300" s="33"/>
      <c r="DH300" s="33"/>
      <c r="DI300" s="33"/>
      <c r="DJ300" s="34"/>
      <c r="DK300" s="33"/>
      <c r="DL300" s="33"/>
      <c r="DM300" s="33"/>
      <c r="DN300" s="34"/>
      <c r="DO300" s="33"/>
      <c r="DP300" s="33"/>
      <c r="DQ300" s="33"/>
      <c r="DR300" s="34"/>
      <c r="DS300" s="33"/>
      <c r="DT300" s="33"/>
      <c r="DU300" s="33"/>
      <c r="DV300" s="34"/>
      <c r="DW300" s="33"/>
      <c r="DX300" s="33"/>
      <c r="DY300" s="33"/>
      <c r="DZ300" s="34"/>
      <c r="EA300" s="33"/>
      <c r="EB300" s="33"/>
      <c r="EC300" s="33"/>
      <c r="ED300" s="34"/>
      <c r="EE300" s="33"/>
      <c r="EF300" s="33"/>
      <c r="EG300" s="33"/>
      <c r="EH300" s="34"/>
      <c r="EI300" s="33"/>
      <c r="EJ300" s="33"/>
      <c r="EK300" s="33"/>
      <c r="EL300" s="34"/>
      <c r="EM300" s="33"/>
      <c r="EN300" s="33"/>
      <c r="EO300" s="33"/>
      <c r="EP300" s="34"/>
      <c r="EQ300" s="33"/>
      <c r="ER300" s="33"/>
      <c r="ES300" s="33"/>
      <c r="ET300" s="34"/>
      <c r="EU300" s="33"/>
      <c r="EV300" s="33"/>
      <c r="EW300" s="33"/>
      <c r="EX300" s="34"/>
      <c r="EY300" s="33"/>
      <c r="EZ300" s="33"/>
      <c r="FA300" s="33"/>
      <c r="FB300" s="34"/>
      <c r="FC300" s="33"/>
      <c r="FD300" s="33"/>
      <c r="FE300" s="33"/>
      <c r="FF300" s="34"/>
      <c r="FG300" s="33"/>
      <c r="FH300" s="33"/>
      <c r="FI300" s="33"/>
      <c r="FJ300" s="34"/>
      <c r="FK300" s="33"/>
      <c r="FL300" s="33"/>
      <c r="FM300" s="33"/>
      <c r="FN300" s="34"/>
      <c r="FO300" s="33"/>
      <c r="FP300" s="33"/>
      <c r="FQ300" s="33"/>
      <c r="FR300" s="34"/>
      <c r="FS300" s="33"/>
      <c r="FT300" s="33"/>
      <c r="FU300" s="33"/>
      <c r="FV300" s="34"/>
      <c r="FW300" s="33"/>
      <c r="FX300" s="33"/>
      <c r="FY300" s="33"/>
      <c r="FZ300" s="34"/>
      <c r="GA300" s="33"/>
      <c r="GB300" s="33"/>
      <c r="GC300" s="33"/>
      <c r="GD300" s="34"/>
      <c r="GE300" s="33"/>
      <c r="GF300" s="33"/>
      <c r="GG300" s="33"/>
      <c r="GH300" s="34"/>
      <c r="GI300" s="33"/>
      <c r="GJ300" s="33"/>
      <c r="GK300" s="33"/>
      <c r="GL300" s="34"/>
      <c r="GM300" s="33"/>
      <c r="GN300" s="33"/>
      <c r="GO300" s="33"/>
      <c r="GP300" s="34"/>
      <c r="GQ300" s="33"/>
      <c r="GR300" s="33"/>
      <c r="GS300" s="33"/>
      <c r="GT300" s="34"/>
      <c r="GU300" s="33"/>
      <c r="GV300" s="33"/>
      <c r="GW300" s="33"/>
      <c r="GX300" s="34"/>
      <c r="GY300" s="33"/>
      <c r="GZ300" s="33"/>
      <c r="HA300" s="33"/>
      <c r="HB300" s="34"/>
      <c r="HC300" s="33"/>
      <c r="HD300" s="33"/>
      <c r="HE300" s="33"/>
      <c r="HF300" s="34"/>
      <c r="HG300" s="33"/>
      <c r="HH300" s="33"/>
      <c r="HI300" s="33"/>
      <c r="HJ300" s="34"/>
      <c r="HK300" s="33"/>
      <c r="HL300" s="33"/>
      <c r="HM300" s="33"/>
      <c r="HN300" s="34"/>
      <c r="HO300" s="33"/>
      <c r="HP300" s="33"/>
      <c r="HQ300" s="33"/>
      <c r="HR300" s="34"/>
      <c r="HS300" s="33"/>
      <c r="HT300" s="33"/>
      <c r="HU300" s="33"/>
      <c r="HV300" s="34"/>
      <c r="HW300" s="33"/>
      <c r="HX300" s="33"/>
      <c r="HY300" s="33"/>
      <c r="HZ300" s="34"/>
      <c r="IA300" s="33"/>
      <c r="IB300" s="33"/>
      <c r="IC300" s="33"/>
      <c r="ID300" s="34"/>
      <c r="IE300" s="33"/>
      <c r="IF300" s="33"/>
      <c r="IG300" s="33"/>
      <c r="IH300" s="34"/>
      <c r="II300" s="33"/>
      <c r="IJ300" s="33"/>
      <c r="IK300" s="33"/>
      <c r="IL300" s="34"/>
      <c r="IM300" s="33"/>
      <c r="IN300" s="33"/>
      <c r="IO300" s="33"/>
      <c r="IP300" s="34"/>
      <c r="IQ300" s="33"/>
      <c r="IR300" s="33"/>
      <c r="IS300" s="33"/>
      <c r="IT300" s="34"/>
      <c r="IU300" s="33"/>
      <c r="IV300" s="33"/>
      <c r="IW300" s="33"/>
      <c r="IX300" s="34"/>
      <c r="IY300" s="33"/>
      <c r="IZ300" s="33"/>
      <c r="JA300" s="33"/>
      <c r="JB300" s="34"/>
      <c r="JC300" s="33"/>
      <c r="JD300" s="33"/>
      <c r="JE300" s="33"/>
      <c r="JF300" s="34"/>
      <c r="JG300" s="33"/>
      <c r="JH300" s="33"/>
      <c r="JI300" s="33"/>
      <c r="JJ300" s="34"/>
      <c r="JK300" s="33"/>
      <c r="JL300" s="33"/>
      <c r="JM300" s="33"/>
      <c r="JN300" s="34"/>
      <c r="JO300" s="33"/>
      <c r="JP300" s="33"/>
      <c r="JQ300" s="33"/>
      <c r="JR300" s="34"/>
      <c r="JS300" s="33"/>
      <c r="JT300" s="33"/>
      <c r="JU300" s="33"/>
      <c r="JV300" s="34"/>
      <c r="JW300" s="33"/>
      <c r="JX300" s="33"/>
      <c r="JY300" s="33"/>
      <c r="JZ300" s="34"/>
      <c r="KA300" s="33"/>
      <c r="KB300" s="33"/>
      <c r="KC300" s="33"/>
      <c r="KD300" s="34"/>
      <c r="KE300" s="33"/>
      <c r="KF300" s="33"/>
      <c r="KG300" s="33"/>
      <c r="KH300" s="34"/>
      <c r="KI300" s="33"/>
      <c r="KJ300" s="33"/>
      <c r="KK300" s="33"/>
      <c r="KL300" s="34"/>
      <c r="KM300" s="33"/>
      <c r="KN300" s="33"/>
      <c r="KO300" s="33"/>
      <c r="KP300" s="34"/>
      <c r="KQ300" s="33"/>
      <c r="KR300" s="33"/>
      <c r="KS300" s="33"/>
      <c r="KT300" s="34"/>
      <c r="KU300" s="33"/>
      <c r="KV300" s="33"/>
      <c r="KW300" s="33"/>
      <c r="KX300" s="34"/>
      <c r="KY300" s="33"/>
      <c r="KZ300" s="33"/>
      <c r="LA300" s="33"/>
      <c r="LB300" s="34"/>
      <c r="LC300" s="33"/>
      <c r="LD300" s="33"/>
      <c r="LE300" s="33"/>
      <c r="LF300" s="34"/>
      <c r="LG300" s="33"/>
      <c r="LH300" s="33"/>
      <c r="LI300" s="33"/>
      <c r="LJ300" s="34"/>
      <c r="LK300" s="33"/>
      <c r="LL300" s="33"/>
      <c r="LM300" s="33"/>
      <c r="LN300" s="34"/>
      <c r="LO300" s="33"/>
      <c r="LP300" s="33"/>
      <c r="LQ300" s="33"/>
      <c r="LR300" s="34"/>
      <c r="LS300" s="33"/>
      <c r="LT300" s="33"/>
      <c r="LU300" s="33"/>
      <c r="LV300" s="34"/>
      <c r="LW300" s="33"/>
      <c r="LX300" s="33"/>
      <c r="LY300" s="33"/>
      <c r="LZ300" s="34"/>
      <c r="MA300" s="33"/>
      <c r="MB300" s="33"/>
      <c r="MC300" s="33"/>
      <c r="MD300" s="34"/>
      <c r="ME300" s="33"/>
      <c r="MF300" s="33"/>
      <c r="MG300" s="33"/>
      <c r="MH300" s="34"/>
      <c r="MI300" s="33"/>
      <c r="MJ300" s="33"/>
      <c r="MK300" s="33"/>
      <c r="ML300" s="34"/>
      <c r="MM300" s="33"/>
      <c r="MN300" s="33"/>
      <c r="MO300" s="33"/>
      <c r="MP300" s="34"/>
      <c r="MQ300" s="33"/>
      <c r="MR300" s="33"/>
      <c r="MS300" s="33"/>
      <c r="MT300" s="34"/>
      <c r="MU300" s="33"/>
      <c r="MV300" s="33"/>
      <c r="MW300" s="33"/>
      <c r="MX300" s="34"/>
      <c r="MY300" s="33"/>
      <c r="MZ300" s="33"/>
      <c r="NA300" s="33"/>
      <c r="NB300" s="34"/>
      <c r="NC300" s="33"/>
      <c r="ND300" s="33"/>
      <c r="NE300" s="33"/>
      <c r="NF300" s="34"/>
      <c r="NG300" s="33"/>
      <c r="NH300" s="33"/>
      <c r="NI300" s="33"/>
      <c r="NJ300" s="34"/>
      <c r="NK300" s="33"/>
      <c r="NL300" s="33"/>
      <c r="NM300" s="33"/>
      <c r="NN300" s="34"/>
      <c r="NO300" s="33"/>
      <c r="NP300" s="33"/>
      <c r="NQ300" s="33"/>
      <c r="NR300" s="34"/>
      <c r="NS300" s="33"/>
      <c r="NT300" s="33"/>
      <c r="NU300" s="33"/>
      <c r="NV300" s="34"/>
      <c r="NW300" s="33"/>
      <c r="NX300" s="33"/>
      <c r="NY300" s="33"/>
      <c r="NZ300" s="34"/>
      <c r="OA300" s="33"/>
      <c r="OB300" s="33"/>
      <c r="OC300" s="33"/>
      <c r="OD300" s="34"/>
      <c r="OE300" s="33"/>
      <c r="OF300" s="33"/>
      <c r="OG300" s="33"/>
      <c r="OH300" s="34"/>
      <c r="OI300" s="33"/>
      <c r="OJ300" s="33"/>
      <c r="OK300" s="33"/>
      <c r="OL300" s="34"/>
      <c r="OM300" s="33"/>
      <c r="ON300" s="33"/>
      <c r="OO300" s="33"/>
      <c r="OP300" s="34"/>
      <c r="OQ300" s="33"/>
      <c r="OR300" s="33"/>
      <c r="OS300" s="33"/>
      <c r="OT300" s="34"/>
      <c r="OU300" s="33"/>
      <c r="OV300" s="33"/>
      <c r="OW300" s="33"/>
      <c r="OX300" s="34"/>
      <c r="OY300" s="33"/>
      <c r="OZ300" s="33"/>
      <c r="PA300" s="33"/>
      <c r="PB300" s="34"/>
      <c r="PC300" s="33"/>
      <c r="PD300" s="33"/>
      <c r="PE300" s="33"/>
      <c r="PF300" s="34"/>
      <c r="PG300" s="33"/>
      <c r="PH300" s="33"/>
      <c r="PI300" s="33"/>
      <c r="PJ300" s="34"/>
      <c r="PK300" s="33"/>
      <c r="PL300" s="33"/>
      <c r="PM300" s="33"/>
      <c r="PN300" s="34"/>
      <c r="PO300" s="33"/>
      <c r="PP300" s="33"/>
      <c r="PQ300" s="33"/>
      <c r="PR300" s="34"/>
      <c r="PS300" s="33"/>
      <c r="PT300" s="33"/>
      <c r="PU300" s="33"/>
      <c r="PV300" s="34"/>
      <c r="PW300" s="33"/>
      <c r="PX300" s="33"/>
      <c r="PY300" s="33"/>
      <c r="PZ300" s="34"/>
      <c r="QA300" s="33"/>
      <c r="QB300" s="33"/>
      <c r="QC300" s="33"/>
      <c r="QD300" s="34"/>
      <c r="QE300" s="33"/>
      <c r="QF300" s="33"/>
      <c r="QG300" s="33"/>
      <c r="QH300" s="34"/>
      <c r="QI300" s="33"/>
      <c r="QJ300" s="33"/>
      <c r="QK300" s="33"/>
      <c r="QL300" s="34"/>
      <c r="QM300" s="33"/>
      <c r="QN300" s="33"/>
      <c r="QO300" s="33"/>
      <c r="QP300" s="34"/>
      <c r="QQ300" s="33"/>
      <c r="QR300" s="33"/>
      <c r="QS300" s="33"/>
      <c r="QT300" s="34"/>
      <c r="QU300" s="33"/>
      <c r="QV300" s="33"/>
      <c r="QW300" s="33"/>
      <c r="QX300" s="34"/>
      <c r="QY300" s="33"/>
      <c r="QZ300" s="33"/>
      <c r="RA300" s="33"/>
      <c r="RB300" s="34"/>
      <c r="RC300" s="33"/>
      <c r="RD300" s="33"/>
      <c r="RE300" s="33"/>
      <c r="RF300" s="34"/>
      <c r="RG300" s="33"/>
      <c r="RH300" s="33"/>
      <c r="RI300" s="33"/>
      <c r="RJ300" s="34"/>
      <c r="RK300" s="33"/>
      <c r="RL300" s="33"/>
      <c r="RM300" s="33"/>
      <c r="RN300" s="34"/>
      <c r="RO300" s="33"/>
      <c r="RP300" s="33"/>
      <c r="RQ300" s="33"/>
      <c r="RR300" s="34"/>
      <c r="RS300" s="33"/>
      <c r="RT300" s="33"/>
      <c r="RU300" s="33"/>
      <c r="RV300" s="34"/>
      <c r="RW300" s="33"/>
      <c r="RX300" s="33"/>
      <c r="RY300" s="33"/>
      <c r="RZ300" s="34"/>
      <c r="SA300" s="33"/>
      <c r="SB300" s="33"/>
      <c r="SC300" s="33"/>
      <c r="SD300" s="34"/>
      <c r="SE300" s="33"/>
      <c r="SF300" s="33"/>
      <c r="SG300" s="33"/>
      <c r="SH300" s="34"/>
      <c r="SI300" s="33"/>
      <c r="SJ300" s="33"/>
      <c r="SK300" s="33"/>
      <c r="SL300" s="34"/>
      <c r="SM300" s="33"/>
      <c r="SN300" s="33"/>
      <c r="SO300" s="33"/>
      <c r="SP300" s="34"/>
      <c r="SQ300" s="33"/>
      <c r="SR300" s="33"/>
      <c r="SS300" s="33"/>
      <c r="ST300" s="34"/>
      <c r="SU300" s="33"/>
      <c r="SV300" s="33"/>
      <c r="SW300" s="33"/>
      <c r="SX300" s="34"/>
      <c r="SY300" s="33"/>
      <c r="SZ300" s="33"/>
      <c r="TA300" s="33"/>
      <c r="TB300" s="34"/>
      <c r="TC300" s="33"/>
      <c r="TD300" s="33"/>
      <c r="TE300" s="33"/>
      <c r="TF300" s="34"/>
      <c r="TG300" s="33"/>
      <c r="TH300" s="33"/>
      <c r="TI300" s="33"/>
      <c r="TJ300" s="34"/>
      <c r="TK300" s="33"/>
      <c r="TL300" s="33"/>
      <c r="TM300" s="33"/>
      <c r="TN300" s="34"/>
      <c r="TO300" s="33"/>
      <c r="TP300" s="33"/>
      <c r="TQ300" s="33"/>
      <c r="TR300" s="34"/>
      <c r="TS300" s="33"/>
      <c r="TT300" s="33"/>
      <c r="TU300" s="33"/>
      <c r="TV300" s="34"/>
      <c r="TW300" s="33"/>
      <c r="TX300" s="33"/>
      <c r="TY300" s="33"/>
      <c r="TZ300" s="34"/>
      <c r="UA300" s="33"/>
      <c r="UB300" s="33"/>
      <c r="UC300" s="33"/>
      <c r="UD300" s="34"/>
      <c r="UE300" s="33"/>
      <c r="UF300" s="33"/>
      <c r="UG300" s="33"/>
      <c r="UH300" s="34"/>
      <c r="UI300" s="33"/>
      <c r="UJ300" s="33"/>
      <c r="UK300" s="33"/>
      <c r="UL300" s="34"/>
      <c r="UM300" s="33"/>
      <c r="UN300" s="33"/>
      <c r="UO300" s="33"/>
      <c r="UP300" s="34"/>
      <c r="UQ300" s="33"/>
      <c r="UR300" s="33"/>
      <c r="US300" s="33"/>
      <c r="UT300" s="34"/>
      <c r="UU300" s="33"/>
      <c r="UV300" s="33"/>
      <c r="UW300" s="33"/>
      <c r="UX300" s="34"/>
      <c r="UY300" s="33"/>
      <c r="UZ300" s="33"/>
      <c r="VA300" s="33"/>
      <c r="VB300" s="34"/>
      <c r="VC300" s="33"/>
      <c r="VD300" s="33"/>
      <c r="VE300" s="33"/>
      <c r="VF300" s="34"/>
      <c r="VG300" s="33"/>
      <c r="VH300" s="33"/>
      <c r="VI300" s="33"/>
      <c r="VJ300" s="34"/>
      <c r="VK300" s="33"/>
      <c r="VL300" s="33"/>
      <c r="VM300" s="33"/>
      <c r="VN300" s="34"/>
      <c r="VO300" s="33"/>
      <c r="VP300" s="33"/>
      <c r="VQ300" s="33"/>
      <c r="VR300" s="34"/>
      <c r="VS300" s="33"/>
      <c r="VT300" s="33"/>
      <c r="VU300" s="33"/>
      <c r="VV300" s="34"/>
      <c r="VW300" s="33"/>
      <c r="VX300" s="33"/>
      <c r="VY300" s="33"/>
      <c r="VZ300" s="34"/>
      <c r="WA300" s="33"/>
      <c r="WB300" s="33"/>
      <c r="WC300" s="33"/>
      <c r="WD300" s="34"/>
      <c r="WE300" s="33"/>
      <c r="WF300" s="33"/>
      <c r="WG300" s="33"/>
      <c r="WH300" s="34"/>
      <c r="WI300" s="33"/>
      <c r="WJ300" s="33"/>
      <c r="WK300" s="33"/>
      <c r="WL300" s="34"/>
      <c r="WM300" s="33"/>
      <c r="WN300" s="33"/>
      <c r="WO300" s="33"/>
      <c r="WP300" s="34"/>
      <c r="WQ300" s="33"/>
      <c r="WR300" s="33"/>
      <c r="WS300" s="33"/>
      <c r="WT300" s="34"/>
      <c r="WU300" s="33"/>
      <c r="WV300" s="33"/>
      <c r="WW300" s="33"/>
      <c r="WX300" s="34"/>
      <c r="WY300" s="33"/>
      <c r="WZ300" s="33"/>
      <c r="XA300" s="33"/>
      <c r="XB300" s="34"/>
      <c r="XC300" s="33"/>
      <c r="XD300" s="33"/>
      <c r="XE300" s="33"/>
      <c r="XF300" s="34"/>
      <c r="XG300" s="33"/>
      <c r="XH300" s="33"/>
      <c r="XI300" s="33"/>
      <c r="XJ300" s="34"/>
      <c r="XK300" s="33"/>
      <c r="XL300" s="33"/>
      <c r="XM300" s="33"/>
      <c r="XN300" s="34"/>
      <c r="XO300" s="33"/>
      <c r="XP300" s="33"/>
      <c r="XQ300" s="33"/>
      <c r="XR300" s="34"/>
      <c r="XS300" s="33"/>
      <c r="XT300" s="33"/>
      <c r="XU300" s="33"/>
      <c r="XV300" s="34"/>
      <c r="XW300" s="33"/>
      <c r="XX300" s="33"/>
      <c r="XY300" s="33"/>
      <c r="XZ300" s="34"/>
      <c r="YA300" s="33"/>
      <c r="YB300" s="33"/>
      <c r="YC300" s="33"/>
      <c r="YD300" s="34"/>
      <c r="YE300" s="33"/>
      <c r="YF300" s="33"/>
      <c r="YG300" s="33"/>
      <c r="YH300" s="34"/>
      <c r="YI300" s="33"/>
      <c r="YJ300" s="33"/>
      <c r="YK300" s="33"/>
      <c r="YL300" s="34"/>
      <c r="YM300" s="33"/>
      <c r="YN300" s="33"/>
      <c r="YO300" s="33"/>
      <c r="YP300" s="34"/>
      <c r="YQ300" s="33"/>
      <c r="YR300" s="33"/>
      <c r="YS300" s="33"/>
      <c r="YT300" s="34"/>
      <c r="YU300" s="33"/>
      <c r="YV300" s="33"/>
      <c r="YW300" s="33"/>
      <c r="YX300" s="34"/>
      <c r="YY300" s="33"/>
      <c r="YZ300" s="33"/>
      <c r="ZA300" s="33"/>
      <c r="ZB300" s="34"/>
      <c r="ZC300" s="33"/>
      <c r="ZD300" s="33"/>
      <c r="ZE300" s="33"/>
      <c r="ZF300" s="34"/>
      <c r="ZG300" s="33"/>
      <c r="ZH300" s="33"/>
      <c r="ZI300" s="33"/>
      <c r="ZJ300" s="34"/>
      <c r="ZK300" s="33"/>
      <c r="ZL300" s="33"/>
      <c r="ZM300" s="33"/>
      <c r="ZN300" s="34"/>
      <c r="ZO300" s="33"/>
      <c r="ZP300" s="33"/>
      <c r="ZQ300" s="33"/>
      <c r="ZR300" s="34"/>
      <c r="ZS300" s="33"/>
      <c r="ZT300" s="33"/>
      <c r="ZU300" s="33"/>
      <c r="ZV300" s="34"/>
      <c r="ZW300" s="33"/>
      <c r="ZX300" s="33"/>
      <c r="ZY300" s="33"/>
      <c r="ZZ300" s="34"/>
      <c r="AAA300" s="33"/>
      <c r="AAB300" s="33"/>
      <c r="AAC300" s="33"/>
      <c r="AAD300" s="34"/>
      <c r="AAE300" s="33"/>
      <c r="AAF300" s="33"/>
      <c r="AAG300" s="33"/>
      <c r="AAH300" s="34"/>
      <c r="AAI300" s="33"/>
      <c r="AAJ300" s="33"/>
      <c r="AAK300" s="33"/>
      <c r="AAL300" s="34"/>
      <c r="AAM300" s="33"/>
      <c r="AAN300" s="33"/>
      <c r="AAO300" s="33"/>
      <c r="AAP300" s="34"/>
      <c r="AAQ300" s="33"/>
      <c r="AAR300" s="33"/>
      <c r="AAS300" s="33"/>
      <c r="AAT300" s="34"/>
      <c r="AAU300" s="33"/>
      <c r="AAV300" s="33"/>
      <c r="AAW300" s="33"/>
      <c r="AAX300" s="34"/>
      <c r="AAY300" s="33"/>
      <c r="AAZ300" s="33"/>
      <c r="ABA300" s="33"/>
      <c r="ABB300" s="34"/>
      <c r="ABC300" s="33"/>
      <c r="ABD300" s="33"/>
      <c r="ABE300" s="33"/>
      <c r="ABF300" s="34"/>
      <c r="ABG300" s="33"/>
      <c r="ABH300" s="33"/>
      <c r="ABI300" s="33"/>
      <c r="ABJ300" s="34"/>
      <c r="ABK300" s="33"/>
      <c r="ABL300" s="33"/>
      <c r="ABM300" s="33"/>
      <c r="ABN300" s="34"/>
      <c r="ABO300" s="33"/>
      <c r="ABP300" s="33"/>
      <c r="ABQ300" s="33"/>
      <c r="ABR300" s="34"/>
      <c r="ABS300" s="33"/>
      <c r="ABT300" s="33"/>
      <c r="ABU300" s="33"/>
      <c r="ABV300" s="34"/>
      <c r="ABW300" s="33"/>
      <c r="ABX300" s="33"/>
      <c r="ABY300" s="33"/>
      <c r="ABZ300" s="34"/>
      <c r="ACA300" s="33"/>
      <c r="ACB300" s="33"/>
      <c r="ACC300" s="33"/>
      <c r="ACD300" s="34"/>
      <c r="ACE300" s="33"/>
      <c r="ACF300" s="33"/>
      <c r="ACG300" s="33"/>
      <c r="ACH300" s="34"/>
      <c r="ACI300" s="33"/>
      <c r="ACJ300" s="33"/>
      <c r="ACK300" s="33"/>
      <c r="ACL300" s="34"/>
      <c r="ACM300" s="33"/>
      <c r="ACN300" s="33"/>
      <c r="ACO300" s="33"/>
      <c r="ACP300" s="34"/>
      <c r="ACQ300" s="33"/>
      <c r="ACR300" s="33"/>
      <c r="ACS300" s="33"/>
      <c r="ACT300" s="34"/>
      <c r="ACU300" s="33"/>
      <c r="ACV300" s="33"/>
      <c r="ACW300" s="33"/>
      <c r="ACX300" s="34"/>
      <c r="ACY300" s="33"/>
      <c r="ACZ300" s="33"/>
      <c r="ADA300" s="33"/>
      <c r="ADB300" s="34"/>
      <c r="ADC300" s="33"/>
      <c r="ADD300" s="33"/>
      <c r="ADE300" s="33"/>
      <c r="ADF300" s="34"/>
      <c r="ADG300" s="33"/>
      <c r="ADH300" s="33"/>
      <c r="ADI300" s="33"/>
      <c r="ADJ300" s="34"/>
      <c r="ADK300" s="33"/>
      <c r="ADL300" s="33"/>
      <c r="ADM300" s="33"/>
      <c r="ADN300" s="34"/>
      <c r="ADO300" s="33"/>
      <c r="ADP300" s="33"/>
      <c r="ADQ300" s="33"/>
      <c r="ADR300" s="34"/>
      <c r="ADS300" s="33"/>
      <c r="ADT300" s="33"/>
      <c r="ADU300" s="33"/>
      <c r="ADV300" s="34"/>
      <c r="ADW300" s="33"/>
      <c r="ADX300" s="33"/>
      <c r="ADY300" s="33"/>
      <c r="ADZ300" s="34"/>
      <c r="AEA300" s="33"/>
      <c r="AEB300" s="33"/>
      <c r="AEC300" s="33"/>
      <c r="AED300" s="34"/>
      <c r="AEE300" s="33"/>
      <c r="AEF300" s="33"/>
      <c r="AEG300" s="33"/>
      <c r="AEH300" s="34"/>
      <c r="AEI300" s="33"/>
      <c r="AEJ300" s="33"/>
      <c r="AEK300" s="33"/>
      <c r="AEL300" s="34"/>
      <c r="AEM300" s="33"/>
      <c r="AEN300" s="33"/>
      <c r="AEO300" s="33"/>
      <c r="AEP300" s="34"/>
      <c r="AEQ300" s="33"/>
      <c r="AER300" s="33"/>
      <c r="AES300" s="33"/>
      <c r="AET300" s="34"/>
      <c r="AEU300" s="33"/>
      <c r="AEV300" s="33"/>
      <c r="AEW300" s="33"/>
      <c r="AEX300" s="34"/>
      <c r="AEY300" s="33"/>
      <c r="AEZ300" s="33"/>
      <c r="AFA300" s="33"/>
      <c r="AFB300" s="34"/>
      <c r="AFC300" s="33"/>
      <c r="AFD300" s="33"/>
      <c r="AFE300" s="33"/>
      <c r="AFF300" s="34"/>
      <c r="AFG300" s="33"/>
      <c r="AFH300" s="33"/>
      <c r="AFI300" s="33"/>
      <c r="AFJ300" s="34"/>
      <c r="AFK300" s="33"/>
      <c r="AFL300" s="33"/>
      <c r="AFM300" s="33"/>
      <c r="AFN300" s="34"/>
      <c r="AFO300" s="33"/>
      <c r="AFP300" s="33"/>
      <c r="AFQ300" s="33"/>
      <c r="AFR300" s="34"/>
      <c r="AFS300" s="33"/>
      <c r="AFT300" s="33"/>
      <c r="AFU300" s="33"/>
      <c r="AFV300" s="34"/>
      <c r="AFW300" s="33"/>
      <c r="AFX300" s="33"/>
      <c r="AFY300" s="33"/>
      <c r="AFZ300" s="34"/>
      <c r="AGA300" s="33"/>
      <c r="AGB300" s="33"/>
      <c r="AGC300" s="33"/>
      <c r="AGD300" s="34"/>
      <c r="AGE300" s="33"/>
      <c r="AGF300" s="33"/>
      <c r="AGG300" s="33"/>
      <c r="AGH300" s="33"/>
      <c r="AGI300" s="33"/>
      <c r="AGJ300" s="34"/>
      <c r="AGK300" s="33"/>
      <c r="AGL300" s="33"/>
      <c r="AGM300" s="33"/>
      <c r="AGN300" s="33"/>
      <c r="AGO300" s="34"/>
      <c r="AGP300" s="34"/>
      <c r="AGQ300" s="33"/>
      <c r="AGR300" s="33"/>
      <c r="AGS300" s="33"/>
      <c r="AGT300" s="33"/>
      <c r="AGU300" s="34"/>
      <c r="AGV300" s="34"/>
      <c r="AGW300" s="33"/>
      <c r="AGX300" s="33"/>
      <c r="AGY300" s="33"/>
      <c r="AGZ300" s="33"/>
      <c r="AHA300" s="34"/>
      <c r="AHB300" s="34"/>
      <c r="AHC300" s="33"/>
      <c r="AHD300" s="33"/>
      <c r="AHE300" s="33"/>
      <c r="AHF300" s="33"/>
      <c r="AHG300" s="34"/>
      <c r="AHH300" s="34"/>
      <c r="AHI300" s="33"/>
      <c r="AHJ300" s="33"/>
      <c r="AHK300" s="33"/>
      <c r="AHL300" s="33"/>
      <c r="AHM300" s="34"/>
      <c r="AHN300" s="34"/>
      <c r="AHO300" s="33"/>
      <c r="AHP300" s="33"/>
      <c r="AHQ300" s="33"/>
      <c r="AHR300" s="34"/>
      <c r="AHS300" s="33"/>
      <c r="AHT300" s="33"/>
      <c r="AHU300" s="33"/>
      <c r="AHV300" s="34"/>
      <c r="AHW300" s="33"/>
      <c r="AHX300" s="33"/>
      <c r="AHY300" s="33"/>
      <c r="AHZ300" s="34"/>
      <c r="AIA300" s="33"/>
      <c r="AIB300" s="33"/>
      <c r="AIC300" s="33"/>
      <c r="AID300" s="34"/>
      <c r="AIE300" s="33"/>
      <c r="AIF300" s="33"/>
      <c r="AIG300" s="33"/>
      <c r="AIH300" s="34"/>
    </row>
    <row r="301" spans="1:918" s="5" customFormat="1" outlineLevel="1" x14ac:dyDescent="0.25">
      <c r="A301" s="35">
        <v>1</v>
      </c>
      <c r="B301" s="45" t="s">
        <v>65</v>
      </c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 t="str">
        <f>IF(COUNTIFS($C$7:$AGE$7,"="&amp;$AGK$5,$C301:$AGE301,"б")=0,"",COUNTIFS($C$7:$AGE$7,"="&amp;$AGK$5,$C301:$AGE301,"б"))</f>
        <v/>
      </c>
      <c r="AGG301" s="43" t="str">
        <f>IF(COUNTIFS($C$7:$AGE$7,"="&amp;$AGK$5,$C301:$AGE301,"у")=0,"",COUNTIFS($C$7:$AGE$7,"="&amp;$AGK$5,$C301:$AGE301,"у"))</f>
        <v/>
      </c>
      <c r="AGH301" s="35" t="str">
        <f t="shared" ref="AGH301:AGH321" si="971">IF(COUNTIFS($C$7:$AGE$7,"="&amp;$AGK$1,$C301:$AGE301,"н")=0,"",COUNTIFS($C$7:$AGE$7,"="&amp;$AGK$1,$C301:$AGE301,"н"))</f>
        <v/>
      </c>
      <c r="AGL301" s="36" t="str">
        <f>IF(COUNTIFS($C$6:$AGE$6,9,$C301:$AGE301,"б")=0,"",COUNTIFS($C$6:$AGE$6,9,$C301:$AGE301,"б"))</f>
        <v/>
      </c>
      <c r="AGM301" s="36" t="str">
        <f t="shared" ref="AGM301:AGM324" si="972">IF(COUNTIFS($C$6:$AGE$6,9,$C301:$AGE301,"у")=0,"",COUNTIFS($C$6:$AGE$6,9,$C301:$AGE301,"у"))</f>
        <v/>
      </c>
      <c r="AGN301" s="39" t="str">
        <f>IF(COUNTIFS($C$6:$AGE$6,9,$C301:$AGE301,"н")=0,"",COUNTIFS($C$6:$AGE$6,9,$C301:$AGE301,"н"))</f>
        <v/>
      </c>
      <c r="AGO301" s="36" t="str">
        <f>IF(COUNTIFS($C$6:$AGE$6,10,$C301:$AGE301,"б")=0,"",COUNTIFS($C$6:$AGE$6,10,$C301:$AGE301,"б"))</f>
        <v/>
      </c>
      <c r="AGP301" s="36" t="str">
        <f t="shared" ref="AGP301:AGP324" si="973">IF(COUNTIFS($C$6:$AGE$6,10,$C301:$AGE301,"у")=0,"",COUNTIFS($C$6:$AGE$6,10,$C301:$AGE301,"у"))</f>
        <v/>
      </c>
      <c r="AGQ301" s="39" t="str">
        <f>IF(COUNTIFS($C$6:$AGE$6,10,$C301:$AGE301,"н")=0,"",COUNTIFS($C$6:$AGE$6,10,$C301:$AGE301,"н"))</f>
        <v/>
      </c>
      <c r="AGR301" s="36" t="str">
        <f>IF(COUNTIFS($C$6:$AGE$6,11,$C301:$AGE301,"б")=0,"",COUNTIFS($C$6:$AGE$6,11,$C301:$AGE301,"б"))</f>
        <v/>
      </c>
      <c r="AGS301" s="36" t="str">
        <f t="shared" ref="AGS301:AGS324" si="974">IF(COUNTIFS($C$6:$AGE$6,11,$C301:$AGE301,"у")=0,"",COUNTIFS($C$6:$AGE$6,11,$C301:$AGE301,"у"))</f>
        <v/>
      </c>
      <c r="AGT301" s="39" t="str">
        <f>IF(COUNTIFS($C$6:$AGE$6,11,$C301:$AGE301,"н")=0,"",COUNTIFS($C$6:$AGE$6,11,$C301:$AGE301,"н"))</f>
        <v/>
      </c>
      <c r="AGU301" s="36" t="str">
        <f>IF(COUNTIFS($C$6:$AGE$6,12,$C301:$AGE301,"б")=0,"",COUNTIFS($C$6:$AGE$6,12,$C301:$AGE301,"б"))</f>
        <v/>
      </c>
      <c r="AGV301" s="36" t="str">
        <f t="shared" ref="AGV301:AGV324" si="975">IF(COUNTIFS($C$6:$AGE$6,12,$C301:$AGE301,"у")=0,"",COUNTIFS($C$6:$AGE$6,12,$C301:$AGE301,"у"))</f>
        <v/>
      </c>
      <c r="AGW301" s="39" t="str">
        <f>IF(COUNTIFS($C$6:$AGE$6,12,$C301:$AGE301,"н")=0,"",COUNTIFS($C$6:$AGE$6,12,$C301:$AGE301,"н"))</f>
        <v/>
      </c>
      <c r="AGX301" s="36" t="str">
        <f>IF(COUNTIFS($C$6:$AGE$6,1,$C301:$AGE301,"б")=0,"",COUNTIFS($C$6:$AGE$6,1,$C301:$AGE301,"б"))</f>
        <v/>
      </c>
      <c r="AGY301" s="36" t="str">
        <f t="shared" ref="AGY301:AGY324" si="976">IF(COUNTIFS($C$6:$AGE$6,1,$C301:$AGE301,"у")=0,"",COUNTIFS($C$6:$AGE$6,1,$C301:$AGE301,"у"))</f>
        <v/>
      </c>
      <c r="AGZ301" s="39" t="str">
        <f>IF(COUNTIFS($C$6:$AGE$6,1,$C301:$AGE301,"н")=0,"",COUNTIFS($C$6:$AGE$6,1,$C301:$AGE301,"н"))</f>
        <v/>
      </c>
      <c r="AHA301" s="36" t="str">
        <f>IF(COUNTIFS($C$6:$AGE$6,2,$C301:$AGE301,"б")=0,"",COUNTIFS($C$6:$AGE$6,2,$C301:$AGE301,"б"))</f>
        <v/>
      </c>
      <c r="AHB301" s="36" t="str">
        <f t="shared" ref="AHB301:AHB324" si="977">IF(COUNTIFS($C$6:$AGE$6,2,$C301:$AGE301,"у")=0,"",COUNTIFS($C$6:$AGE$6,2,$C301:$AGE301,"у"))</f>
        <v/>
      </c>
      <c r="AHC301" s="39" t="str">
        <f>IF(COUNTIFS($C$6:$AGE$6,2,$C301:$AGE301,"н")=0,"",COUNTIFS($C$6:$AGE$6,2,$C301:$AGE301,"н"))</f>
        <v/>
      </c>
      <c r="AHD301" s="36" t="str">
        <f>IF(COUNTIFS($C$6:$AGE$6,3,$C301:$AGE301,"б")=0,"",COUNTIFS($C$6:$AGE$6,3,$C301:$AGE301,"б"))</f>
        <v/>
      </c>
      <c r="AHE301" s="36" t="str">
        <f t="shared" ref="AHE301:AHE324" si="978">IF(COUNTIFS($C$6:$AGE$6,3,$C301:$AGE301,"у")=0,"",COUNTIFS($C$6:$AGE$6,3,$C301:$AGE301,"у"))</f>
        <v/>
      </c>
      <c r="AHF301" s="39" t="str">
        <f>IF(COUNTIFS($C$6:$AGE$6,3,$C301:$AGE301,"н")=0,"",COUNTIFS($C$6:$AGE$6,3,$C301:$AGE301,"н"))</f>
        <v/>
      </c>
      <c r="AHG301" s="36" t="str">
        <f>IF(COUNTIFS($C$6:$AGE$6,4,$C301:$AGE301,"б")=0,"",COUNTIFS($C$6:$AGE$6,4,$C301:$AGE301,"б"))</f>
        <v/>
      </c>
      <c r="AHH301" s="36" t="str">
        <f t="shared" ref="AHH301:AHH324" si="979">IF(COUNTIFS($C$6:$AGE$6,4,$C301:$AGE301,"у")=0,"",COUNTIFS($C$6:$AGE$6,4,$C301:$AGE301,"у"))</f>
        <v/>
      </c>
      <c r="AHI301" s="39" t="str">
        <f>IF(COUNTIFS($C$6:$AGE$6,4,$C301:$AGE301,"н")=0,"",COUNTIFS($C$6:$AGE$6,4,$C301:$AGE301,"н"))</f>
        <v/>
      </c>
      <c r="AHJ301" s="36" t="str">
        <f>IF(COUNTIFS($C$6:$AGE$6,5,$C301:$AGE301,"б")=0,"",COUNTIFS($C$6:$AGE$6,5,$C301:$AGE301,"б"))</f>
        <v/>
      </c>
      <c r="AHK301" s="36" t="str">
        <f t="shared" ref="AHK301:AHK324" si="980">IF(COUNTIFS($C$6:$AGE$6,5,$C301:$AGE301,"у")=0,"",COUNTIFS($C$6:$AGE$6,5,$C301:$AGE301,"у"))</f>
        <v/>
      </c>
      <c r="AHL301" s="39" t="str">
        <f>IF(COUNTIFS($C$6:$AGE$6,5,$C301:$AGE301,"н")=0,"",COUNTIFS($C$6:$AGE$6,5,$C301:$AGE301,"н"))</f>
        <v/>
      </c>
      <c r="AHM301" s="36" t="str">
        <f>IF(COUNTIFS($C$6:$AGE$6,6,$C301:$AGE301,"б")=0,"",COUNTIFS($C$6:$AGE$6,6,$C301:$AGE301,"б"))</f>
        <v/>
      </c>
      <c r="AHN301" s="36" t="str">
        <f t="shared" ref="AHN301:AHN324" si="981">IF(COUNTIFS($C$6:$AGE$6,6,$C301:$AGE301,"у")=0,"",COUNTIFS($C$6:$AGE$6,6,$C301:$AGE301,"у"))</f>
        <v/>
      </c>
      <c r="AHO301" s="39" t="str">
        <f>IF(COUNTIFS($C$6:$AGE$6,6,$C301:$AGE301,"н")=0,"",COUNTIFS($C$6:$AGE$6,6,$C301:$AGE301,"н"))</f>
        <v/>
      </c>
    </row>
    <row r="302" spans="1:918" s="5" customFormat="1" outlineLevel="1" x14ac:dyDescent="0.25">
      <c r="A302" s="35">
        <v>2</v>
      </c>
      <c r="B302" s="48" t="s">
        <v>171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 t="s">
        <v>399</v>
      </c>
      <c r="DT302" s="57" t="s">
        <v>399</v>
      </c>
      <c r="DU302" s="57" t="s">
        <v>399</v>
      </c>
      <c r="DV302" s="57" t="s">
        <v>399</v>
      </c>
      <c r="DW302" s="57" t="s">
        <v>399</v>
      </c>
      <c r="DX302" s="57" t="s">
        <v>399</v>
      </c>
      <c r="DY302" s="57" t="s">
        <v>399</v>
      </c>
      <c r="DZ302" s="57" t="s">
        <v>399</v>
      </c>
      <c r="EA302" s="57" t="s">
        <v>399</v>
      </c>
      <c r="EB302" s="57" t="s">
        <v>399</v>
      </c>
      <c r="EC302" s="57" t="s">
        <v>399</v>
      </c>
      <c r="ED302" s="57" t="s">
        <v>399</v>
      </c>
      <c r="EE302" s="57" t="s">
        <v>399</v>
      </c>
      <c r="EF302" s="57" t="s">
        <v>399</v>
      </c>
      <c r="EG302" s="57" t="s">
        <v>399</v>
      </c>
      <c r="EH302" s="57" t="s">
        <v>399</v>
      </c>
      <c r="EI302" s="57"/>
      <c r="EJ302" s="57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 t="shared" ref="AGF302:AGF321" si="982">IF(COUNTIFS($C$7:$AGE$7,"="&amp;$AGK$1,$C302:$AGE302,"б")=0,"",COUNTIFS($C$7:$AGE$7,"="&amp;$AGK$1,$C302:$AGE302,"б"))</f>
        <v/>
      </c>
      <c r="AGG302" s="43" t="str">
        <f t="shared" ref="AGG302:AGG321" si="983">IF(COUNTIFS($C$7:$AGE$7,"="&amp;$AGK$1,$C302:$AGE302,"у")=0,"",COUNTIFS($C$7:$AGE$7,"="&amp;$AGK$1,$C302:$AGE302,"у"))</f>
        <v/>
      </c>
      <c r="AGH302" s="35" t="str">
        <f t="shared" si="971"/>
        <v/>
      </c>
      <c r="AGL302" s="36" t="str">
        <f t="shared" ref="AGL302:AGL324" si="984">IF(COUNTIFS($C$6:$AGE$6,9,$C302:$AGE302,"б")=0,"",COUNTIFS($C$6:$AGE$6,9,$C302:$AGE302,"б"))</f>
        <v/>
      </c>
      <c r="AGM302" s="36" t="str">
        <f t="shared" si="972"/>
        <v/>
      </c>
      <c r="AGN302" s="39" t="str">
        <f t="shared" ref="AGN302:AGN324" si="985">IF(COUNTIFS($C$6:$AGE$6,9,$C302:$AGE302,"н")=0,"",COUNTIFS($C$6:$AGE$6,9,$C302:$AGE302,"н"))</f>
        <v/>
      </c>
      <c r="AGO302" s="36">
        <f t="shared" ref="AGO302:AGO324" si="986">IF(COUNTIFS($C$6:$AGE$6,10,$C302:$AGE302,"б")=0,"",COUNTIFS($C$6:$AGE$6,10,$C302:$AGE302,"б"))</f>
        <v>16</v>
      </c>
      <c r="AGP302" s="36" t="str">
        <f t="shared" si="973"/>
        <v/>
      </c>
      <c r="AGQ302" s="39" t="str">
        <f t="shared" ref="AGQ302:AGQ324" si="987">IF(COUNTIFS($C$6:$AGE$6,10,$C302:$AGE302,"н")=0,"",COUNTIFS($C$6:$AGE$6,10,$C302:$AGE302,"н"))</f>
        <v/>
      </c>
      <c r="AGR302" s="36" t="str">
        <f t="shared" ref="AGR302:AGR324" si="988">IF(COUNTIFS($C$6:$AGE$6,11,$C302:$AGE302,"б")=0,"",COUNTIFS($C$6:$AGE$6,11,$C302:$AGE302,"б"))</f>
        <v/>
      </c>
      <c r="AGS302" s="36" t="str">
        <f t="shared" si="974"/>
        <v/>
      </c>
      <c r="AGT302" s="39" t="str">
        <f t="shared" ref="AGT302:AGT324" si="989">IF(COUNTIFS($C$6:$AGE$6,11,$C302:$AGE302,"н")=0,"",COUNTIFS($C$6:$AGE$6,11,$C302:$AGE302,"н"))</f>
        <v/>
      </c>
      <c r="AGU302" s="36" t="str">
        <f t="shared" ref="AGU302:AGU324" si="990">IF(COUNTIFS($C$6:$AGE$6,12,$C302:$AGE302,"б")=0,"",COUNTIFS($C$6:$AGE$6,12,$C302:$AGE302,"б"))</f>
        <v/>
      </c>
      <c r="AGV302" s="36" t="str">
        <f t="shared" si="975"/>
        <v/>
      </c>
      <c r="AGW302" s="39" t="str">
        <f t="shared" ref="AGW302:AGW324" si="991">IF(COUNTIFS($C$6:$AGE$6,12,$C302:$AGE302,"н")=0,"",COUNTIFS($C$6:$AGE$6,12,$C302:$AGE302,"н"))</f>
        <v/>
      </c>
      <c r="AGX302" s="36" t="str">
        <f t="shared" ref="AGX302:AGX324" si="992">IF(COUNTIFS($C$6:$AGE$6,1,$C302:$AGE302,"б")=0,"",COUNTIFS($C$6:$AGE$6,1,$C302:$AGE302,"б"))</f>
        <v/>
      </c>
      <c r="AGY302" s="36" t="str">
        <f t="shared" si="976"/>
        <v/>
      </c>
      <c r="AGZ302" s="39" t="str">
        <f t="shared" ref="AGZ302:AGZ324" si="993">IF(COUNTIFS($C$6:$AGE$6,1,$C302:$AGE302,"н")=0,"",COUNTIFS($C$6:$AGE$6,1,$C302:$AGE302,"н"))</f>
        <v/>
      </c>
      <c r="AHA302" s="36" t="str">
        <f t="shared" ref="AHA302:AHA324" si="994">IF(COUNTIFS($C$6:$AGE$6,2,$C302:$AGE302,"б")=0,"",COUNTIFS($C$6:$AGE$6,2,$C302:$AGE302,"б"))</f>
        <v/>
      </c>
      <c r="AHB302" s="36" t="str">
        <f t="shared" si="977"/>
        <v/>
      </c>
      <c r="AHC302" s="39" t="str">
        <f t="shared" ref="AHC302:AHC324" si="995">IF(COUNTIFS($C$6:$AGE$6,2,$C302:$AGE302,"н")=0,"",COUNTIFS($C$6:$AGE$6,2,$C302:$AGE302,"н"))</f>
        <v/>
      </c>
      <c r="AHD302" s="36" t="str">
        <f t="shared" ref="AHD302:AHD324" si="996">IF(COUNTIFS($C$6:$AGE$6,3,$C302:$AGE302,"б")=0,"",COUNTIFS($C$6:$AGE$6,3,$C302:$AGE302,"б"))</f>
        <v/>
      </c>
      <c r="AHE302" s="36" t="str">
        <f t="shared" si="978"/>
        <v/>
      </c>
      <c r="AHF302" s="39" t="str">
        <f t="shared" ref="AHF302:AHF324" si="997">IF(COUNTIFS($C$6:$AGE$6,3,$C302:$AGE302,"н")=0,"",COUNTIFS($C$6:$AGE$6,3,$C302:$AGE302,"н"))</f>
        <v/>
      </c>
      <c r="AHG302" s="36" t="str">
        <f t="shared" ref="AHG302:AHG324" si="998">IF(COUNTIFS($C$6:$AGE$6,4,$C302:$AGE302,"б")=0,"",COUNTIFS($C$6:$AGE$6,4,$C302:$AGE302,"б"))</f>
        <v/>
      </c>
      <c r="AHH302" s="36" t="str">
        <f t="shared" si="979"/>
        <v/>
      </c>
      <c r="AHI302" s="39" t="str">
        <f t="shared" ref="AHI302:AHI324" si="999">IF(COUNTIFS($C$6:$AGE$6,4,$C302:$AGE302,"н")=0,"",COUNTIFS($C$6:$AGE$6,4,$C302:$AGE302,"н"))</f>
        <v/>
      </c>
      <c r="AHJ302" s="36" t="str">
        <f t="shared" ref="AHJ302:AHJ324" si="1000">IF(COUNTIFS($C$6:$AGE$6,5,$C302:$AGE302,"б")=0,"",COUNTIFS($C$6:$AGE$6,5,$C302:$AGE302,"б"))</f>
        <v/>
      </c>
      <c r="AHK302" s="36" t="str">
        <f t="shared" si="980"/>
        <v/>
      </c>
      <c r="AHL302" s="39" t="str">
        <f t="shared" ref="AHL302:AHL324" si="1001">IF(COUNTIFS($C$6:$AGE$6,5,$C302:$AGE302,"н")=0,"",COUNTIFS($C$6:$AGE$6,5,$C302:$AGE302,"н"))</f>
        <v/>
      </c>
      <c r="AHM302" s="36" t="str">
        <f t="shared" ref="AHM302:AHM324" si="1002">IF(COUNTIFS($C$6:$AGE$6,6,$C302:$AGE302,"б")=0,"",COUNTIFS($C$6:$AGE$6,6,$C302:$AGE302,"б"))</f>
        <v/>
      </c>
      <c r="AHN302" s="36" t="str">
        <f t="shared" si="981"/>
        <v/>
      </c>
      <c r="AHO302" s="39" t="str">
        <f t="shared" ref="AHO302:AHO324" si="1003">IF(COUNTIFS($C$6:$AGE$6,6,$C302:$AGE302,"н")=0,"",COUNTIFS($C$6:$AGE$6,6,$C302:$AGE302,"н"))</f>
        <v/>
      </c>
    </row>
    <row r="303" spans="1:918" s="5" customFormat="1" outlineLevel="1" x14ac:dyDescent="0.25">
      <c r="A303" s="35">
        <f t="shared" ref="A303:A324" si="1004">A302+1</f>
        <v>3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 t="s">
        <v>399</v>
      </c>
      <c r="EO303" s="57" t="s">
        <v>399</v>
      </c>
      <c r="EP303" s="57" t="s">
        <v>410</v>
      </c>
      <c r="EQ303" s="57"/>
      <c r="ER303" s="57"/>
      <c r="ES303" s="57" t="s">
        <v>399</v>
      </c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 t="s">
        <v>388</v>
      </c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38"/>
      <c r="GR303" s="38"/>
      <c r="GS303" s="38"/>
      <c r="GT303" s="38"/>
      <c r="GU303" s="61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si="982"/>
        <v/>
      </c>
      <c r="AGG303" s="43" t="str">
        <f t="shared" si="983"/>
        <v/>
      </c>
      <c r="AGH303" s="35" t="str">
        <f t="shared" si="971"/>
        <v/>
      </c>
      <c r="AGL303" s="36" t="str">
        <f t="shared" si="984"/>
        <v/>
      </c>
      <c r="AGM303" s="36" t="str">
        <f t="shared" si="972"/>
        <v/>
      </c>
      <c r="AGN303" s="39" t="str">
        <f t="shared" si="985"/>
        <v/>
      </c>
      <c r="AGO303" s="36">
        <f t="shared" si="986"/>
        <v>3</v>
      </c>
      <c r="AGP303" s="36" t="str">
        <f t="shared" si="973"/>
        <v/>
      </c>
      <c r="AGQ303" s="39">
        <f t="shared" si="987"/>
        <v>1</v>
      </c>
      <c r="AGR303" s="36" t="str">
        <f t="shared" si="988"/>
        <v/>
      </c>
      <c r="AGS303" s="36" t="str">
        <f t="shared" si="974"/>
        <v/>
      </c>
      <c r="AGT303" s="39" t="str">
        <f t="shared" si="989"/>
        <v/>
      </c>
      <c r="AGU303" s="36" t="str">
        <f t="shared" si="990"/>
        <v/>
      </c>
      <c r="AGV303" s="36" t="str">
        <f t="shared" si="975"/>
        <v/>
      </c>
      <c r="AGW303" s="39" t="str">
        <f t="shared" si="991"/>
        <v/>
      </c>
      <c r="AGX303" s="36" t="str">
        <f t="shared" si="992"/>
        <v/>
      </c>
      <c r="AGY303" s="36" t="str">
        <f t="shared" si="976"/>
        <v/>
      </c>
      <c r="AGZ303" s="39" t="str">
        <f t="shared" si="993"/>
        <v/>
      </c>
      <c r="AHA303" s="36" t="str">
        <f t="shared" si="994"/>
        <v/>
      </c>
      <c r="AHB303" s="36" t="str">
        <f t="shared" si="977"/>
        <v/>
      </c>
      <c r="AHC303" s="39" t="str">
        <f t="shared" si="995"/>
        <v/>
      </c>
      <c r="AHD303" s="36" t="str">
        <f t="shared" si="996"/>
        <v/>
      </c>
      <c r="AHE303" s="36" t="str">
        <f t="shared" si="978"/>
        <v/>
      </c>
      <c r="AHF303" s="39" t="str">
        <f t="shared" si="997"/>
        <v/>
      </c>
      <c r="AHG303" s="36" t="str">
        <f t="shared" si="998"/>
        <v/>
      </c>
      <c r="AHH303" s="36" t="str">
        <f t="shared" si="979"/>
        <v/>
      </c>
      <c r="AHI303" s="39" t="str">
        <f t="shared" si="999"/>
        <v/>
      </c>
      <c r="AHJ303" s="36" t="str">
        <f t="shared" si="1000"/>
        <v/>
      </c>
      <c r="AHK303" s="36" t="str">
        <f t="shared" si="980"/>
        <v/>
      </c>
      <c r="AHL303" s="39" t="str">
        <f t="shared" si="1001"/>
        <v/>
      </c>
      <c r="AHM303" s="36" t="str">
        <f t="shared" si="1002"/>
        <v/>
      </c>
      <c r="AHN303" s="36" t="str">
        <f t="shared" si="981"/>
        <v/>
      </c>
      <c r="AHO303" s="39" t="str">
        <f t="shared" si="1003"/>
        <v/>
      </c>
    </row>
    <row r="304" spans="1:918" s="5" customFormat="1" outlineLevel="1" x14ac:dyDescent="0.25">
      <c r="A304" s="35">
        <f t="shared" si="1004"/>
        <v>4</v>
      </c>
      <c r="B304" s="48" t="s">
        <v>173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 t="str">
        <f t="shared" si="986"/>
        <v/>
      </c>
      <c r="AGP304" s="36" t="str">
        <f t="shared" si="973"/>
        <v/>
      </c>
      <c r="AGQ304" s="39" t="str">
        <f t="shared" si="987"/>
        <v/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5</v>
      </c>
      <c r="B305" s="48" t="s">
        <v>174</v>
      </c>
      <c r="C305" s="37"/>
      <c r="D305" s="35"/>
      <c r="E305" s="35"/>
      <c r="F305" s="35"/>
      <c r="G305" s="57" t="s">
        <v>388</v>
      </c>
      <c r="H305" s="57" t="s">
        <v>388</v>
      </c>
      <c r="I305" s="57" t="s">
        <v>388</v>
      </c>
      <c r="J305" s="57"/>
      <c r="K305" s="57" t="s">
        <v>388</v>
      </c>
      <c r="L305" s="57" t="s">
        <v>388</v>
      </c>
      <c r="M305" s="57" t="s">
        <v>388</v>
      </c>
      <c r="N305" s="57"/>
      <c r="O305" s="57"/>
      <c r="P305" s="57" t="s">
        <v>388</v>
      </c>
      <c r="Q305" s="57" t="s">
        <v>388</v>
      </c>
      <c r="R305" s="57"/>
      <c r="S305" s="57" t="s">
        <v>388</v>
      </c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388</v>
      </c>
      <c r="GB305" s="57" t="s">
        <v>388</v>
      </c>
      <c r="GC305" s="57"/>
      <c r="GD305" s="57" t="s">
        <v>388</v>
      </c>
      <c r="GE305" s="57" t="s">
        <v>388</v>
      </c>
      <c r="GF305" s="57"/>
      <c r="GG305" s="57"/>
      <c r="GH305" s="57"/>
      <c r="GI305" s="57"/>
      <c r="GJ305" s="57"/>
      <c r="GK305" s="57"/>
      <c r="GL305" s="57"/>
      <c r="GM305" s="57" t="s">
        <v>388</v>
      </c>
      <c r="GN305" s="57"/>
      <c r="GO305" s="57"/>
      <c r="GP305" s="57" t="s">
        <v>388</v>
      </c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 t="s">
        <v>388</v>
      </c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>
        <f t="shared" si="971"/>
        <v>1</v>
      </c>
      <c r="AGL305" s="36" t="str">
        <f t="shared" si="984"/>
        <v/>
      </c>
      <c r="AGM305" s="36" t="str">
        <f t="shared" si="972"/>
        <v/>
      </c>
      <c r="AGN305" s="39">
        <f t="shared" si="985"/>
        <v>9</v>
      </c>
      <c r="AGO305" s="36" t="str">
        <f t="shared" si="986"/>
        <v/>
      </c>
      <c r="AGP305" s="36" t="str">
        <f t="shared" si="973"/>
        <v/>
      </c>
      <c r="AGQ305" s="39" t="str">
        <f t="shared" si="987"/>
        <v/>
      </c>
      <c r="AGR305" s="36" t="str">
        <f t="shared" si="988"/>
        <v/>
      </c>
      <c r="AGS305" s="36" t="str">
        <f t="shared" si="974"/>
        <v/>
      </c>
      <c r="AGT305" s="39">
        <f t="shared" si="989"/>
        <v>7</v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6</v>
      </c>
      <c r="B306" s="48" t="s">
        <v>175</v>
      </c>
      <c r="C306" s="37"/>
      <c r="D306" s="35"/>
      <c r="E306" s="35"/>
      <c r="F306" s="35"/>
      <c r="G306" s="57" t="s">
        <v>399</v>
      </c>
      <c r="H306" s="57" t="s">
        <v>399</v>
      </c>
      <c r="I306" s="57" t="s">
        <v>399</v>
      </c>
      <c r="J306" s="57"/>
      <c r="K306" s="57" t="s">
        <v>399</v>
      </c>
      <c r="L306" s="57" t="s">
        <v>399</v>
      </c>
      <c r="M306" s="57" t="s">
        <v>399</v>
      </c>
      <c r="N306" s="57"/>
      <c r="O306" s="57"/>
      <c r="P306" s="57" t="s">
        <v>399</v>
      </c>
      <c r="Q306" s="57" t="s">
        <v>399</v>
      </c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 t="s">
        <v>388</v>
      </c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 t="s">
        <v>399</v>
      </c>
      <c r="EO306" s="57" t="s">
        <v>399</v>
      </c>
      <c r="EP306" s="57" t="s">
        <v>399</v>
      </c>
      <c r="EQ306" s="57"/>
      <c r="ER306" s="57"/>
      <c r="ES306" s="57" t="s">
        <v>399</v>
      </c>
      <c r="ET306" s="57"/>
      <c r="EU306" s="57"/>
      <c r="EV306" s="57"/>
      <c r="EW306" s="57"/>
      <c r="EX306" s="57"/>
      <c r="EY306" s="57"/>
      <c r="EZ306" s="57" t="s">
        <v>399</v>
      </c>
      <c r="FA306" s="57"/>
      <c r="FB306" s="57"/>
      <c r="FC306" s="57" t="s">
        <v>399</v>
      </c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 t="s">
        <v>388</v>
      </c>
      <c r="FQ306" s="57"/>
      <c r="FR306" s="57"/>
      <c r="FS306" s="57" t="s">
        <v>388</v>
      </c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 t="s">
        <v>388</v>
      </c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 t="s">
        <v>388</v>
      </c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>
        <f t="shared" si="971"/>
        <v>1</v>
      </c>
      <c r="AGL306" s="36">
        <f t="shared" si="984"/>
        <v>8</v>
      </c>
      <c r="AGM306" s="36" t="str">
        <f t="shared" si="972"/>
        <v/>
      </c>
      <c r="AGN306" s="39">
        <f t="shared" si="985"/>
        <v>1</v>
      </c>
      <c r="AGO306" s="36">
        <f t="shared" si="986"/>
        <v>6</v>
      </c>
      <c r="AGP306" s="36" t="str">
        <f t="shared" si="973"/>
        <v/>
      </c>
      <c r="AGQ306" s="39">
        <f t="shared" si="987"/>
        <v>2</v>
      </c>
      <c r="AGR306" s="36" t="str">
        <f t="shared" si="988"/>
        <v/>
      </c>
      <c r="AGS306" s="36" t="str">
        <f t="shared" si="974"/>
        <v/>
      </c>
      <c r="AGT306" s="39">
        <f t="shared" si="989"/>
        <v>2</v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7</v>
      </c>
      <c r="B307" s="48" t="s">
        <v>176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 t="s">
        <v>388</v>
      </c>
      <c r="AL307" s="57"/>
      <c r="AM307" s="57"/>
      <c r="AN307" s="57"/>
      <c r="AO307" s="57"/>
      <c r="AP307" s="57"/>
      <c r="AQ307" s="57"/>
      <c r="AR307" s="57"/>
      <c r="AS307" s="57"/>
      <c r="AT307" s="57" t="s">
        <v>388</v>
      </c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 t="s">
        <v>388</v>
      </c>
      <c r="BT307" s="57" t="s">
        <v>388</v>
      </c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388</v>
      </c>
      <c r="DH307" s="57" t="s">
        <v>388</v>
      </c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 t="s">
        <v>388</v>
      </c>
      <c r="GX307" s="57" t="s">
        <v>388</v>
      </c>
      <c r="GY307" s="57"/>
      <c r="GZ307" s="57" t="s">
        <v>388</v>
      </c>
      <c r="HA307" s="57"/>
      <c r="HB307" s="57"/>
      <c r="HC307" s="57"/>
      <c r="HD307" s="57"/>
      <c r="HE307" s="57" t="s">
        <v>388</v>
      </c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>
        <f t="shared" si="971"/>
        <v>4</v>
      </c>
      <c r="AGL307" s="36" t="str">
        <f t="shared" si="984"/>
        <v/>
      </c>
      <c r="AGM307" s="36" t="str">
        <f t="shared" si="972"/>
        <v/>
      </c>
      <c r="AGN307" s="39">
        <f t="shared" si="985"/>
        <v>4</v>
      </c>
      <c r="AGO307" s="36" t="str">
        <f t="shared" si="986"/>
        <v/>
      </c>
      <c r="AGP307" s="36" t="str">
        <f t="shared" si="973"/>
        <v/>
      </c>
      <c r="AGQ307" s="39">
        <f t="shared" si="987"/>
        <v>2</v>
      </c>
      <c r="AGR307" s="36" t="str">
        <f t="shared" si="988"/>
        <v/>
      </c>
      <c r="AGS307" s="36" t="str">
        <f t="shared" si="974"/>
        <v/>
      </c>
      <c r="AGT307" s="39">
        <f t="shared" si="989"/>
        <v>4</v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8</v>
      </c>
      <c r="B308" s="48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 t="s">
        <v>388</v>
      </c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/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>
        <f t="shared" si="987"/>
        <v>1</v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9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 t="s">
        <v>388</v>
      </c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 t="s">
        <v>388</v>
      </c>
      <c r="AL309" s="57"/>
      <c r="AM309" s="57" t="s">
        <v>388</v>
      </c>
      <c r="AN309" s="57"/>
      <c r="AO309" s="57"/>
      <c r="AP309" s="57"/>
      <c r="AQ309" s="57"/>
      <c r="AR309" s="57"/>
      <c r="AS309" s="57"/>
      <c r="AT309" s="57" t="s">
        <v>388</v>
      </c>
      <c r="AU309" s="57"/>
      <c r="AV309" s="57"/>
      <c r="AW309" s="57"/>
      <c r="AX309" s="57"/>
      <c r="AY309" s="57" t="s">
        <v>388</v>
      </c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388</v>
      </c>
      <c r="BT309" s="57" t="s">
        <v>388</v>
      </c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 t="s">
        <v>388</v>
      </c>
      <c r="CI309" s="57" t="s">
        <v>388</v>
      </c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 t="s">
        <v>388</v>
      </c>
      <c r="FJ309" s="57"/>
      <c r="FK309" s="57" t="s">
        <v>388</v>
      </c>
      <c r="FL309" s="57"/>
      <c r="FM309" s="57"/>
      <c r="FN309" s="57"/>
      <c r="FO309" s="57"/>
      <c r="FP309" s="57"/>
      <c r="FQ309" s="57" t="s">
        <v>388</v>
      </c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388</v>
      </c>
      <c r="GE309" s="57"/>
      <c r="GF309" s="57"/>
      <c r="GG309" s="57"/>
      <c r="GH309" s="57"/>
      <c r="GI309" s="57"/>
      <c r="GJ309" s="57"/>
      <c r="GK309" s="57"/>
      <c r="GL309" s="57"/>
      <c r="GM309" s="57" t="s">
        <v>388</v>
      </c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 t="s">
        <v>388</v>
      </c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>
        <f t="shared" si="971"/>
        <v>1</v>
      </c>
      <c r="AGL309" s="36" t="str">
        <f t="shared" si="984"/>
        <v/>
      </c>
      <c r="AGM309" s="36" t="str">
        <f t="shared" si="972"/>
        <v/>
      </c>
      <c r="AGN309" s="39">
        <f t="shared" si="985"/>
        <v>9</v>
      </c>
      <c r="AGO309" s="36" t="str">
        <f t="shared" si="986"/>
        <v/>
      </c>
      <c r="AGP309" s="36" t="str">
        <f t="shared" si="973"/>
        <v/>
      </c>
      <c r="AGQ309" s="39">
        <f t="shared" si="987"/>
        <v>3</v>
      </c>
      <c r="AGR309" s="36" t="str">
        <f t="shared" si="988"/>
        <v/>
      </c>
      <c r="AGS309" s="36" t="str">
        <f t="shared" si="974"/>
        <v/>
      </c>
      <c r="AGT309" s="39">
        <f t="shared" si="989"/>
        <v>3</v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10</v>
      </c>
      <c r="B310" s="48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 t="s">
        <v>388</v>
      </c>
      <c r="M310" s="57" t="s">
        <v>388</v>
      </c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 t="s">
        <v>388</v>
      </c>
      <c r="CH310" s="57" t="s">
        <v>388</v>
      </c>
      <c r="CI310" s="57" t="s">
        <v>388</v>
      </c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 t="s">
        <v>388</v>
      </c>
      <c r="DB310" s="57" t="s">
        <v>388</v>
      </c>
      <c r="DC310" s="57"/>
      <c r="DD310" s="57" t="s">
        <v>388</v>
      </c>
      <c r="DE310" s="57" t="s">
        <v>388</v>
      </c>
      <c r="DF310" s="57"/>
      <c r="DG310" s="57" t="s">
        <v>388</v>
      </c>
      <c r="DH310" s="57" t="s">
        <v>388</v>
      </c>
      <c r="DI310" s="57" t="s">
        <v>388</v>
      </c>
      <c r="DJ310" s="57"/>
      <c r="DK310" s="57"/>
      <c r="DL310" s="57" t="s">
        <v>388</v>
      </c>
      <c r="DM310" s="57" t="s">
        <v>388</v>
      </c>
      <c r="DN310" s="57"/>
      <c r="DO310" s="57" t="s">
        <v>388</v>
      </c>
      <c r="DP310" s="57"/>
      <c r="DQ310" s="38"/>
      <c r="DR310" s="38"/>
      <c r="DS310" s="57" t="s">
        <v>388</v>
      </c>
      <c r="DT310" s="57" t="s">
        <v>388</v>
      </c>
      <c r="DU310" s="57" t="s">
        <v>388</v>
      </c>
      <c r="DV310" s="57" t="s">
        <v>388</v>
      </c>
      <c r="DW310" s="57" t="s">
        <v>388</v>
      </c>
      <c r="DX310" s="57" t="s">
        <v>388</v>
      </c>
      <c r="DY310" s="57" t="s">
        <v>388</v>
      </c>
      <c r="DZ310" s="57" t="s">
        <v>388</v>
      </c>
      <c r="EA310" s="57" t="s">
        <v>388</v>
      </c>
      <c r="EB310" s="57" t="s">
        <v>388</v>
      </c>
      <c r="EC310" s="57" t="s">
        <v>388</v>
      </c>
      <c r="ED310" s="57" t="s">
        <v>388</v>
      </c>
      <c r="EE310" s="57" t="s">
        <v>388</v>
      </c>
      <c r="EF310" s="57" t="s">
        <v>388</v>
      </c>
      <c r="EG310" s="57" t="s">
        <v>388</v>
      </c>
      <c r="EH310" s="57" t="s">
        <v>388</v>
      </c>
      <c r="EI310" s="57"/>
      <c r="EJ310" s="57"/>
      <c r="EK310" s="38"/>
      <c r="EL310" s="38"/>
      <c r="EM310" s="61"/>
      <c r="EN310" s="57" t="s">
        <v>388</v>
      </c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 t="s">
        <v>388</v>
      </c>
      <c r="FI310" s="57" t="s">
        <v>388</v>
      </c>
      <c r="FJ310" s="57" t="s">
        <v>388</v>
      </c>
      <c r="FK310" s="57" t="s">
        <v>388</v>
      </c>
      <c r="FL310" s="57" t="s">
        <v>388</v>
      </c>
      <c r="FM310" s="57" t="s">
        <v>388</v>
      </c>
      <c r="FN310" s="57"/>
      <c r="FO310" s="57"/>
      <c r="FP310" s="57" t="s">
        <v>388</v>
      </c>
      <c r="FQ310" s="57"/>
      <c r="FR310" s="57"/>
      <c r="FS310" s="57" t="s">
        <v>388</v>
      </c>
      <c r="FT310" s="57"/>
      <c r="FU310" s="57"/>
      <c r="FV310" s="57"/>
      <c r="FW310" s="57"/>
      <c r="FX310" s="57"/>
      <c r="FY310" s="38"/>
      <c r="FZ310" s="38"/>
      <c r="GA310" s="57" t="s">
        <v>388</v>
      </c>
      <c r="GB310" s="57"/>
      <c r="GC310" s="57"/>
      <c r="GD310" s="57" t="s">
        <v>388</v>
      </c>
      <c r="GE310" s="57"/>
      <c r="GF310" s="57"/>
      <c r="GG310" s="57"/>
      <c r="GH310" s="57"/>
      <c r="GI310" s="57"/>
      <c r="GJ310" s="57"/>
      <c r="GK310" s="57"/>
      <c r="GL310" s="57"/>
      <c r="GM310" s="57" t="s">
        <v>388</v>
      </c>
      <c r="GN310" s="57"/>
      <c r="GO310" s="57"/>
      <c r="GP310" s="57" t="s">
        <v>388</v>
      </c>
      <c r="GQ310" s="38"/>
      <c r="GR310" s="38"/>
      <c r="GS310" s="38"/>
      <c r="GT310" s="38"/>
      <c r="GU310" s="61"/>
      <c r="GV310" s="57" t="s">
        <v>388</v>
      </c>
      <c r="GW310" s="57" t="s">
        <v>388</v>
      </c>
      <c r="GX310" s="57"/>
      <c r="GY310" s="57" t="s">
        <v>388</v>
      </c>
      <c r="GZ310" s="57" t="s">
        <v>388</v>
      </c>
      <c r="HA310" s="57"/>
      <c r="HB310" s="57"/>
      <c r="HC310" s="57" t="s">
        <v>388</v>
      </c>
      <c r="HD310" s="57"/>
      <c r="HE310" s="57" t="s">
        <v>388</v>
      </c>
      <c r="HF310" s="57"/>
      <c r="HG310" s="57"/>
      <c r="HH310" s="57"/>
      <c r="HI310" s="57"/>
      <c r="HJ310" s="57"/>
      <c r="HK310" s="57" t="s">
        <v>388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>
        <f t="shared" si="971"/>
        <v>7</v>
      </c>
      <c r="AGL310" s="36" t="str">
        <f t="shared" si="984"/>
        <v/>
      </c>
      <c r="AGM310" s="36" t="str">
        <f t="shared" si="972"/>
        <v/>
      </c>
      <c r="AGN310" s="39">
        <f t="shared" si="985"/>
        <v>5</v>
      </c>
      <c r="AGO310" s="36" t="str">
        <f t="shared" si="986"/>
        <v/>
      </c>
      <c r="AGP310" s="36" t="str">
        <f t="shared" si="973"/>
        <v/>
      </c>
      <c r="AGQ310" s="39">
        <f t="shared" si="987"/>
        <v>35</v>
      </c>
      <c r="AGR310" s="36" t="str">
        <f t="shared" si="988"/>
        <v/>
      </c>
      <c r="AGS310" s="36" t="str">
        <f t="shared" si="974"/>
        <v/>
      </c>
      <c r="AGT310" s="39">
        <f t="shared" si="989"/>
        <v>11</v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11</v>
      </c>
      <c r="B311" s="48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38"/>
      <c r="EL311" s="38"/>
      <c r="EM311" s="61"/>
      <c r="EN311" s="57" t="s">
        <v>388</v>
      </c>
      <c r="EO311" s="57" t="s">
        <v>388</v>
      </c>
      <c r="EP311" s="57" t="s">
        <v>388</v>
      </c>
      <c r="EQ311" s="57"/>
      <c r="ER311" s="57"/>
      <c r="ES311" s="57" t="s">
        <v>388</v>
      </c>
      <c r="ET311" s="57"/>
      <c r="EU311" s="57"/>
      <c r="EV311" s="57"/>
      <c r="EW311" s="57"/>
      <c r="EX311" s="57"/>
      <c r="EY311" s="57"/>
      <c r="EZ311" s="57" t="s">
        <v>388</v>
      </c>
      <c r="FA311" s="57"/>
      <c r="FB311" s="57"/>
      <c r="FC311" s="57" t="s">
        <v>388</v>
      </c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 t="str">
        <f t="shared" si="984"/>
        <v/>
      </c>
      <c r="AGM311" s="36" t="str">
        <f t="shared" si="972"/>
        <v/>
      </c>
      <c r="AGN311" s="39" t="str">
        <f t="shared" si="985"/>
        <v/>
      </c>
      <c r="AGO311" s="36" t="str">
        <f t="shared" si="986"/>
        <v/>
      </c>
      <c r="AGP311" s="36" t="str">
        <f t="shared" si="973"/>
        <v/>
      </c>
      <c r="AGQ311" s="39">
        <f t="shared" si="987"/>
        <v>6</v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12</v>
      </c>
      <c r="B312" s="48" t="s">
        <v>181</v>
      </c>
      <c r="C312" s="37"/>
      <c r="D312" s="35"/>
      <c r="E312" s="35"/>
      <c r="F312" s="35"/>
      <c r="G312" s="57"/>
      <c r="H312" s="57"/>
      <c r="I312" s="57"/>
      <c r="J312" s="57"/>
      <c r="K312" s="57" t="s">
        <v>388</v>
      </c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 t="s">
        <v>388</v>
      </c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 t="s">
        <v>388</v>
      </c>
      <c r="AS312" s="57" t="s">
        <v>388</v>
      </c>
      <c r="AT312" s="57" t="s">
        <v>388</v>
      </c>
      <c r="AU312" s="57"/>
      <c r="AV312" s="57" t="s">
        <v>388</v>
      </c>
      <c r="AW312" s="57" t="s">
        <v>388</v>
      </c>
      <c r="AX312" s="57"/>
      <c r="AY312" s="57" t="s">
        <v>388</v>
      </c>
      <c r="AZ312" s="57" t="s">
        <v>388</v>
      </c>
      <c r="BA312" s="57" t="s">
        <v>388</v>
      </c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388</v>
      </c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 t="s">
        <v>388</v>
      </c>
      <c r="FK312" s="57" t="s">
        <v>388</v>
      </c>
      <c r="FL312" s="57" t="s">
        <v>388</v>
      </c>
      <c r="FM312" s="57"/>
      <c r="FN312" s="57"/>
      <c r="FO312" s="57"/>
      <c r="FP312" s="57" t="s">
        <v>388</v>
      </c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57" t="s">
        <v>388</v>
      </c>
      <c r="GB312" s="57" t="s">
        <v>388</v>
      </c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 t="s">
        <v>388</v>
      </c>
      <c r="GN312" s="57"/>
      <c r="GO312" s="57"/>
      <c r="GP312" s="57"/>
      <c r="GQ312" s="38"/>
      <c r="GR312" s="38"/>
      <c r="GS312" s="38"/>
      <c r="GT312" s="38"/>
      <c r="GU312" s="61"/>
      <c r="GV312" s="57" t="s">
        <v>388</v>
      </c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>
        <f t="shared" si="971"/>
        <v>1</v>
      </c>
      <c r="AGL312" s="36" t="str">
        <f t="shared" si="984"/>
        <v/>
      </c>
      <c r="AGM312" s="36" t="str">
        <f t="shared" si="972"/>
        <v/>
      </c>
      <c r="AGN312" s="39">
        <f t="shared" si="985"/>
        <v>10</v>
      </c>
      <c r="AGO312" s="36" t="str">
        <f t="shared" si="986"/>
        <v/>
      </c>
      <c r="AGP312" s="36" t="str">
        <f t="shared" si="973"/>
        <v/>
      </c>
      <c r="AGQ312" s="39">
        <f t="shared" si="987"/>
        <v>5</v>
      </c>
      <c r="AGR312" s="36" t="str">
        <f t="shared" si="988"/>
        <v/>
      </c>
      <c r="AGS312" s="36" t="str">
        <f t="shared" si="974"/>
        <v/>
      </c>
      <c r="AGT312" s="39">
        <f t="shared" si="989"/>
        <v>4</v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13</v>
      </c>
      <c r="B313" s="47" t="s">
        <v>159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38"/>
      <c r="GR313" s="38"/>
      <c r="GS313" s="38"/>
      <c r="GT313" s="38"/>
      <c r="GU313" s="61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14</v>
      </c>
      <c r="B314" s="46" t="s">
        <v>182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 t="s">
        <v>388</v>
      </c>
      <c r="T314" s="38"/>
      <c r="U314" s="38"/>
      <c r="V314" s="38"/>
      <c r="W314" s="61"/>
      <c r="X314" s="57"/>
      <c r="Y314" s="57"/>
      <c r="Z314" s="57"/>
      <c r="AA314" s="57"/>
      <c r="AB314" s="57"/>
      <c r="AC314" s="57" t="s">
        <v>388</v>
      </c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 t="s">
        <v>388</v>
      </c>
      <c r="BD314" s="57"/>
      <c r="BE314" s="57" t="s">
        <v>388</v>
      </c>
      <c r="BF314" s="57"/>
      <c r="BG314" s="57" t="s">
        <v>388</v>
      </c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 t="s">
        <v>388</v>
      </c>
      <c r="BZ314" s="57"/>
      <c r="CA314" s="57"/>
      <c r="CB314" s="57"/>
      <c r="CC314" s="38"/>
      <c r="CD314" s="38"/>
      <c r="CE314" s="61"/>
      <c r="CF314" s="57"/>
      <c r="CG314" s="57"/>
      <c r="CH314" s="57"/>
      <c r="CI314" s="57" t="s">
        <v>388</v>
      </c>
      <c r="CJ314" s="57"/>
      <c r="CK314" s="57"/>
      <c r="CL314" s="57"/>
      <c r="CM314" s="57"/>
      <c r="CN314" s="57"/>
      <c r="CO314" s="57" t="s">
        <v>388</v>
      </c>
      <c r="CP314" s="57"/>
      <c r="CQ314" s="57"/>
      <c r="CR314" s="57" t="s">
        <v>388</v>
      </c>
      <c r="CS314" s="57"/>
      <c r="CT314" s="57"/>
      <c r="CU314" s="57"/>
      <c r="CV314" s="57"/>
      <c r="CW314" s="38"/>
      <c r="CX314" s="38"/>
      <c r="CY314" s="57"/>
      <c r="CZ314" s="57"/>
      <c r="DA314" s="57" t="s">
        <v>388</v>
      </c>
      <c r="DB314" s="57"/>
      <c r="DC314" s="57"/>
      <c r="DD314" s="57" t="s">
        <v>388</v>
      </c>
      <c r="DE314" s="57" t="s">
        <v>388</v>
      </c>
      <c r="DF314" s="57"/>
      <c r="DG314" s="57"/>
      <c r="DH314" s="57"/>
      <c r="DI314" s="57"/>
      <c r="DJ314" s="57"/>
      <c r="DK314" s="57"/>
      <c r="DL314" s="57" t="s">
        <v>388</v>
      </c>
      <c r="DM314" s="57" t="s">
        <v>388</v>
      </c>
      <c r="DN314" s="57"/>
      <c r="DO314" s="57" t="s">
        <v>388</v>
      </c>
      <c r="DP314" s="57"/>
      <c r="DQ314" s="38"/>
      <c r="DR314" s="38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 t="s">
        <v>388</v>
      </c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61"/>
      <c r="FH314" s="57"/>
      <c r="FI314" s="57" t="s">
        <v>388</v>
      </c>
      <c r="FJ314" s="57"/>
      <c r="FK314" s="57" t="s">
        <v>388</v>
      </c>
      <c r="FL314" s="57"/>
      <c r="FM314" s="57"/>
      <c r="FN314" s="57"/>
      <c r="FO314" s="57"/>
      <c r="FP314" s="57" t="s">
        <v>388</v>
      </c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57" t="s">
        <v>388</v>
      </c>
      <c r="GB314" s="57" t="s">
        <v>388</v>
      </c>
      <c r="GC314" s="57"/>
      <c r="GD314" s="57" t="s">
        <v>388</v>
      </c>
      <c r="GE314" s="57" t="s">
        <v>388</v>
      </c>
      <c r="GF314" s="57"/>
      <c r="GG314" s="57"/>
      <c r="GH314" s="57"/>
      <c r="GI314" s="57"/>
      <c r="GJ314" s="57"/>
      <c r="GK314" s="57"/>
      <c r="GL314" s="57" t="s">
        <v>388</v>
      </c>
      <c r="GM314" s="57" t="s">
        <v>388</v>
      </c>
      <c r="GN314" s="57" t="s">
        <v>388</v>
      </c>
      <c r="GO314" s="57"/>
      <c r="GP314" s="57" t="s">
        <v>388</v>
      </c>
      <c r="GQ314" s="38"/>
      <c r="GR314" s="38"/>
      <c r="GS314" s="38"/>
      <c r="GT314" s="38"/>
      <c r="GU314" s="61"/>
      <c r="GV314" s="57"/>
      <c r="GW314" s="57"/>
      <c r="GX314" s="57"/>
      <c r="GY314" s="57" t="s">
        <v>388</v>
      </c>
      <c r="GZ314" s="57" t="s">
        <v>388</v>
      </c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 t="s">
        <v>388</v>
      </c>
      <c r="HL314" s="57"/>
      <c r="HM314" s="57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>
        <f t="shared" si="971"/>
        <v>3</v>
      </c>
      <c r="AGL314" s="36" t="str">
        <f t="shared" si="984"/>
        <v/>
      </c>
      <c r="AGM314" s="36" t="str">
        <f t="shared" si="972"/>
        <v/>
      </c>
      <c r="AGN314" s="39">
        <f t="shared" si="985"/>
        <v>8</v>
      </c>
      <c r="AGO314" s="36" t="str">
        <f t="shared" si="986"/>
        <v/>
      </c>
      <c r="AGP314" s="36" t="str">
        <f t="shared" si="973"/>
        <v/>
      </c>
      <c r="AGQ314" s="39">
        <f t="shared" si="987"/>
        <v>11</v>
      </c>
      <c r="AGR314" s="36" t="str">
        <f t="shared" si="988"/>
        <v/>
      </c>
      <c r="AGS314" s="36" t="str">
        <f t="shared" si="974"/>
        <v/>
      </c>
      <c r="AGT314" s="39">
        <f t="shared" si="989"/>
        <v>11</v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15</v>
      </c>
      <c r="B315" s="46" t="s">
        <v>183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 t="s">
        <v>388</v>
      </c>
      <c r="AS315" s="57" t="s">
        <v>388</v>
      </c>
      <c r="AT315" s="57"/>
      <c r="AU315" s="57" t="s">
        <v>388</v>
      </c>
      <c r="AV315" s="57" t="s">
        <v>388</v>
      </c>
      <c r="AW315" s="57" t="s">
        <v>388</v>
      </c>
      <c r="AX315" s="57"/>
      <c r="AY315" s="57" t="s">
        <v>388</v>
      </c>
      <c r="AZ315" s="57" t="s">
        <v>388</v>
      </c>
      <c r="BA315" s="57" t="s">
        <v>388</v>
      </c>
      <c r="BB315" s="57"/>
      <c r="BC315" s="57" t="s">
        <v>388</v>
      </c>
      <c r="BD315" s="57"/>
      <c r="BE315" s="57"/>
      <c r="BF315" s="57"/>
      <c r="BG315" s="57"/>
      <c r="BH315" s="57"/>
      <c r="BI315" s="57"/>
      <c r="BJ315" s="57"/>
      <c r="BK315" s="61"/>
      <c r="BL315" s="57" t="s">
        <v>388</v>
      </c>
      <c r="BM315" s="57" t="s">
        <v>388</v>
      </c>
      <c r="BN315" s="57"/>
      <c r="BO315" s="57" t="s">
        <v>388</v>
      </c>
      <c r="BP315" s="57" t="s">
        <v>388</v>
      </c>
      <c r="BQ315" s="57"/>
      <c r="BR315" s="57"/>
      <c r="BS315" s="57" t="s">
        <v>388</v>
      </c>
      <c r="BT315" s="57" t="s">
        <v>388</v>
      </c>
      <c r="BU315" s="57"/>
      <c r="BV315" s="57"/>
      <c r="BW315" s="57" t="s">
        <v>388</v>
      </c>
      <c r="BX315" s="57" t="s">
        <v>388</v>
      </c>
      <c r="BY315" s="57" t="s">
        <v>388</v>
      </c>
      <c r="BZ315" s="57"/>
      <c r="CA315" s="57" t="s">
        <v>388</v>
      </c>
      <c r="CB315" s="57"/>
      <c r="CC315" s="38"/>
      <c r="CD315" s="38"/>
      <c r="CE315" s="61"/>
      <c r="CF315" s="57"/>
      <c r="CG315" s="57" t="s">
        <v>388</v>
      </c>
      <c r="CH315" s="57"/>
      <c r="CI315" s="57" t="s">
        <v>388</v>
      </c>
      <c r="CJ315" s="57" t="s">
        <v>388</v>
      </c>
      <c r="CK315" s="57" t="s">
        <v>388</v>
      </c>
      <c r="CL315" s="57"/>
      <c r="CM315" s="57" t="s">
        <v>388</v>
      </c>
      <c r="CN315" s="57"/>
      <c r="CO315" s="57" t="s">
        <v>388</v>
      </c>
      <c r="CP315" s="57"/>
      <c r="CQ315" s="57" t="s">
        <v>388</v>
      </c>
      <c r="CR315" s="57" t="s">
        <v>388</v>
      </c>
      <c r="CS315" s="57"/>
      <c r="CT315" s="57"/>
      <c r="CU315" s="57"/>
      <c r="CV315" s="57"/>
      <c r="CW315" s="38"/>
      <c r="CX315" s="38"/>
      <c r="CY315" s="57"/>
      <c r="CZ315" s="57"/>
      <c r="DA315" s="57"/>
      <c r="DB315" s="57"/>
      <c r="DC315" s="57"/>
      <c r="DD315" s="57"/>
      <c r="DE315" s="57"/>
      <c r="DF315" s="57"/>
      <c r="DG315" s="57" t="s">
        <v>388</v>
      </c>
      <c r="DH315" s="57"/>
      <c r="DI315" s="57"/>
      <c r="DJ315" s="57"/>
      <c r="DK315" s="57"/>
      <c r="DL315" s="57"/>
      <c r="DM315" s="57"/>
      <c r="DN315" s="57"/>
      <c r="DO315" s="57"/>
      <c r="DP315" s="57"/>
      <c r="DQ315" s="38"/>
      <c r="DR315" s="38"/>
      <c r="DS315" s="57" t="s">
        <v>388</v>
      </c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 t="s">
        <v>388</v>
      </c>
      <c r="EE315" s="57"/>
      <c r="EF315" s="57"/>
      <c r="EG315" s="57"/>
      <c r="EH315" s="57"/>
      <c r="EI315" s="57"/>
      <c r="EJ315" s="57"/>
      <c r="EK315" s="38"/>
      <c r="EL315" s="38"/>
      <c r="EM315" s="61"/>
      <c r="EN315" s="57" t="s">
        <v>388</v>
      </c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 t="s">
        <v>388</v>
      </c>
      <c r="EZ315" s="57" t="s">
        <v>388</v>
      </c>
      <c r="FA315" s="57"/>
      <c r="FB315" s="57"/>
      <c r="FC315" s="57" t="s">
        <v>388</v>
      </c>
      <c r="FD315" s="38"/>
      <c r="FE315" s="38"/>
      <c r="FF315" s="38"/>
      <c r="FG315" s="61"/>
      <c r="FH315" s="57"/>
      <c r="FI315" s="57"/>
      <c r="FJ315" s="57"/>
      <c r="FK315" s="57"/>
      <c r="FL315" s="57" t="s">
        <v>388</v>
      </c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 t="s">
        <v>388</v>
      </c>
      <c r="GM315" s="57"/>
      <c r="GN315" s="57" t="s">
        <v>388</v>
      </c>
      <c r="GO315" s="57"/>
      <c r="GP315" s="57" t="s">
        <v>388</v>
      </c>
      <c r="GQ315" s="38"/>
      <c r="GR315" s="38"/>
      <c r="GS315" s="38"/>
      <c r="GT315" s="38"/>
      <c r="GU315" s="61"/>
      <c r="GV315" s="57" t="s">
        <v>388</v>
      </c>
      <c r="GW315" s="57" t="s">
        <v>388</v>
      </c>
      <c r="GX315" s="57"/>
      <c r="GY315" s="57" t="s">
        <v>388</v>
      </c>
      <c r="GZ315" s="57" t="s">
        <v>388</v>
      </c>
      <c r="HA315" s="57"/>
      <c r="HB315" s="57"/>
      <c r="HC315" s="57" t="s">
        <v>388</v>
      </c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5</v>
      </c>
      <c r="AGL315" s="36" t="str">
        <f t="shared" si="984"/>
        <v/>
      </c>
      <c r="AGM315" s="36" t="str">
        <f t="shared" si="972"/>
        <v/>
      </c>
      <c r="AGN315" s="39">
        <f t="shared" si="985"/>
        <v>25</v>
      </c>
      <c r="AGO315" s="36" t="str">
        <f t="shared" si="986"/>
        <v/>
      </c>
      <c r="AGP315" s="36" t="str">
        <f t="shared" si="973"/>
        <v/>
      </c>
      <c r="AGQ315" s="39">
        <f t="shared" si="987"/>
        <v>10</v>
      </c>
      <c r="AGR315" s="36" t="str">
        <f t="shared" si="988"/>
        <v/>
      </c>
      <c r="AGS315" s="36" t="str">
        <f t="shared" si="974"/>
        <v/>
      </c>
      <c r="AGT315" s="39">
        <f t="shared" si="989"/>
        <v>8</v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16</v>
      </c>
      <c r="B316" s="46" t="s">
        <v>184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 t="s">
        <v>388</v>
      </c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 t="s">
        <v>388</v>
      </c>
      <c r="DT316" s="57"/>
      <c r="DU316" s="57"/>
      <c r="DV316" s="57"/>
      <c r="DW316" s="57"/>
      <c r="DX316" s="57"/>
      <c r="DY316" s="57" t="s">
        <v>388</v>
      </c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 t="s">
        <v>388</v>
      </c>
      <c r="EZ316" s="57" t="s">
        <v>388</v>
      </c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38"/>
      <c r="GR316" s="38"/>
      <c r="GS316" s="38"/>
      <c r="GT316" s="38"/>
      <c r="GU316" s="61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>
        <f t="shared" si="985"/>
        <v>1</v>
      </c>
      <c r="AGO316" s="36" t="str">
        <f t="shared" si="986"/>
        <v/>
      </c>
      <c r="AGP316" s="36" t="str">
        <f t="shared" si="973"/>
        <v/>
      </c>
      <c r="AGQ316" s="39">
        <f t="shared" si="987"/>
        <v>4</v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17</v>
      </c>
      <c r="B317" s="46" t="s">
        <v>185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 t="s">
        <v>388</v>
      </c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 t="s">
        <v>388</v>
      </c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57"/>
      <c r="GB317" s="57"/>
      <c r="GC317" s="57"/>
      <c r="GD317" s="57"/>
      <c r="GE317" s="57" t="s">
        <v>388</v>
      </c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38"/>
      <c r="GR317" s="38"/>
      <c r="GS317" s="38"/>
      <c r="GT317" s="38"/>
      <c r="GU317" s="61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</v>
      </c>
      <c r="AGO317" s="36" t="str">
        <f t="shared" si="986"/>
        <v/>
      </c>
      <c r="AGP317" s="36" t="str">
        <f t="shared" si="973"/>
        <v/>
      </c>
      <c r="AGQ317" s="39">
        <f t="shared" si="987"/>
        <v>1</v>
      </c>
      <c r="AGR317" s="36" t="str">
        <f t="shared" si="988"/>
        <v/>
      </c>
      <c r="AGS317" s="36" t="str">
        <f t="shared" si="974"/>
        <v/>
      </c>
      <c r="AGT317" s="39">
        <f t="shared" si="989"/>
        <v>1</v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18</v>
      </c>
      <c r="B318" s="46" t="s">
        <v>186</v>
      </c>
      <c r="C318" s="37"/>
      <c r="D318" s="35"/>
      <c r="E318" s="35"/>
      <c r="F318" s="35"/>
      <c r="G318" s="57" t="s">
        <v>388</v>
      </c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 t="s">
        <v>388</v>
      </c>
      <c r="AV318" s="57"/>
      <c r="AW318" s="57"/>
      <c r="AX318" s="57"/>
      <c r="AY318" s="57"/>
      <c r="AZ318" s="57"/>
      <c r="BA318" s="57"/>
      <c r="BB318" s="57"/>
      <c r="BC318" s="57"/>
      <c r="BD318" s="57"/>
      <c r="BE318" s="57" t="s">
        <v>388</v>
      </c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 t="s">
        <v>388</v>
      </c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 t="s">
        <v>388</v>
      </c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 t="s">
        <v>388</v>
      </c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 t="s">
        <v>388</v>
      </c>
      <c r="FL318" s="57"/>
      <c r="FM318" s="57" t="s">
        <v>388</v>
      </c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 t="s">
        <v>388</v>
      </c>
      <c r="GM318" s="57" t="s">
        <v>388</v>
      </c>
      <c r="GN318" s="57"/>
      <c r="GO318" s="57"/>
      <c r="GP318" s="57" t="s">
        <v>388</v>
      </c>
      <c r="GQ318" s="38"/>
      <c r="GR318" s="38"/>
      <c r="GS318" s="38"/>
      <c r="GT318" s="38"/>
      <c r="GU318" s="61"/>
      <c r="GV318" s="57"/>
      <c r="GW318" s="57" t="s">
        <v>388</v>
      </c>
      <c r="GX318" s="57"/>
      <c r="GY318" s="57"/>
      <c r="GZ318" s="57"/>
      <c r="HA318" s="57"/>
      <c r="HB318" s="57"/>
      <c r="HC318" s="57" t="s">
        <v>388</v>
      </c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>
        <f t="shared" si="971"/>
        <v>2</v>
      </c>
      <c r="AGL318" s="36" t="str">
        <f t="shared" si="984"/>
        <v/>
      </c>
      <c r="AGM318" s="36" t="str">
        <f t="shared" si="972"/>
        <v/>
      </c>
      <c r="AGN318" s="39">
        <f t="shared" si="985"/>
        <v>5</v>
      </c>
      <c r="AGO318" s="36" t="str">
        <f t="shared" si="986"/>
        <v/>
      </c>
      <c r="AGP318" s="36" t="str">
        <f t="shared" si="973"/>
        <v/>
      </c>
      <c r="AGQ318" s="39">
        <f t="shared" si="987"/>
        <v>3</v>
      </c>
      <c r="AGR318" s="36" t="str">
        <f t="shared" si="988"/>
        <v/>
      </c>
      <c r="AGS318" s="36" t="str">
        <f t="shared" si="974"/>
        <v/>
      </c>
      <c r="AGT318" s="39">
        <f t="shared" si="989"/>
        <v>5</v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19</v>
      </c>
      <c r="B319" s="46" t="s">
        <v>187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 t="s">
        <v>388</v>
      </c>
      <c r="T319" s="38"/>
      <c r="U319" s="38"/>
      <c r="V319" s="38"/>
      <c r="W319" s="61"/>
      <c r="X319" s="57"/>
      <c r="Y319" s="57"/>
      <c r="Z319" s="57"/>
      <c r="AA319" s="57"/>
      <c r="AB319" s="57" t="s">
        <v>388</v>
      </c>
      <c r="AC319" s="57"/>
      <c r="AD319" s="57"/>
      <c r="AE319" s="57" t="s">
        <v>388</v>
      </c>
      <c r="AF319" s="57"/>
      <c r="AG319" s="57"/>
      <c r="AH319" s="57"/>
      <c r="AI319" s="57"/>
      <c r="AJ319" s="57"/>
      <c r="AK319" s="57" t="s">
        <v>388</v>
      </c>
      <c r="AL319" s="57"/>
      <c r="AM319" s="57" t="s">
        <v>388</v>
      </c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388</v>
      </c>
      <c r="BD319" s="57" t="s">
        <v>388</v>
      </c>
      <c r="BE319" s="57" t="s">
        <v>388</v>
      </c>
      <c r="BF319" s="57"/>
      <c r="BG319" s="57" t="s">
        <v>388</v>
      </c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 t="s">
        <v>388</v>
      </c>
      <c r="BX319" s="57" t="s">
        <v>388</v>
      </c>
      <c r="BY319" s="57" t="s">
        <v>388</v>
      </c>
      <c r="BZ319" s="57"/>
      <c r="CA319" s="57"/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 t="s">
        <v>388</v>
      </c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 t="s">
        <v>388</v>
      </c>
      <c r="DE319" s="57" t="s">
        <v>388</v>
      </c>
      <c r="DF319" s="57"/>
      <c r="DG319" s="57"/>
      <c r="DH319" s="57"/>
      <c r="DI319" s="57"/>
      <c r="DJ319" s="57"/>
      <c r="DK319" s="57"/>
      <c r="DL319" s="57" t="s">
        <v>388</v>
      </c>
      <c r="DM319" s="57" t="s">
        <v>388</v>
      </c>
      <c r="DN319" s="57"/>
      <c r="DO319" s="57" t="s">
        <v>388</v>
      </c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 t="s">
        <v>388</v>
      </c>
      <c r="EZ319" s="57"/>
      <c r="FA319" s="57"/>
      <c r="FB319" s="57"/>
      <c r="FC319" s="57"/>
      <c r="FD319" s="38"/>
      <c r="FE319" s="38"/>
      <c r="FF319" s="38"/>
      <c r="FG319" s="61"/>
      <c r="FH319" s="57" t="s">
        <v>388</v>
      </c>
      <c r="FI319" s="57"/>
      <c r="FJ319" s="57"/>
      <c r="FK319" s="57" t="s">
        <v>388</v>
      </c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38"/>
      <c r="FZ319" s="38"/>
      <c r="GA319" s="57" t="s">
        <v>388</v>
      </c>
      <c r="GB319" s="57" t="s">
        <v>388</v>
      </c>
      <c r="GC319" s="57"/>
      <c r="GD319" s="57" t="s">
        <v>388</v>
      </c>
      <c r="GE319" s="57"/>
      <c r="GF319" s="57"/>
      <c r="GG319" s="57"/>
      <c r="GH319" s="57"/>
      <c r="GI319" s="57"/>
      <c r="GJ319" s="57"/>
      <c r="GK319" s="57"/>
      <c r="GL319" s="57" t="s">
        <v>388</v>
      </c>
      <c r="GM319" s="57" t="s">
        <v>388</v>
      </c>
      <c r="GN319" s="57" t="s">
        <v>388</v>
      </c>
      <c r="GO319" s="57"/>
      <c r="GP319" s="57"/>
      <c r="GQ319" s="38"/>
      <c r="GR319" s="38"/>
      <c r="GS319" s="38"/>
      <c r="GT319" s="38"/>
      <c r="GU319" s="61"/>
      <c r="GV319" s="57"/>
      <c r="GW319" s="57"/>
      <c r="GX319" s="57"/>
      <c r="GY319" s="57" t="s">
        <v>388</v>
      </c>
      <c r="GZ319" s="57" t="s">
        <v>388</v>
      </c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 t="s">
        <v>388</v>
      </c>
      <c r="HL319" s="57"/>
      <c r="HM319" s="57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3</v>
      </c>
      <c r="AGL319" s="36" t="str">
        <f t="shared" si="984"/>
        <v/>
      </c>
      <c r="AGM319" s="36" t="str">
        <f t="shared" si="972"/>
        <v/>
      </c>
      <c r="AGN319" s="39">
        <f t="shared" si="985"/>
        <v>12</v>
      </c>
      <c r="AGO319" s="36" t="str">
        <f t="shared" si="986"/>
        <v/>
      </c>
      <c r="AGP319" s="36" t="str">
        <f t="shared" si="973"/>
        <v/>
      </c>
      <c r="AGQ319" s="39">
        <f t="shared" si="987"/>
        <v>9</v>
      </c>
      <c r="AGR319" s="36" t="str">
        <f t="shared" si="988"/>
        <v/>
      </c>
      <c r="AGS319" s="36" t="str">
        <f t="shared" si="974"/>
        <v/>
      </c>
      <c r="AGT319" s="39">
        <f t="shared" si="989"/>
        <v>9</v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20</v>
      </c>
      <c r="B320" s="46" t="s">
        <v>188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388</v>
      </c>
      <c r="BD320" s="57" t="s">
        <v>388</v>
      </c>
      <c r="BE320" s="57" t="s">
        <v>388</v>
      </c>
      <c r="BF320" s="57"/>
      <c r="BG320" s="57" t="s">
        <v>388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 t="s">
        <v>388</v>
      </c>
      <c r="BT320" s="57"/>
      <c r="BU320" s="57"/>
      <c r="BV320" s="57"/>
      <c r="BW320" s="57" t="s">
        <v>388</v>
      </c>
      <c r="BX320" s="57"/>
      <c r="BY320" s="57"/>
      <c r="BZ320" s="57"/>
      <c r="CA320" s="57" t="s">
        <v>388</v>
      </c>
      <c r="CB320" s="57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/>
      <c r="DE320" s="57"/>
      <c r="DF320" s="57"/>
      <c r="DG320" s="57" t="s">
        <v>388</v>
      </c>
      <c r="DH320" s="57"/>
      <c r="DI320" s="57"/>
      <c r="DJ320" s="57"/>
      <c r="DK320" s="57"/>
      <c r="DL320" s="57"/>
      <c r="DM320" s="57"/>
      <c r="DN320" s="57"/>
      <c r="DO320" s="57"/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 t="s">
        <v>388</v>
      </c>
      <c r="EG320" s="57"/>
      <c r="EH320" s="57"/>
      <c r="EI320" s="57"/>
      <c r="EJ320" s="57"/>
      <c r="EK320" s="38"/>
      <c r="EL320" s="38"/>
      <c r="EM320" s="61"/>
      <c r="EN320" s="57"/>
      <c r="EO320" s="57"/>
      <c r="EP320" s="57"/>
      <c r="EQ320" s="57"/>
      <c r="ER320" s="57"/>
      <c r="ES320" s="57" t="s">
        <v>388</v>
      </c>
      <c r="ET320" s="57"/>
      <c r="EU320" s="57"/>
      <c r="EV320" s="57"/>
      <c r="EW320" s="57"/>
      <c r="EX320" s="57"/>
      <c r="EY320" s="57" t="s">
        <v>388</v>
      </c>
      <c r="EZ320" s="57" t="s">
        <v>388</v>
      </c>
      <c r="FA320" s="57"/>
      <c r="FB320" s="57"/>
      <c r="FC320" s="57" t="s">
        <v>388</v>
      </c>
      <c r="FD320" s="38"/>
      <c r="FE320" s="38"/>
      <c r="FF320" s="38"/>
      <c r="FG320" s="61"/>
      <c r="FH320" s="57"/>
      <c r="FI320" s="57"/>
      <c r="FJ320" s="57"/>
      <c r="FK320" s="57" t="s">
        <v>388</v>
      </c>
      <c r="FL320" s="57"/>
      <c r="FM320" s="57"/>
      <c r="FN320" s="57"/>
      <c r="FO320" s="57"/>
      <c r="FP320" s="57" t="s">
        <v>388</v>
      </c>
      <c r="FQ320" s="57"/>
      <c r="FR320" s="57"/>
      <c r="FS320" s="57"/>
      <c r="FT320" s="57"/>
      <c r="FU320" s="57"/>
      <c r="FV320" s="57"/>
      <c r="FW320" s="57"/>
      <c r="FX320" s="57"/>
      <c r="FY320" s="38"/>
      <c r="FZ320" s="38"/>
      <c r="GA320" s="57"/>
      <c r="GB320" s="57"/>
      <c r="GC320" s="57"/>
      <c r="GD320" s="57" t="s">
        <v>388</v>
      </c>
      <c r="GE320" s="57"/>
      <c r="GF320" s="57"/>
      <c r="GG320" s="57"/>
      <c r="GH320" s="57"/>
      <c r="GI320" s="57"/>
      <c r="GJ320" s="57"/>
      <c r="GK320" s="57"/>
      <c r="GL320" s="57" t="s">
        <v>388</v>
      </c>
      <c r="GM320" s="57"/>
      <c r="GN320" s="57"/>
      <c r="GO320" s="57"/>
      <c r="GP320" s="57"/>
      <c r="GQ320" s="38"/>
      <c r="GR320" s="38"/>
      <c r="GS320" s="38"/>
      <c r="GT320" s="38"/>
      <c r="GU320" s="61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 t="str">
        <f t="shared" si="971"/>
        <v/>
      </c>
      <c r="AGL320" s="36" t="str">
        <f t="shared" si="984"/>
        <v/>
      </c>
      <c r="AGM320" s="36" t="str">
        <f t="shared" si="972"/>
        <v/>
      </c>
      <c r="AGN320" s="39">
        <f t="shared" si="985"/>
        <v>7</v>
      </c>
      <c r="AGO320" s="36" t="str">
        <f t="shared" si="986"/>
        <v/>
      </c>
      <c r="AGP320" s="36" t="str">
        <f t="shared" si="973"/>
        <v/>
      </c>
      <c r="AGQ320" s="39">
        <f t="shared" si="987"/>
        <v>8</v>
      </c>
      <c r="AGR320" s="36" t="str">
        <f t="shared" si="988"/>
        <v/>
      </c>
      <c r="AGS320" s="36" t="str">
        <f t="shared" si="974"/>
        <v/>
      </c>
      <c r="AGT320" s="39">
        <f t="shared" si="989"/>
        <v>2</v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21</v>
      </c>
      <c r="B321" s="46" t="s">
        <v>189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 t="s">
        <v>388</v>
      </c>
      <c r="AC321" s="57"/>
      <c r="AD321" s="57"/>
      <c r="AE321" s="57"/>
      <c r="AF321" s="57"/>
      <c r="AG321" s="57" t="s">
        <v>388</v>
      </c>
      <c r="AH321" s="57"/>
      <c r="AI321" s="57"/>
      <c r="AJ321" s="57" t="s">
        <v>388</v>
      </c>
      <c r="AK321" s="57" t="s">
        <v>388</v>
      </c>
      <c r="AL321" s="57"/>
      <c r="AM321" s="57" t="s">
        <v>388</v>
      </c>
      <c r="AN321" s="57"/>
      <c r="AO321" s="57"/>
      <c r="AP321" s="57"/>
      <c r="AQ321" s="57"/>
      <c r="AR321" s="57" t="s">
        <v>388</v>
      </c>
      <c r="AS321" s="57" t="s">
        <v>388</v>
      </c>
      <c r="AT321" s="57"/>
      <c r="AU321" s="57" t="s">
        <v>388</v>
      </c>
      <c r="AV321" s="57" t="s">
        <v>388</v>
      </c>
      <c r="AW321" s="57" t="s">
        <v>388</v>
      </c>
      <c r="AX321" s="57"/>
      <c r="AY321" s="57" t="s">
        <v>388</v>
      </c>
      <c r="AZ321" s="57" t="s">
        <v>388</v>
      </c>
      <c r="BA321" s="57" t="s">
        <v>388</v>
      </c>
      <c r="BB321" s="57"/>
      <c r="BC321" s="57" t="s">
        <v>388</v>
      </c>
      <c r="BD321" s="57"/>
      <c r="BE321" s="57"/>
      <c r="BF321" s="57"/>
      <c r="BG321" s="57" t="s">
        <v>388</v>
      </c>
      <c r="BH321" s="57"/>
      <c r="BI321" s="57"/>
      <c r="BJ321" s="57"/>
      <c r="BK321" s="61"/>
      <c r="BL321" s="57" t="s">
        <v>388</v>
      </c>
      <c r="BM321" s="57" t="s">
        <v>388</v>
      </c>
      <c r="BN321" s="57"/>
      <c r="BO321" s="57" t="s">
        <v>388</v>
      </c>
      <c r="BP321" s="57" t="s">
        <v>388</v>
      </c>
      <c r="BQ321" s="57"/>
      <c r="BR321" s="57"/>
      <c r="BS321" s="57" t="s">
        <v>388</v>
      </c>
      <c r="BT321" s="57" t="s">
        <v>388</v>
      </c>
      <c r="BU321" s="57"/>
      <c r="BV321" s="57"/>
      <c r="BW321" s="57" t="s">
        <v>388</v>
      </c>
      <c r="BX321" s="57" t="s">
        <v>388</v>
      </c>
      <c r="BY321" s="57" t="s">
        <v>388</v>
      </c>
      <c r="BZ321" s="57"/>
      <c r="CA321" s="57" t="s">
        <v>388</v>
      </c>
      <c r="CB321" s="57"/>
      <c r="CC321" s="38"/>
      <c r="CD321" s="38"/>
      <c r="CE321" s="61"/>
      <c r="CF321" s="57"/>
      <c r="CG321" s="57" t="s">
        <v>388</v>
      </c>
      <c r="CH321" s="57"/>
      <c r="CI321" s="57" t="s">
        <v>388</v>
      </c>
      <c r="CJ321" s="57" t="s">
        <v>388</v>
      </c>
      <c r="CK321" s="57" t="s">
        <v>388</v>
      </c>
      <c r="CL321" s="57"/>
      <c r="CM321" s="57" t="s">
        <v>388</v>
      </c>
      <c r="CN321" s="57"/>
      <c r="CO321" s="57" t="s">
        <v>388</v>
      </c>
      <c r="CP321" s="57"/>
      <c r="CQ321" s="57" t="s">
        <v>388</v>
      </c>
      <c r="CR321" s="57" t="s">
        <v>388</v>
      </c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 t="s">
        <v>388</v>
      </c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/>
      <c r="EI321" s="57"/>
      <c r="EJ321" s="57"/>
      <c r="EK321" s="38"/>
      <c r="EL321" s="38"/>
      <c r="EM321" s="61"/>
      <c r="EN321" s="57" t="s">
        <v>388</v>
      </c>
      <c r="EO321" s="57" t="s">
        <v>388</v>
      </c>
      <c r="EP321" s="57"/>
      <c r="EQ321" s="57"/>
      <c r="ER321" s="57"/>
      <c r="ES321" s="57"/>
      <c r="ET321" s="57"/>
      <c r="EU321" s="57"/>
      <c r="EV321" s="57"/>
      <c r="EW321" s="57"/>
      <c r="EX321" s="57"/>
      <c r="EY321" s="57" t="s">
        <v>388</v>
      </c>
      <c r="EZ321" s="57"/>
      <c r="FA321" s="57"/>
      <c r="FB321" s="57"/>
      <c r="FC321" s="57"/>
      <c r="FD321" s="38"/>
      <c r="FE321" s="38"/>
      <c r="FF321" s="38"/>
      <c r="FG321" s="61"/>
      <c r="FH321" s="57"/>
      <c r="FI321" s="57"/>
      <c r="FJ321" s="57"/>
      <c r="FK321" s="57" t="s">
        <v>388</v>
      </c>
      <c r="FL321" s="57"/>
      <c r="FM321" s="57"/>
      <c r="FN321" s="57"/>
      <c r="FO321" s="57"/>
      <c r="FP321" s="57" t="s">
        <v>388</v>
      </c>
      <c r="FQ321" s="57" t="s">
        <v>388</v>
      </c>
      <c r="FR321" s="57"/>
      <c r="FS321" s="57" t="s">
        <v>388</v>
      </c>
      <c r="FT321" s="57"/>
      <c r="FU321" s="57"/>
      <c r="FV321" s="57"/>
      <c r="FW321" s="57"/>
      <c r="FX321" s="57"/>
      <c r="FY321" s="38"/>
      <c r="FZ321" s="38"/>
      <c r="GA321" s="57"/>
      <c r="GB321" s="57"/>
      <c r="GC321" s="57"/>
      <c r="GD321" s="57" t="s">
        <v>388</v>
      </c>
      <c r="GE321" s="57"/>
      <c r="GF321" s="57"/>
      <c r="GG321" s="57"/>
      <c r="GH321" s="57"/>
      <c r="GI321" s="57"/>
      <c r="GJ321" s="57"/>
      <c r="GK321" s="57"/>
      <c r="GL321" s="57"/>
      <c r="GM321" s="57"/>
      <c r="GN321" s="57" t="s">
        <v>388</v>
      </c>
      <c r="GO321" s="57"/>
      <c r="GP321" s="57"/>
      <c r="GQ321" s="38"/>
      <c r="GR321" s="38"/>
      <c r="GS321" s="38"/>
      <c r="GT321" s="38"/>
      <c r="GU321" s="61"/>
      <c r="GV321" s="57"/>
      <c r="GW321" s="57" t="s">
        <v>388</v>
      </c>
      <c r="GX321" s="57"/>
      <c r="GY321" s="57"/>
      <c r="GZ321" s="57" t="s">
        <v>388</v>
      </c>
      <c r="HA321" s="57"/>
      <c r="HB321" s="57"/>
      <c r="HC321" s="57"/>
      <c r="HD321" s="57"/>
      <c r="HE321" s="57" t="s">
        <v>388</v>
      </c>
      <c r="HF321" s="57"/>
      <c r="HG321" s="57"/>
      <c r="HH321" s="57"/>
      <c r="HI321" s="57"/>
      <c r="HJ321" s="57"/>
      <c r="HK321" s="57" t="s">
        <v>388</v>
      </c>
      <c r="HL321" s="57"/>
      <c r="HM321" s="57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>
        <f t="shared" si="971"/>
        <v>4</v>
      </c>
      <c r="AGL321" s="36" t="str">
        <f t="shared" si="984"/>
        <v/>
      </c>
      <c r="AGM321" s="36" t="str">
        <f t="shared" si="972"/>
        <v/>
      </c>
      <c r="AGN321" s="39">
        <f t="shared" si="985"/>
        <v>31</v>
      </c>
      <c r="AGO321" s="36" t="str">
        <f t="shared" si="986"/>
        <v/>
      </c>
      <c r="AGP321" s="36" t="str">
        <f t="shared" si="973"/>
        <v/>
      </c>
      <c r="AGQ321" s="39">
        <f t="shared" si="987"/>
        <v>10</v>
      </c>
      <c r="AGR321" s="36" t="str">
        <f t="shared" si="988"/>
        <v/>
      </c>
      <c r="AGS321" s="36" t="str">
        <f t="shared" si="974"/>
        <v/>
      </c>
      <c r="AGT321" s="39">
        <f t="shared" si="989"/>
        <v>6</v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v>23</v>
      </c>
      <c r="B322" s="46" t="s">
        <v>190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 t="s">
        <v>388</v>
      </c>
      <c r="BD322" s="57" t="s">
        <v>388</v>
      </c>
      <c r="BE322" s="57" t="s">
        <v>388</v>
      </c>
      <c r="BF322" s="57"/>
      <c r="BG322" s="57" t="s">
        <v>388</v>
      </c>
      <c r="BH322" s="57"/>
      <c r="BI322" s="57"/>
      <c r="BJ322" s="57"/>
      <c r="BK322" s="61"/>
      <c r="BL322" s="57"/>
      <c r="BM322" s="57"/>
      <c r="BN322" s="57"/>
      <c r="BO322" s="57"/>
      <c r="BP322" s="57"/>
      <c r="BQ322" s="57"/>
      <c r="BR322" s="57"/>
      <c r="BS322" s="57" t="s">
        <v>388</v>
      </c>
      <c r="BT322" s="57" t="s">
        <v>388</v>
      </c>
      <c r="BU322" s="57"/>
      <c r="BV322" s="57"/>
      <c r="BW322" s="57" t="s">
        <v>388</v>
      </c>
      <c r="BX322" s="57"/>
      <c r="BY322" s="57" t="s">
        <v>388</v>
      </c>
      <c r="BZ322" s="57"/>
      <c r="CA322" s="57"/>
      <c r="CB322" s="57"/>
      <c r="CC322" s="38"/>
      <c r="CD322" s="38"/>
      <c r="CE322" s="61"/>
      <c r="CF322" s="57" t="s">
        <v>388</v>
      </c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38"/>
      <c r="CX322" s="38"/>
      <c r="CY322" s="57"/>
      <c r="CZ322" s="57"/>
      <c r="DA322" s="57" t="s">
        <v>388</v>
      </c>
      <c r="DB322" s="57"/>
      <c r="DC322" s="57"/>
      <c r="DD322" s="57" t="s">
        <v>388</v>
      </c>
      <c r="DE322" s="57" t="s">
        <v>388</v>
      </c>
      <c r="DF322" s="57"/>
      <c r="DG322" s="57" t="s">
        <v>388</v>
      </c>
      <c r="DH322" s="57" t="s">
        <v>388</v>
      </c>
      <c r="DI322" s="57"/>
      <c r="DJ322" s="57"/>
      <c r="DK322" s="57"/>
      <c r="DL322" s="57" t="s">
        <v>388</v>
      </c>
      <c r="DM322" s="57" t="s">
        <v>388</v>
      </c>
      <c r="DN322" s="57"/>
      <c r="DO322" s="57" t="s">
        <v>388</v>
      </c>
      <c r="DP322" s="57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61"/>
      <c r="EN322" s="57"/>
      <c r="EO322" s="57"/>
      <c r="EP322" s="57"/>
      <c r="EQ322" s="57"/>
      <c r="ER322" s="57"/>
      <c r="ES322" s="57"/>
      <c r="ET322" s="57"/>
      <c r="EU322" s="57"/>
      <c r="EV322" s="57"/>
      <c r="EW322" s="57"/>
      <c r="EX322" s="57"/>
      <c r="EY322" s="57" t="s">
        <v>388</v>
      </c>
      <c r="EZ322" s="57" t="s">
        <v>388</v>
      </c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38"/>
      <c r="FY322" s="38"/>
      <c r="FZ322" s="38"/>
      <c r="GA322" s="61"/>
      <c r="GB322" s="57"/>
      <c r="GC322" s="57"/>
      <c r="GD322" s="57"/>
      <c r="GE322" s="57" t="s">
        <v>388</v>
      </c>
      <c r="GF322" s="57" t="s">
        <v>388</v>
      </c>
      <c r="GG322" s="57"/>
      <c r="GH322" s="57"/>
      <c r="GI322" s="57"/>
      <c r="GJ322" s="57"/>
      <c r="GK322" s="57"/>
      <c r="GL322" s="57"/>
      <c r="GM322" s="57" t="s">
        <v>388</v>
      </c>
      <c r="GN322" s="57"/>
      <c r="GO322" s="57"/>
      <c r="GP322" s="57"/>
      <c r="GQ322" s="57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/>
      <c r="AGG322" s="43"/>
      <c r="AGH322" s="35"/>
      <c r="AGL322" s="36" t="str">
        <f t="shared" si="984"/>
        <v/>
      </c>
      <c r="AGM322" s="36" t="str">
        <f t="shared" si="972"/>
        <v/>
      </c>
      <c r="AGN322" s="39">
        <f t="shared" si="985"/>
        <v>9</v>
      </c>
      <c r="AGO322" s="36" t="str">
        <f t="shared" si="986"/>
        <v/>
      </c>
      <c r="AGP322" s="36" t="str">
        <f t="shared" si="973"/>
        <v/>
      </c>
      <c r="AGQ322" s="39">
        <f t="shared" si="987"/>
        <v>10</v>
      </c>
      <c r="AGR322" s="36" t="str">
        <f t="shared" si="988"/>
        <v/>
      </c>
      <c r="AGS322" s="36" t="str">
        <f t="shared" si="974"/>
        <v/>
      </c>
      <c r="AGT322" s="39">
        <f t="shared" si="989"/>
        <v>3</v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24</v>
      </c>
      <c r="B323" s="36"/>
      <c r="C323" s="37"/>
      <c r="D323" s="35"/>
      <c r="E323" s="35"/>
      <c r="F323" s="35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61"/>
      <c r="EN323" s="57" t="s">
        <v>388</v>
      </c>
      <c r="EO323" s="57" t="s">
        <v>388</v>
      </c>
      <c r="EP323" s="57"/>
      <c r="EQ323" s="57"/>
      <c r="ER323" s="57"/>
      <c r="ES323" s="57" t="s">
        <v>388</v>
      </c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 t="str">
        <f t="shared" si="985"/>
        <v/>
      </c>
      <c r="AGO323" s="36" t="str">
        <f t="shared" si="986"/>
        <v/>
      </c>
      <c r="AGP323" s="36" t="str">
        <f t="shared" si="973"/>
        <v/>
      </c>
      <c r="AGQ323" s="39">
        <f t="shared" si="987"/>
        <v>3</v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25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/>
      <c r="AGG324" s="43"/>
      <c r="AGH324" s="35"/>
      <c r="AGL324" s="36" t="str">
        <f t="shared" si="984"/>
        <v/>
      </c>
      <c r="AGM324" s="36" t="str">
        <f t="shared" si="972"/>
        <v/>
      </c>
      <c r="AGN324" s="39" t="str">
        <f t="shared" si="985"/>
        <v/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32" customFormat="1" x14ac:dyDescent="0.25">
      <c r="A325" s="31" t="s">
        <v>45</v>
      </c>
      <c r="C325" s="33"/>
      <c r="D325" s="33"/>
      <c r="E325" s="33"/>
      <c r="F325" s="34"/>
      <c r="G325" s="33"/>
      <c r="H325" s="33"/>
      <c r="I325" s="33"/>
      <c r="J325" s="34"/>
      <c r="K325" s="33"/>
      <c r="L325" s="33"/>
      <c r="M325" s="33"/>
      <c r="N325" s="34"/>
      <c r="O325" s="33"/>
      <c r="P325" s="33"/>
      <c r="Q325" s="33"/>
      <c r="R325" s="34"/>
      <c r="S325" s="33"/>
      <c r="T325" s="33"/>
      <c r="U325" s="33"/>
      <c r="V325" s="34"/>
      <c r="W325" s="33"/>
      <c r="X325" s="33"/>
      <c r="Y325" s="33"/>
      <c r="Z325" s="34"/>
      <c r="AA325" s="33"/>
      <c r="AB325" s="33"/>
      <c r="AC325" s="33"/>
      <c r="AD325" s="34"/>
      <c r="AE325" s="33"/>
      <c r="AF325" s="33"/>
      <c r="AG325" s="33"/>
      <c r="AH325" s="34"/>
      <c r="AI325" s="33"/>
      <c r="AJ325" s="33"/>
      <c r="AK325" s="33"/>
      <c r="AL325" s="34"/>
      <c r="AM325" s="33"/>
      <c r="AN325" s="33"/>
      <c r="AO325" s="33"/>
      <c r="AP325" s="34"/>
      <c r="AQ325" s="33"/>
      <c r="AR325" s="33"/>
      <c r="AS325" s="33"/>
      <c r="AT325" s="34"/>
      <c r="AU325" s="33"/>
      <c r="AV325" s="33"/>
      <c r="AW325" s="33"/>
      <c r="AX325" s="34"/>
      <c r="AY325" s="33"/>
      <c r="AZ325" s="33"/>
      <c r="BA325" s="33"/>
      <c r="BB325" s="34"/>
      <c r="BC325" s="33"/>
      <c r="BD325" s="33"/>
      <c r="BE325" s="33"/>
      <c r="BF325" s="34"/>
      <c r="BG325" s="33"/>
      <c r="BH325" s="33"/>
      <c r="BI325" s="33"/>
      <c r="BJ325" s="34"/>
      <c r="BK325" s="33"/>
      <c r="BL325" s="33"/>
      <c r="BM325" s="33"/>
      <c r="BN325" s="34"/>
      <c r="BO325" s="33"/>
      <c r="BP325" s="33"/>
      <c r="BQ325" s="33"/>
      <c r="BR325" s="34"/>
      <c r="BS325" s="33"/>
      <c r="BT325" s="33"/>
      <c r="BU325" s="33"/>
      <c r="BV325" s="34"/>
      <c r="BW325" s="33"/>
      <c r="BX325" s="33"/>
      <c r="BY325" s="33"/>
      <c r="BZ325" s="34"/>
      <c r="CA325" s="33"/>
      <c r="CB325" s="33"/>
      <c r="CC325" s="33"/>
      <c r="CD325" s="34"/>
      <c r="CE325" s="33"/>
      <c r="CF325" s="33"/>
      <c r="CG325" s="33"/>
      <c r="CH325" s="34"/>
      <c r="CI325" s="33"/>
      <c r="CJ325" s="33"/>
      <c r="CK325" s="33"/>
      <c r="CL325" s="34"/>
      <c r="CM325" s="33"/>
      <c r="CN325" s="33"/>
      <c r="CO325" s="33"/>
      <c r="CP325" s="34"/>
      <c r="CQ325" s="33"/>
      <c r="CR325" s="33"/>
      <c r="CS325" s="33"/>
      <c r="CT325" s="34"/>
      <c r="CU325" s="33"/>
      <c r="CV325" s="33"/>
      <c r="CW325" s="33"/>
      <c r="CX325" s="34"/>
      <c r="CY325" s="33"/>
      <c r="CZ325" s="33"/>
      <c r="DA325" s="33"/>
      <c r="DB325" s="34"/>
      <c r="DC325" s="33"/>
      <c r="DD325" s="33"/>
      <c r="DE325" s="33"/>
      <c r="DF325" s="34"/>
      <c r="DG325" s="33"/>
      <c r="DH325" s="33"/>
      <c r="DI325" s="33"/>
      <c r="DJ325" s="34"/>
      <c r="DK325" s="33"/>
      <c r="DL325" s="33"/>
      <c r="DM325" s="33"/>
      <c r="DN325" s="34"/>
      <c r="DO325" s="33"/>
      <c r="DP325" s="33"/>
      <c r="DQ325" s="33"/>
      <c r="DR325" s="34"/>
      <c r="DS325" s="33"/>
      <c r="DT325" s="33"/>
      <c r="DU325" s="33"/>
      <c r="DV325" s="34"/>
      <c r="DW325" s="33"/>
      <c r="DX325" s="33"/>
      <c r="DY325" s="33"/>
      <c r="DZ325" s="34"/>
      <c r="EA325" s="33"/>
      <c r="EB325" s="33"/>
      <c r="EC325" s="33"/>
      <c r="ED325" s="34"/>
      <c r="EE325" s="33"/>
      <c r="EF325" s="33"/>
      <c r="EG325" s="33"/>
      <c r="EH325" s="34"/>
      <c r="EI325" s="33"/>
      <c r="EJ325" s="33"/>
      <c r="EK325" s="33"/>
      <c r="EL325" s="34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3"/>
      <c r="FE325" s="33"/>
      <c r="FF325" s="34"/>
      <c r="FG325" s="33"/>
      <c r="FH325" s="33"/>
      <c r="FI325" s="33"/>
      <c r="FJ325" s="34"/>
      <c r="FK325" s="33"/>
      <c r="FL325" s="33"/>
      <c r="FM325" s="33"/>
      <c r="FN325" s="34"/>
      <c r="FO325" s="33"/>
      <c r="FP325" s="33"/>
      <c r="FQ325" s="33"/>
      <c r="FR325" s="34"/>
      <c r="FS325" s="33"/>
      <c r="FT325" s="33"/>
      <c r="FU325" s="33"/>
      <c r="FV325" s="34"/>
      <c r="FW325" s="33"/>
      <c r="FX325" s="33"/>
      <c r="FY325" s="33"/>
      <c r="FZ325" s="34"/>
      <c r="GA325" s="33"/>
      <c r="GB325" s="33"/>
      <c r="GC325" s="33"/>
      <c r="GD325" s="34"/>
      <c r="GE325" s="33"/>
      <c r="GF325" s="33"/>
      <c r="GG325" s="33"/>
      <c r="GH325" s="34"/>
      <c r="GI325" s="33"/>
      <c r="GJ325" s="33"/>
      <c r="GK325" s="33"/>
      <c r="GL325" s="34"/>
      <c r="GM325" s="33"/>
      <c r="GN325" s="33"/>
      <c r="GO325" s="33"/>
      <c r="GP325" s="34"/>
      <c r="GQ325" s="33"/>
      <c r="GR325" s="33"/>
      <c r="GS325" s="33"/>
      <c r="GT325" s="34"/>
      <c r="GU325" s="33"/>
      <c r="GV325" s="33"/>
      <c r="GW325" s="33"/>
      <c r="GX325" s="34"/>
      <c r="GY325" s="33"/>
      <c r="GZ325" s="33"/>
      <c r="HA325" s="33"/>
      <c r="HB325" s="34"/>
      <c r="HC325" s="33"/>
      <c r="HD325" s="33"/>
      <c r="HE325" s="33"/>
      <c r="HF325" s="34"/>
      <c r="HG325" s="33"/>
      <c r="HH325" s="33"/>
      <c r="HI325" s="33"/>
      <c r="HJ325" s="34"/>
      <c r="HK325" s="33"/>
      <c r="HL325" s="33"/>
      <c r="HM325" s="33"/>
      <c r="HN325" s="34"/>
      <c r="HO325" s="33"/>
      <c r="HP325" s="33"/>
      <c r="HQ325" s="33"/>
      <c r="HR325" s="34"/>
      <c r="HS325" s="33"/>
      <c r="HT325" s="33"/>
      <c r="HU325" s="33"/>
      <c r="HV325" s="34"/>
      <c r="HW325" s="33"/>
      <c r="HX325" s="33"/>
      <c r="HY325" s="33"/>
      <c r="HZ325" s="34"/>
      <c r="IA325" s="33"/>
      <c r="IB325" s="33"/>
      <c r="IC325" s="33"/>
      <c r="ID325" s="34"/>
      <c r="IE325" s="33"/>
      <c r="IF325" s="33"/>
      <c r="IG325" s="33"/>
      <c r="IH325" s="34"/>
      <c r="II325" s="33"/>
      <c r="IJ325" s="33"/>
      <c r="IK325" s="33"/>
      <c r="IL325" s="34"/>
      <c r="IM325" s="33"/>
      <c r="IN325" s="33"/>
      <c r="IO325" s="33"/>
      <c r="IP325" s="34"/>
      <c r="IQ325" s="33"/>
      <c r="IR325" s="33"/>
      <c r="IS325" s="33"/>
      <c r="IT325" s="34"/>
      <c r="IU325" s="33"/>
      <c r="IV325" s="33"/>
      <c r="IW325" s="33"/>
      <c r="IX325" s="34"/>
      <c r="IY325" s="33"/>
      <c r="IZ325" s="33"/>
      <c r="JA325" s="33"/>
      <c r="JB325" s="34"/>
      <c r="JC325" s="33"/>
      <c r="JD325" s="33"/>
      <c r="JE325" s="33"/>
      <c r="JF325" s="34"/>
      <c r="JG325" s="33"/>
      <c r="JH325" s="33"/>
      <c r="JI325" s="33"/>
      <c r="JJ325" s="34"/>
      <c r="JK325" s="33"/>
      <c r="JL325" s="33"/>
      <c r="JM325" s="33"/>
      <c r="JN325" s="34"/>
      <c r="JO325" s="33"/>
      <c r="JP325" s="33"/>
      <c r="JQ325" s="33"/>
      <c r="JR325" s="34"/>
      <c r="JS325" s="33"/>
      <c r="JT325" s="33"/>
      <c r="JU325" s="33"/>
      <c r="JV325" s="34"/>
      <c r="JW325" s="33"/>
      <c r="JX325" s="33"/>
      <c r="JY325" s="33"/>
      <c r="JZ325" s="34"/>
      <c r="KA325" s="33"/>
      <c r="KB325" s="33"/>
      <c r="KC325" s="33"/>
      <c r="KD325" s="34"/>
      <c r="KE325" s="33"/>
      <c r="KF325" s="33"/>
      <c r="KG325" s="33"/>
      <c r="KH325" s="34"/>
      <c r="KI325" s="33"/>
      <c r="KJ325" s="33"/>
      <c r="KK325" s="33"/>
      <c r="KL325" s="34"/>
      <c r="KM325" s="33"/>
      <c r="KN325" s="33"/>
      <c r="KO325" s="33"/>
      <c r="KP325" s="34"/>
      <c r="KQ325" s="33"/>
      <c r="KR325" s="33"/>
      <c r="KS325" s="33"/>
      <c r="KT325" s="34"/>
      <c r="KU325" s="33"/>
      <c r="KV325" s="33"/>
      <c r="KW325" s="33"/>
      <c r="KX325" s="34"/>
      <c r="KY325" s="33"/>
      <c r="KZ325" s="33"/>
      <c r="LA325" s="33"/>
      <c r="LB325" s="34"/>
      <c r="LC325" s="33"/>
      <c r="LD325" s="33"/>
      <c r="LE325" s="33"/>
      <c r="LF325" s="34"/>
      <c r="LG325" s="33"/>
      <c r="LH325" s="33"/>
      <c r="LI325" s="33"/>
      <c r="LJ325" s="34"/>
      <c r="LK325" s="33"/>
      <c r="LL325" s="33"/>
      <c r="LM325" s="33"/>
      <c r="LN325" s="34"/>
      <c r="LO325" s="33"/>
      <c r="LP325" s="33"/>
      <c r="LQ325" s="33"/>
      <c r="LR325" s="34"/>
      <c r="LS325" s="33"/>
      <c r="LT325" s="33"/>
      <c r="LU325" s="33"/>
      <c r="LV325" s="34"/>
      <c r="LW325" s="33"/>
      <c r="LX325" s="33"/>
      <c r="LY325" s="33"/>
      <c r="LZ325" s="34"/>
      <c r="MA325" s="33"/>
      <c r="MB325" s="33"/>
      <c r="MC325" s="33"/>
      <c r="MD325" s="34"/>
      <c r="ME325" s="33"/>
      <c r="MF325" s="33"/>
      <c r="MG325" s="33"/>
      <c r="MH325" s="34"/>
      <c r="MI325" s="33"/>
      <c r="MJ325" s="33"/>
      <c r="MK325" s="33"/>
      <c r="ML325" s="34"/>
      <c r="MM325" s="33"/>
      <c r="MN325" s="33"/>
      <c r="MO325" s="33"/>
      <c r="MP325" s="34"/>
      <c r="MQ325" s="33"/>
      <c r="MR325" s="33"/>
      <c r="MS325" s="33"/>
      <c r="MT325" s="34"/>
      <c r="MU325" s="33"/>
      <c r="MV325" s="33"/>
      <c r="MW325" s="33"/>
      <c r="MX325" s="34"/>
      <c r="MY325" s="33"/>
      <c r="MZ325" s="33"/>
      <c r="NA325" s="33"/>
      <c r="NB325" s="34"/>
      <c r="NC325" s="33"/>
      <c r="ND325" s="33"/>
      <c r="NE325" s="33"/>
      <c r="NF325" s="34"/>
      <c r="NG325" s="33"/>
      <c r="NH325" s="33"/>
      <c r="NI325" s="33"/>
      <c r="NJ325" s="34"/>
      <c r="NK325" s="33"/>
      <c r="NL325" s="33"/>
      <c r="NM325" s="33"/>
      <c r="NN325" s="34"/>
      <c r="NO325" s="33"/>
      <c r="NP325" s="33"/>
      <c r="NQ325" s="33"/>
      <c r="NR325" s="34"/>
      <c r="NS325" s="33"/>
      <c r="NT325" s="33"/>
      <c r="NU325" s="33"/>
      <c r="NV325" s="34"/>
      <c r="NW325" s="33"/>
      <c r="NX325" s="33"/>
      <c r="NY325" s="33"/>
      <c r="NZ325" s="34"/>
      <c r="OA325" s="33"/>
      <c r="OB325" s="33"/>
      <c r="OC325" s="33"/>
      <c r="OD325" s="34"/>
      <c r="OE325" s="33"/>
      <c r="OF325" s="33"/>
      <c r="OG325" s="33"/>
      <c r="OH325" s="34"/>
      <c r="OI325" s="33"/>
      <c r="OJ325" s="33"/>
      <c r="OK325" s="33"/>
      <c r="OL325" s="34"/>
      <c r="OM325" s="33"/>
      <c r="ON325" s="33"/>
      <c r="OO325" s="33"/>
      <c r="OP325" s="34"/>
      <c r="OQ325" s="33"/>
      <c r="OR325" s="33"/>
      <c r="OS325" s="33"/>
      <c r="OT325" s="34"/>
      <c r="OU325" s="33"/>
      <c r="OV325" s="33"/>
      <c r="OW325" s="33"/>
      <c r="OX325" s="34"/>
      <c r="OY325" s="33"/>
      <c r="OZ325" s="33"/>
      <c r="PA325" s="33"/>
      <c r="PB325" s="34"/>
      <c r="PC325" s="33"/>
      <c r="PD325" s="33"/>
      <c r="PE325" s="33"/>
      <c r="PF325" s="34"/>
      <c r="PG325" s="33"/>
      <c r="PH325" s="33"/>
      <c r="PI325" s="33"/>
      <c r="PJ325" s="34"/>
      <c r="PK325" s="33"/>
      <c r="PL325" s="33"/>
      <c r="PM325" s="33"/>
      <c r="PN325" s="34"/>
      <c r="PO325" s="33"/>
      <c r="PP325" s="33"/>
      <c r="PQ325" s="33"/>
      <c r="PR325" s="34"/>
      <c r="PS325" s="33"/>
      <c r="PT325" s="33"/>
      <c r="PU325" s="33"/>
      <c r="PV325" s="34"/>
      <c r="PW325" s="33"/>
      <c r="PX325" s="33"/>
      <c r="PY325" s="33"/>
      <c r="PZ325" s="34"/>
      <c r="QA325" s="33"/>
      <c r="QB325" s="33"/>
      <c r="QC325" s="33"/>
      <c r="QD325" s="34"/>
      <c r="QE325" s="33"/>
      <c r="QF325" s="33"/>
      <c r="QG325" s="33"/>
      <c r="QH325" s="34"/>
      <c r="QI325" s="33"/>
      <c r="QJ325" s="33"/>
      <c r="QK325" s="33"/>
      <c r="QL325" s="34"/>
      <c r="QM325" s="33"/>
      <c r="QN325" s="33"/>
      <c r="QO325" s="33"/>
      <c r="QP325" s="34"/>
      <c r="QQ325" s="33"/>
      <c r="QR325" s="33"/>
      <c r="QS325" s="33"/>
      <c r="QT325" s="34"/>
      <c r="QU325" s="33"/>
      <c r="QV325" s="33"/>
      <c r="QW325" s="33"/>
      <c r="QX325" s="34"/>
      <c r="QY325" s="33"/>
      <c r="QZ325" s="33"/>
      <c r="RA325" s="33"/>
      <c r="RB325" s="34"/>
      <c r="RC325" s="33"/>
      <c r="RD325" s="33"/>
      <c r="RE325" s="33"/>
      <c r="RF325" s="34"/>
      <c r="RG325" s="33"/>
      <c r="RH325" s="33"/>
      <c r="RI325" s="33"/>
      <c r="RJ325" s="34"/>
      <c r="RK325" s="33"/>
      <c r="RL325" s="33"/>
      <c r="RM325" s="33"/>
      <c r="RN325" s="34"/>
      <c r="RO325" s="33"/>
      <c r="RP325" s="33"/>
      <c r="RQ325" s="33"/>
      <c r="RR325" s="34"/>
      <c r="RS325" s="33"/>
      <c r="RT325" s="33"/>
      <c r="RU325" s="33"/>
      <c r="RV325" s="34"/>
      <c r="RW325" s="33"/>
      <c r="RX325" s="33"/>
      <c r="RY325" s="33"/>
      <c r="RZ325" s="34"/>
      <c r="SA325" s="33"/>
      <c r="SB325" s="33"/>
      <c r="SC325" s="33"/>
      <c r="SD325" s="34"/>
      <c r="SE325" s="33"/>
      <c r="SF325" s="33"/>
      <c r="SG325" s="33"/>
      <c r="SH325" s="34"/>
      <c r="SI325" s="33"/>
      <c r="SJ325" s="33"/>
      <c r="SK325" s="33"/>
      <c r="SL325" s="34"/>
      <c r="SM325" s="33"/>
      <c r="SN325" s="33"/>
      <c r="SO325" s="33"/>
      <c r="SP325" s="34"/>
      <c r="SQ325" s="33"/>
      <c r="SR325" s="33"/>
      <c r="SS325" s="33"/>
      <c r="ST325" s="34"/>
      <c r="SU325" s="33"/>
      <c r="SV325" s="33"/>
      <c r="SW325" s="33"/>
      <c r="SX325" s="34"/>
      <c r="SY325" s="33"/>
      <c r="SZ325" s="33"/>
      <c r="TA325" s="33"/>
      <c r="TB325" s="34"/>
      <c r="TC325" s="33"/>
      <c r="TD325" s="33"/>
      <c r="TE325" s="33"/>
      <c r="TF325" s="34"/>
      <c r="TG325" s="33"/>
      <c r="TH325" s="33"/>
      <c r="TI325" s="33"/>
      <c r="TJ325" s="34"/>
      <c r="TK325" s="33"/>
      <c r="TL325" s="33"/>
      <c r="TM325" s="33"/>
      <c r="TN325" s="34"/>
      <c r="TO325" s="33"/>
      <c r="TP325" s="33"/>
      <c r="TQ325" s="33"/>
      <c r="TR325" s="34"/>
      <c r="TS325" s="33"/>
      <c r="TT325" s="33"/>
      <c r="TU325" s="33"/>
      <c r="TV325" s="34"/>
      <c r="TW325" s="33"/>
      <c r="TX325" s="33"/>
      <c r="TY325" s="33"/>
      <c r="TZ325" s="34"/>
      <c r="UA325" s="33"/>
      <c r="UB325" s="33"/>
      <c r="UC325" s="33"/>
      <c r="UD325" s="34"/>
      <c r="UE325" s="33"/>
      <c r="UF325" s="33"/>
      <c r="UG325" s="33"/>
      <c r="UH325" s="34"/>
      <c r="UI325" s="33"/>
      <c r="UJ325" s="33"/>
      <c r="UK325" s="33"/>
      <c r="UL325" s="34"/>
      <c r="UM325" s="33"/>
      <c r="UN325" s="33"/>
      <c r="UO325" s="33"/>
      <c r="UP325" s="34"/>
      <c r="UQ325" s="33"/>
      <c r="UR325" s="33"/>
      <c r="US325" s="33"/>
      <c r="UT325" s="34"/>
      <c r="UU325" s="33"/>
      <c r="UV325" s="33"/>
      <c r="UW325" s="33"/>
      <c r="UX325" s="34"/>
      <c r="UY325" s="33"/>
      <c r="UZ325" s="33"/>
      <c r="VA325" s="33"/>
      <c r="VB325" s="34"/>
      <c r="VC325" s="33"/>
      <c r="VD325" s="33"/>
      <c r="VE325" s="33"/>
      <c r="VF325" s="34"/>
      <c r="VG325" s="33"/>
      <c r="VH325" s="33"/>
      <c r="VI325" s="33"/>
      <c r="VJ325" s="34"/>
      <c r="VK325" s="33"/>
      <c r="VL325" s="33"/>
      <c r="VM325" s="33"/>
      <c r="VN325" s="34"/>
      <c r="VO325" s="33"/>
      <c r="VP325" s="33"/>
      <c r="VQ325" s="33"/>
      <c r="VR325" s="34"/>
      <c r="VS325" s="33"/>
      <c r="VT325" s="33"/>
      <c r="VU325" s="33"/>
      <c r="VV325" s="34"/>
      <c r="VW325" s="33"/>
      <c r="VX325" s="33"/>
      <c r="VY325" s="33"/>
      <c r="VZ325" s="34"/>
      <c r="WA325" s="33"/>
      <c r="WB325" s="33"/>
      <c r="WC325" s="33"/>
      <c r="WD325" s="34"/>
      <c r="WE325" s="33"/>
      <c r="WF325" s="33"/>
      <c r="WG325" s="33"/>
      <c r="WH325" s="34"/>
      <c r="WI325" s="33"/>
      <c r="WJ325" s="33"/>
      <c r="WK325" s="33"/>
      <c r="WL325" s="34"/>
      <c r="WM325" s="33"/>
      <c r="WN325" s="33"/>
      <c r="WO325" s="33"/>
      <c r="WP325" s="34"/>
      <c r="WQ325" s="33"/>
      <c r="WR325" s="33"/>
      <c r="WS325" s="33"/>
      <c r="WT325" s="34"/>
      <c r="WU325" s="33"/>
      <c r="WV325" s="33"/>
      <c r="WW325" s="33"/>
      <c r="WX325" s="34"/>
      <c r="WY325" s="33"/>
      <c r="WZ325" s="33"/>
      <c r="XA325" s="33"/>
      <c r="XB325" s="34"/>
      <c r="XC325" s="33"/>
      <c r="XD325" s="33"/>
      <c r="XE325" s="33"/>
      <c r="XF325" s="34"/>
      <c r="XG325" s="33"/>
      <c r="XH325" s="33"/>
      <c r="XI325" s="33"/>
      <c r="XJ325" s="34"/>
      <c r="XK325" s="33"/>
      <c r="XL325" s="33"/>
      <c r="XM325" s="33"/>
      <c r="XN325" s="34"/>
      <c r="XO325" s="33"/>
      <c r="XP325" s="33"/>
      <c r="XQ325" s="33"/>
      <c r="XR325" s="34"/>
      <c r="XS325" s="33"/>
      <c r="XT325" s="33"/>
      <c r="XU325" s="33"/>
      <c r="XV325" s="34"/>
      <c r="XW325" s="33"/>
      <c r="XX325" s="33"/>
      <c r="XY325" s="33"/>
      <c r="XZ325" s="34"/>
      <c r="YA325" s="33"/>
      <c r="YB325" s="33"/>
      <c r="YC325" s="33"/>
      <c r="YD325" s="34"/>
      <c r="YE325" s="33"/>
      <c r="YF325" s="33"/>
      <c r="YG325" s="33"/>
      <c r="YH325" s="34"/>
      <c r="YI325" s="33"/>
      <c r="YJ325" s="33"/>
      <c r="YK325" s="33"/>
      <c r="YL325" s="34"/>
      <c r="YM325" s="33"/>
      <c r="YN325" s="33"/>
      <c r="YO325" s="33"/>
      <c r="YP325" s="34"/>
      <c r="YQ325" s="33"/>
      <c r="YR325" s="33"/>
      <c r="YS325" s="33"/>
      <c r="YT325" s="34"/>
      <c r="YU325" s="33"/>
      <c r="YV325" s="33"/>
      <c r="YW325" s="33"/>
      <c r="YX325" s="34"/>
      <c r="YY325" s="33"/>
      <c r="YZ325" s="33"/>
      <c r="ZA325" s="33"/>
      <c r="ZB325" s="34"/>
      <c r="ZC325" s="33"/>
      <c r="ZD325" s="33"/>
      <c r="ZE325" s="33"/>
      <c r="ZF325" s="34"/>
      <c r="ZG325" s="33"/>
      <c r="ZH325" s="33"/>
      <c r="ZI325" s="33"/>
      <c r="ZJ325" s="34"/>
      <c r="ZK325" s="33"/>
      <c r="ZL325" s="33"/>
      <c r="ZM325" s="33"/>
      <c r="ZN325" s="34"/>
      <c r="ZO325" s="33"/>
      <c r="ZP325" s="33"/>
      <c r="ZQ325" s="33"/>
      <c r="ZR325" s="34"/>
      <c r="ZS325" s="33"/>
      <c r="ZT325" s="33"/>
      <c r="ZU325" s="33"/>
      <c r="ZV325" s="34"/>
      <c r="ZW325" s="33"/>
      <c r="ZX325" s="33"/>
      <c r="ZY325" s="33"/>
      <c r="ZZ325" s="34"/>
      <c r="AAA325" s="33"/>
      <c r="AAB325" s="33"/>
      <c r="AAC325" s="33"/>
      <c r="AAD325" s="34"/>
      <c r="AAE325" s="33"/>
      <c r="AAF325" s="33"/>
      <c r="AAG325" s="33"/>
      <c r="AAH325" s="34"/>
      <c r="AAI325" s="33"/>
      <c r="AAJ325" s="33"/>
      <c r="AAK325" s="33"/>
      <c r="AAL325" s="34"/>
      <c r="AAM325" s="33"/>
      <c r="AAN325" s="33"/>
      <c r="AAO325" s="33"/>
      <c r="AAP325" s="34"/>
      <c r="AAQ325" s="33"/>
      <c r="AAR325" s="33"/>
      <c r="AAS325" s="33"/>
      <c r="AAT325" s="34"/>
      <c r="AAU325" s="33"/>
      <c r="AAV325" s="33"/>
      <c r="AAW325" s="33"/>
      <c r="AAX325" s="34"/>
      <c r="AAY325" s="33"/>
      <c r="AAZ325" s="33"/>
      <c r="ABA325" s="33"/>
      <c r="ABB325" s="34"/>
      <c r="ABC325" s="33"/>
      <c r="ABD325" s="33"/>
      <c r="ABE325" s="33"/>
      <c r="ABF325" s="34"/>
      <c r="ABG325" s="33"/>
      <c r="ABH325" s="33"/>
      <c r="ABI325" s="33"/>
      <c r="ABJ325" s="34"/>
      <c r="ABK325" s="33"/>
      <c r="ABL325" s="33"/>
      <c r="ABM325" s="33"/>
      <c r="ABN325" s="34"/>
      <c r="ABO325" s="33"/>
      <c r="ABP325" s="33"/>
      <c r="ABQ325" s="33"/>
      <c r="ABR325" s="34"/>
      <c r="ABS325" s="33"/>
      <c r="ABT325" s="33"/>
      <c r="ABU325" s="33"/>
      <c r="ABV325" s="34"/>
      <c r="ABW325" s="33"/>
      <c r="ABX325" s="33"/>
      <c r="ABY325" s="33"/>
      <c r="ABZ325" s="34"/>
      <c r="ACA325" s="33"/>
      <c r="ACB325" s="33"/>
      <c r="ACC325" s="33"/>
      <c r="ACD325" s="34"/>
      <c r="ACE325" s="33"/>
      <c r="ACF325" s="33"/>
      <c r="ACG325" s="33"/>
      <c r="ACH325" s="34"/>
      <c r="ACI325" s="33"/>
      <c r="ACJ325" s="33"/>
      <c r="ACK325" s="33"/>
      <c r="ACL325" s="34"/>
      <c r="ACM325" s="33"/>
      <c r="ACN325" s="33"/>
      <c r="ACO325" s="33"/>
      <c r="ACP325" s="34"/>
      <c r="ACQ325" s="33"/>
      <c r="ACR325" s="33"/>
      <c r="ACS325" s="33"/>
      <c r="ACT325" s="34"/>
      <c r="ACU325" s="33"/>
      <c r="ACV325" s="33"/>
      <c r="ACW325" s="33"/>
      <c r="ACX325" s="34"/>
      <c r="ACY325" s="33"/>
      <c r="ACZ325" s="33"/>
      <c r="ADA325" s="33"/>
      <c r="ADB325" s="34"/>
      <c r="ADC325" s="33"/>
      <c r="ADD325" s="33"/>
      <c r="ADE325" s="33"/>
      <c r="ADF325" s="34"/>
      <c r="ADG325" s="33"/>
      <c r="ADH325" s="33"/>
      <c r="ADI325" s="33"/>
      <c r="ADJ325" s="34"/>
      <c r="ADK325" s="33"/>
      <c r="ADL325" s="33"/>
      <c r="ADM325" s="33"/>
      <c r="ADN325" s="34"/>
      <c r="ADO325" s="33"/>
      <c r="ADP325" s="33"/>
      <c r="ADQ325" s="33"/>
      <c r="ADR325" s="34"/>
      <c r="ADS325" s="33"/>
      <c r="ADT325" s="33"/>
      <c r="ADU325" s="33"/>
      <c r="ADV325" s="34"/>
      <c r="ADW325" s="33"/>
      <c r="ADX325" s="33"/>
      <c r="ADY325" s="33"/>
      <c r="ADZ325" s="34"/>
      <c r="AEA325" s="33"/>
      <c r="AEB325" s="33"/>
      <c r="AEC325" s="33"/>
      <c r="AED325" s="34"/>
      <c r="AEE325" s="33"/>
      <c r="AEF325" s="33"/>
      <c r="AEG325" s="33"/>
      <c r="AEH325" s="34"/>
      <c r="AEI325" s="33"/>
      <c r="AEJ325" s="33"/>
      <c r="AEK325" s="33"/>
      <c r="AEL325" s="34"/>
      <c r="AEM325" s="33"/>
      <c r="AEN325" s="33"/>
      <c r="AEO325" s="33"/>
      <c r="AEP325" s="34"/>
      <c r="AEQ325" s="33"/>
      <c r="AER325" s="33"/>
      <c r="AES325" s="33"/>
      <c r="AET325" s="34"/>
      <c r="AEU325" s="33"/>
      <c r="AEV325" s="33"/>
      <c r="AEW325" s="33"/>
      <c r="AEX325" s="34"/>
      <c r="AEY325" s="33"/>
      <c r="AEZ325" s="33"/>
      <c r="AFA325" s="33"/>
      <c r="AFB325" s="34"/>
      <c r="AFC325" s="33"/>
      <c r="AFD325" s="33"/>
      <c r="AFE325" s="33"/>
      <c r="AFF325" s="34"/>
      <c r="AFG325" s="33"/>
      <c r="AFH325" s="33"/>
      <c r="AFI325" s="33"/>
      <c r="AFJ325" s="34"/>
      <c r="AFK325" s="33"/>
      <c r="AFL325" s="33"/>
      <c r="AFM325" s="33"/>
      <c r="AFN325" s="34"/>
      <c r="AFO325" s="33"/>
      <c r="AFP325" s="33"/>
      <c r="AFQ325" s="33"/>
      <c r="AFR325" s="34"/>
      <c r="AFS325" s="33"/>
      <c r="AFT325" s="33"/>
      <c r="AFU325" s="33"/>
      <c r="AFV325" s="34"/>
      <c r="AFW325" s="33"/>
      <c r="AFX325" s="33"/>
      <c r="AFY325" s="33"/>
      <c r="AFZ325" s="34"/>
      <c r="AGA325" s="33"/>
      <c r="AGB325" s="33"/>
      <c r="AGC325" s="33"/>
      <c r="AGD325" s="34"/>
      <c r="AGE325" s="33"/>
      <c r="AGF325" s="33"/>
      <c r="AGG325" s="33"/>
      <c r="AGH325" s="33"/>
      <c r="AGI325" s="33"/>
      <c r="AGJ325" s="34"/>
      <c r="AGK325" s="33"/>
      <c r="AGL325" s="33"/>
      <c r="AGM325" s="33"/>
      <c r="AGN325" s="33"/>
      <c r="AGO325" s="34"/>
      <c r="AGP325" s="34"/>
      <c r="AGQ325" s="33"/>
      <c r="AGR325" s="33"/>
      <c r="AGS325" s="33"/>
      <c r="AGT325" s="33"/>
      <c r="AGU325" s="34"/>
      <c r="AGV325" s="34"/>
      <c r="AGW325" s="33"/>
      <c r="AGX325" s="33"/>
      <c r="AGY325" s="33"/>
      <c r="AGZ325" s="33"/>
      <c r="AHA325" s="34"/>
      <c r="AHB325" s="34"/>
      <c r="AHC325" s="33"/>
      <c r="AHD325" s="33"/>
      <c r="AHE325" s="33"/>
      <c r="AHF325" s="33"/>
      <c r="AHG325" s="34"/>
      <c r="AHH325" s="34"/>
      <c r="AHI325" s="33"/>
      <c r="AHJ325" s="33"/>
      <c r="AHK325" s="33"/>
      <c r="AHL325" s="33"/>
      <c r="AHM325" s="34"/>
      <c r="AHN325" s="34"/>
      <c r="AHO325" s="33"/>
      <c r="AHP325" s="33"/>
      <c r="AHQ325" s="33"/>
      <c r="AHR325" s="34"/>
      <c r="AHS325" s="33"/>
      <c r="AHT325" s="33"/>
      <c r="AHU325" s="33"/>
      <c r="AHV325" s="34"/>
      <c r="AHW325" s="33"/>
      <c r="AHX325" s="33"/>
      <c r="AHY325" s="33"/>
      <c r="AHZ325" s="34"/>
      <c r="AIA325" s="33"/>
      <c r="AIB325" s="33"/>
      <c r="AIC325" s="33"/>
      <c r="AID325" s="34"/>
      <c r="AIE325" s="33"/>
      <c r="AIF325" s="33"/>
      <c r="AIG325" s="33"/>
      <c r="AIH325" s="34"/>
    </row>
    <row r="326" spans="1:918" s="5" customFormat="1" outlineLevel="1" x14ac:dyDescent="0.25">
      <c r="A326" s="35">
        <v>1</v>
      </c>
      <c r="B326" s="50" t="s">
        <v>191</v>
      </c>
      <c r="C326" s="37"/>
      <c r="D326" s="35"/>
      <c r="E326" s="35"/>
      <c r="F326" s="35"/>
      <c r="G326" s="57"/>
      <c r="H326" s="57"/>
      <c r="I326" s="57"/>
      <c r="J326" s="57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38"/>
      <c r="AQ326" s="61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 t="s">
        <v>389</v>
      </c>
      <c r="BG326" s="57"/>
      <c r="BH326" s="57"/>
      <c r="BI326" s="57"/>
      <c r="BJ326" s="38"/>
      <c r="BK326" s="61"/>
      <c r="BL326" s="57"/>
      <c r="BM326" s="57"/>
      <c r="BN326" s="57" t="s">
        <v>389</v>
      </c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38"/>
      <c r="BZ326" s="38"/>
      <c r="CA326" s="38"/>
      <c r="CB326" s="38"/>
      <c r="CC326" s="38"/>
      <c r="CD326" s="38"/>
      <c r="CE326" s="61"/>
      <c r="CF326" s="57"/>
      <c r="CG326" s="57"/>
      <c r="CH326" s="57"/>
      <c r="CI326" s="57"/>
      <c r="CJ326" s="57"/>
      <c r="CK326" s="57"/>
      <c r="CL326" s="57"/>
      <c r="CM326" s="57" t="s">
        <v>389</v>
      </c>
      <c r="CN326" s="57"/>
      <c r="CO326" s="57"/>
      <c r="CP326" s="57"/>
      <c r="CQ326" s="57"/>
      <c r="CR326" s="57"/>
      <c r="CS326" s="57"/>
      <c r="CT326" s="57"/>
      <c r="CU326" s="57" t="s">
        <v>389</v>
      </c>
      <c r="CV326" s="57"/>
      <c r="CW326" s="57"/>
      <c r="CX326" s="38"/>
      <c r="CY326" s="61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38"/>
      <c r="DS326" s="61"/>
      <c r="DT326" s="57"/>
      <c r="DU326" s="57"/>
      <c r="DV326" s="57"/>
      <c r="DW326" s="57"/>
      <c r="DX326" s="57" t="s">
        <v>389</v>
      </c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57"/>
      <c r="EK326" s="38"/>
      <c r="EL326" s="38"/>
      <c r="EM326" s="61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38"/>
      <c r="FE326" s="38"/>
      <c r="FF326" s="38"/>
      <c r="FG326" s="61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 t="s">
        <v>388</v>
      </c>
      <c r="FV326" s="57"/>
      <c r="FW326" s="57"/>
      <c r="FX326" s="38"/>
      <c r="FY326" s="38"/>
      <c r="FZ326" s="38"/>
      <c r="GA326" s="61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38"/>
      <c r="GT326" s="38"/>
      <c r="GU326" s="57" t="s">
        <v>389</v>
      </c>
      <c r="GV326" s="57" t="s">
        <v>389</v>
      </c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>IF(COUNTIFS($C$7:$AGE$7,"="&amp;$AGK$5,$C326:$AGE326,"б")=0,"",COUNTIFS($C$7:$AGE$7,"="&amp;$AGK$5,$C326:$AGE326,"б"))</f>
        <v/>
      </c>
      <c r="AGG326" s="43">
        <f>IF(COUNTIFS($C$7:$AGE$7,"="&amp;$AGK$5,$C326:$AGE326,"у")=0,"",COUNTIFS($C$7:$AGE$7,"="&amp;$AGK$5,$C326:$AGE326,"у"))</f>
        <v>2</v>
      </c>
      <c r="AGH326" s="35" t="str">
        <f t="shared" ref="AGH326:AGH331" si="1005">IF(COUNTIFS($C$7:$AGE$7,"="&amp;$AGK$1,$C326:$AGE326,"н")=0,"",COUNTIFS($C$7:$AGE$7,"="&amp;$AGK$1,$C326:$AGE326,"н"))</f>
        <v/>
      </c>
      <c r="AGL326" s="36" t="str">
        <f>IF(COUNTIFS($C$6:$AGE$6,9,$C326:$AGE326,"б")=0,"",COUNTIFS($C$6:$AGE$6,9,$C326:$AGE326,"б"))</f>
        <v/>
      </c>
      <c r="AGM326" s="36">
        <f t="shared" ref="AGM326:AGM331" si="1006">IF(COUNTIFS($C$6:$AGE$6,9,$C326:$AGE326,"у")=0,"",COUNTIFS($C$6:$AGE$6,9,$C326:$AGE326,"у"))</f>
        <v>3</v>
      </c>
      <c r="AGN326" s="39" t="str">
        <f>IF(COUNTIFS($C$6:$AGE$6,9,$C326:$AGE326,"н")=0,"",COUNTIFS($C$6:$AGE$6,9,$C326:$AGE326,"н"))</f>
        <v/>
      </c>
      <c r="AGO326" s="36" t="str">
        <f>IF(COUNTIFS($C$6:$AGE$6,10,$C326:$AGE326,"б")=0,"",COUNTIFS($C$6:$AGE$6,10,$C326:$AGE326,"б"))</f>
        <v/>
      </c>
      <c r="AGP326" s="36">
        <f t="shared" ref="AGP326:AGP331" si="1007">IF(COUNTIFS($C$6:$AGE$6,10,$C326:$AGE326,"у")=0,"",COUNTIFS($C$6:$AGE$6,10,$C326:$AGE326,"у"))</f>
        <v>2</v>
      </c>
      <c r="AGQ326" s="39">
        <f>IF(COUNTIFS($C$6:$AGE$6,10,$C326:$AGE326,"н")=0,"",COUNTIFS($C$6:$AGE$6,10,$C326:$AGE326,"н"))</f>
        <v>1</v>
      </c>
      <c r="AGR326" s="36" t="str">
        <f>IF(COUNTIFS($C$6:$AGE$6,11,$C326:$AGE326,"б")=0,"",COUNTIFS($C$6:$AGE$6,11,$C326:$AGE326,"б"))</f>
        <v/>
      </c>
      <c r="AGS326" s="36">
        <f t="shared" ref="AGS326:AGS331" si="1008">IF(COUNTIFS($C$6:$AGE$6,11,$C326:$AGE326,"у")=0,"",COUNTIFS($C$6:$AGE$6,11,$C326:$AGE326,"у"))</f>
        <v>2</v>
      </c>
      <c r="AGT326" s="39" t="str">
        <f>IF(COUNTIFS($C$6:$AGE$6,11,$C326:$AGE326,"н")=0,"",COUNTIFS($C$6:$AGE$6,11,$C326:$AGE326,"н"))</f>
        <v/>
      </c>
      <c r="AGU326" s="36" t="str">
        <f>IF(COUNTIFS($C$6:$AGE$6,12,$C326:$AGE326,"б")=0,"",COUNTIFS($C$6:$AGE$6,12,$C326:$AGE326,"б"))</f>
        <v/>
      </c>
      <c r="AGV326" s="36" t="str">
        <f t="shared" ref="AGV326:AGV331" si="1009">IF(COUNTIFS($C$6:$AGE$6,12,$C326:$AGE326,"у")=0,"",COUNTIFS($C$6:$AGE$6,12,$C326:$AGE326,"у"))</f>
        <v/>
      </c>
      <c r="AGW326" s="39" t="str">
        <f>IF(COUNTIFS($C$6:$AGE$6,12,$C326:$AGE326,"н")=0,"",COUNTIFS($C$6:$AGE$6,12,$C326:$AGE326,"н"))</f>
        <v/>
      </c>
      <c r="AGX326" s="36" t="str">
        <f>IF(COUNTIFS($C$6:$AGE$6,1,$C326:$AGE326,"б")=0,"",COUNTIFS($C$6:$AGE$6,1,$C326:$AGE326,"б"))</f>
        <v/>
      </c>
      <c r="AGY326" s="36" t="str">
        <f t="shared" ref="AGY326:AGY331" si="1010">IF(COUNTIFS($C$6:$AGE$6,1,$C326:$AGE326,"у")=0,"",COUNTIFS($C$6:$AGE$6,1,$C326:$AGE326,"у"))</f>
        <v/>
      </c>
      <c r="AGZ326" s="39" t="str">
        <f>IF(COUNTIFS($C$6:$AGE$6,1,$C326:$AGE326,"н")=0,"",COUNTIFS($C$6:$AGE$6,1,$C326:$AGE326,"н"))</f>
        <v/>
      </c>
      <c r="AHA326" s="36" t="str">
        <f>IF(COUNTIFS($C$6:$AGE$6,2,$C326:$AGE326,"б")=0,"",COUNTIFS($C$6:$AGE$6,2,$C326:$AGE326,"б"))</f>
        <v/>
      </c>
      <c r="AHB326" s="36" t="str">
        <f t="shared" ref="AHB326:AHB331" si="1011">IF(COUNTIFS($C$6:$AGE$6,2,$C326:$AGE326,"у")=0,"",COUNTIFS($C$6:$AGE$6,2,$C326:$AGE326,"у"))</f>
        <v/>
      </c>
      <c r="AHC326" s="39" t="str">
        <f>IF(COUNTIFS($C$6:$AGE$6,2,$C326:$AGE326,"н")=0,"",COUNTIFS($C$6:$AGE$6,2,$C326:$AGE326,"н"))</f>
        <v/>
      </c>
      <c r="AHD326" s="36" t="str">
        <f>IF(COUNTIFS($C$6:$AGE$6,3,$C326:$AGE326,"б")=0,"",COUNTIFS($C$6:$AGE$6,3,$C326:$AGE326,"б"))</f>
        <v/>
      </c>
      <c r="AHE326" s="36" t="str">
        <f t="shared" ref="AHE326:AHE331" si="1012">IF(COUNTIFS($C$6:$AGE$6,3,$C326:$AGE326,"у")=0,"",COUNTIFS($C$6:$AGE$6,3,$C326:$AGE326,"у"))</f>
        <v/>
      </c>
      <c r="AHF326" s="39" t="str">
        <f>IF(COUNTIFS($C$6:$AGE$6,3,$C326:$AGE326,"н")=0,"",COUNTIFS($C$6:$AGE$6,3,$C326:$AGE326,"н"))</f>
        <v/>
      </c>
      <c r="AHG326" s="36" t="str">
        <f>IF(COUNTIFS($C$6:$AGE$6,4,$C326:$AGE326,"б")=0,"",COUNTIFS($C$6:$AGE$6,4,$C326:$AGE326,"б"))</f>
        <v/>
      </c>
      <c r="AHH326" s="36" t="str">
        <f t="shared" ref="AHH326:AHH331" si="1013">IF(COUNTIFS($C$6:$AGE$6,4,$C326:$AGE326,"у")=0,"",COUNTIFS($C$6:$AGE$6,4,$C326:$AGE326,"у"))</f>
        <v/>
      </c>
      <c r="AHI326" s="39" t="str">
        <f>IF(COUNTIFS($C$6:$AGE$6,4,$C326:$AGE326,"н")=0,"",COUNTIFS($C$6:$AGE$6,4,$C326:$AGE326,"н"))</f>
        <v/>
      </c>
      <c r="AHJ326" s="36" t="str">
        <f>IF(COUNTIFS($C$6:$AGE$6,5,$C326:$AGE326,"б")=0,"",COUNTIFS($C$6:$AGE$6,5,$C326:$AGE326,"б"))</f>
        <v/>
      </c>
      <c r="AHK326" s="36" t="str">
        <f t="shared" ref="AHK326:AHK331" si="1014">IF(COUNTIFS($C$6:$AGE$6,5,$C326:$AGE326,"у")=0,"",COUNTIFS($C$6:$AGE$6,5,$C326:$AGE326,"у"))</f>
        <v/>
      </c>
      <c r="AHL326" s="39" t="str">
        <f>IF(COUNTIFS($C$6:$AGE$6,5,$C326:$AGE326,"н")=0,"",COUNTIFS($C$6:$AGE$6,5,$C326:$AGE326,"н"))</f>
        <v/>
      </c>
      <c r="AHM326" s="36" t="str">
        <f>IF(COUNTIFS($C$6:$AGE$6,6,$C326:$AGE326,"б")=0,"",COUNTIFS($C$6:$AGE$6,6,$C326:$AGE326,"б"))</f>
        <v/>
      </c>
      <c r="AHN326" s="36" t="str">
        <f t="shared" ref="AHN326:AHN331" si="1015">IF(COUNTIFS($C$6:$AGE$6,6,$C326:$AGE326,"у")=0,"",COUNTIFS($C$6:$AGE$6,6,$C326:$AGE326,"у"))</f>
        <v/>
      </c>
      <c r="AHO326" s="39" t="str">
        <f>IF(COUNTIFS($C$6:$AGE$6,6,$C326:$AGE326,"н")=0,"",COUNTIFS($C$6:$AGE$6,6,$C326:$AGE326,"н"))</f>
        <v/>
      </c>
    </row>
    <row r="327" spans="1:918" s="5" customFormat="1" outlineLevel="1" x14ac:dyDescent="0.25">
      <c r="A327" s="35">
        <f>A326+1</f>
        <v>2</v>
      </c>
      <c r="B327" s="50" t="s">
        <v>192</v>
      </c>
      <c r="C327" s="37"/>
      <c r="D327" s="35"/>
      <c r="E327" s="35"/>
      <c r="F327" s="35"/>
      <c r="G327" s="57"/>
      <c r="H327" s="57"/>
      <c r="I327" s="57"/>
      <c r="J327" s="57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 t="s">
        <v>389</v>
      </c>
      <c r="AF327" s="57" t="s">
        <v>389</v>
      </c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38"/>
      <c r="BK327" s="61"/>
      <c r="BL327" s="57"/>
      <c r="BM327" s="57"/>
      <c r="BN327" s="57" t="s">
        <v>389</v>
      </c>
      <c r="BO327" s="57" t="s">
        <v>389</v>
      </c>
      <c r="BP327" s="57" t="s">
        <v>389</v>
      </c>
      <c r="BQ327" s="57" t="s">
        <v>389</v>
      </c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 t="s">
        <v>389</v>
      </c>
      <c r="CV327" s="57"/>
      <c r="CW327" s="57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 t="s">
        <v>389</v>
      </c>
      <c r="DP327" s="57"/>
      <c r="DQ327" s="57"/>
      <c r="DR327" s="38"/>
      <c r="DS327" s="61"/>
      <c r="DT327" s="57"/>
      <c r="DU327" s="57"/>
      <c r="DV327" s="57"/>
      <c r="DW327" s="57"/>
      <c r="DX327" s="57" t="s">
        <v>389</v>
      </c>
      <c r="DY327" s="57"/>
      <c r="DZ327" s="57"/>
      <c r="EA327" s="57" t="s">
        <v>389</v>
      </c>
      <c r="EB327" s="57" t="s">
        <v>389</v>
      </c>
      <c r="EC327" s="57"/>
      <c r="ED327" s="57"/>
      <c r="EE327" s="57"/>
      <c r="EF327" s="57"/>
      <c r="EG327" s="57"/>
      <c r="EH327" s="57"/>
      <c r="EI327" s="57"/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 t="s">
        <v>388</v>
      </c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61"/>
      <c r="GB327" s="57"/>
      <c r="GC327" s="57" t="s">
        <v>388</v>
      </c>
      <c r="GD327" s="57" t="s">
        <v>388</v>
      </c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38"/>
      <c r="GT327" s="38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IF(COUNTIFS($C$7:$AGE$7,"="&amp;$AGK$1,$C327:$AGE327,"б")=0,"",COUNTIFS($C$7:$AGE$7,"="&amp;$AGK$1,$C327:$AGE327,"б"))</f>
        <v/>
      </c>
      <c r="AGG327" s="43" t="str">
        <f>IF(COUNTIFS($C$7:$AGE$7,"="&amp;$AGK$1,$C327:$AGE327,"у")=0,"",COUNTIFS($C$7:$AGE$7,"="&amp;$AGK$1,$C327:$AGE327,"у"))</f>
        <v/>
      </c>
      <c r="AGH327" s="35" t="str">
        <f t="shared" si="1005"/>
        <v/>
      </c>
      <c r="AGL327" s="36" t="str">
        <f t="shared" ref="AGL327:AGL331" si="1016">IF(COUNTIFS($C$6:$AGE$6,9,$C327:$AGE327,"б")=0,"",COUNTIFS($C$6:$AGE$6,9,$C327:$AGE327,"б"))</f>
        <v/>
      </c>
      <c r="AGM327" s="36">
        <f t="shared" si="1006"/>
        <v>6</v>
      </c>
      <c r="AGN327" s="39" t="str">
        <f t="shared" ref="AGN327:AGN331" si="1017">IF(COUNTIFS($C$6:$AGE$6,9,$C327:$AGE327,"н")=0,"",COUNTIFS($C$6:$AGE$6,9,$C327:$AGE327,"н"))</f>
        <v/>
      </c>
      <c r="AGO327" s="36" t="str">
        <f t="shared" ref="AGO327:AGO331" si="1018">IF(COUNTIFS($C$6:$AGE$6,10,$C327:$AGE327,"б")=0,"",COUNTIFS($C$6:$AGE$6,10,$C327:$AGE327,"б"))</f>
        <v/>
      </c>
      <c r="AGP327" s="36">
        <f t="shared" si="1007"/>
        <v>5</v>
      </c>
      <c r="AGQ327" s="39">
        <f t="shared" ref="AGQ327:AGQ331" si="1019">IF(COUNTIFS($C$6:$AGE$6,10,$C327:$AGE327,"н")=0,"",COUNTIFS($C$6:$AGE$6,10,$C327:$AGE327,"н"))</f>
        <v>1</v>
      </c>
      <c r="AGR327" s="36" t="str">
        <f t="shared" ref="AGR327:AGR331" si="1020">IF(COUNTIFS($C$6:$AGE$6,11,$C327:$AGE327,"б")=0,"",COUNTIFS($C$6:$AGE$6,11,$C327:$AGE327,"б"))</f>
        <v/>
      </c>
      <c r="AGS327" s="36" t="str">
        <f t="shared" si="1008"/>
        <v/>
      </c>
      <c r="AGT327" s="39">
        <f t="shared" ref="AGT327:AGT331" si="1021">IF(COUNTIFS($C$6:$AGE$6,11,$C327:$AGE327,"н")=0,"",COUNTIFS($C$6:$AGE$6,11,$C327:$AGE327,"н"))</f>
        <v>2</v>
      </c>
      <c r="AGU327" s="36" t="str">
        <f t="shared" ref="AGU327:AGU331" si="1022">IF(COUNTIFS($C$6:$AGE$6,12,$C327:$AGE327,"б")=0,"",COUNTIFS($C$6:$AGE$6,12,$C327:$AGE327,"б"))</f>
        <v/>
      </c>
      <c r="AGV327" s="36" t="str">
        <f t="shared" si="1009"/>
        <v/>
      </c>
      <c r="AGW327" s="39" t="str">
        <f t="shared" ref="AGW327:AGW331" si="1023">IF(COUNTIFS($C$6:$AGE$6,12,$C327:$AGE327,"н")=0,"",COUNTIFS($C$6:$AGE$6,12,$C327:$AGE327,"н"))</f>
        <v/>
      </c>
      <c r="AGX327" s="36" t="str">
        <f t="shared" ref="AGX327:AGX331" si="1024">IF(COUNTIFS($C$6:$AGE$6,1,$C327:$AGE327,"б")=0,"",COUNTIFS($C$6:$AGE$6,1,$C327:$AGE327,"б"))</f>
        <v/>
      </c>
      <c r="AGY327" s="36" t="str">
        <f t="shared" si="1010"/>
        <v/>
      </c>
      <c r="AGZ327" s="39" t="str">
        <f t="shared" ref="AGZ327:AGZ331" si="1025">IF(COUNTIFS($C$6:$AGE$6,1,$C327:$AGE327,"н")=0,"",COUNTIFS($C$6:$AGE$6,1,$C327:$AGE327,"н"))</f>
        <v/>
      </c>
      <c r="AHA327" s="36" t="str">
        <f t="shared" ref="AHA327:AHA331" si="1026">IF(COUNTIFS($C$6:$AGE$6,2,$C327:$AGE327,"б")=0,"",COUNTIFS($C$6:$AGE$6,2,$C327:$AGE327,"б"))</f>
        <v/>
      </c>
      <c r="AHB327" s="36" t="str">
        <f t="shared" si="1011"/>
        <v/>
      </c>
      <c r="AHC327" s="39" t="str">
        <f t="shared" ref="AHC327:AHC331" si="1027">IF(COUNTIFS($C$6:$AGE$6,2,$C327:$AGE327,"н")=0,"",COUNTIFS($C$6:$AGE$6,2,$C327:$AGE327,"н"))</f>
        <v/>
      </c>
      <c r="AHD327" s="36" t="str">
        <f t="shared" ref="AHD327:AHD331" si="1028">IF(COUNTIFS($C$6:$AGE$6,3,$C327:$AGE327,"б")=0,"",COUNTIFS($C$6:$AGE$6,3,$C327:$AGE327,"б"))</f>
        <v/>
      </c>
      <c r="AHE327" s="36" t="str">
        <f t="shared" si="1012"/>
        <v/>
      </c>
      <c r="AHF327" s="39" t="str">
        <f t="shared" ref="AHF327:AHF331" si="1029">IF(COUNTIFS($C$6:$AGE$6,3,$C327:$AGE327,"н")=0,"",COUNTIFS($C$6:$AGE$6,3,$C327:$AGE327,"н"))</f>
        <v/>
      </c>
      <c r="AHG327" s="36" t="str">
        <f t="shared" ref="AHG327:AHG331" si="1030">IF(COUNTIFS($C$6:$AGE$6,4,$C327:$AGE327,"б")=0,"",COUNTIFS($C$6:$AGE$6,4,$C327:$AGE327,"б"))</f>
        <v/>
      </c>
      <c r="AHH327" s="36" t="str">
        <f t="shared" si="1013"/>
        <v/>
      </c>
      <c r="AHI327" s="39" t="str">
        <f t="shared" ref="AHI327:AHI331" si="1031">IF(COUNTIFS($C$6:$AGE$6,4,$C327:$AGE327,"н")=0,"",COUNTIFS($C$6:$AGE$6,4,$C327:$AGE327,"н"))</f>
        <v/>
      </c>
      <c r="AHJ327" s="36" t="str">
        <f t="shared" ref="AHJ327:AHJ331" si="1032">IF(COUNTIFS($C$6:$AGE$6,5,$C327:$AGE327,"б")=0,"",COUNTIFS($C$6:$AGE$6,5,$C327:$AGE327,"б"))</f>
        <v/>
      </c>
      <c r="AHK327" s="36" t="str">
        <f t="shared" si="1014"/>
        <v/>
      </c>
      <c r="AHL327" s="39" t="str">
        <f t="shared" ref="AHL327:AHL331" si="1033">IF(COUNTIFS($C$6:$AGE$6,5,$C327:$AGE327,"н")=0,"",COUNTIFS($C$6:$AGE$6,5,$C327:$AGE327,"н"))</f>
        <v/>
      </c>
      <c r="AHM327" s="36" t="str">
        <f t="shared" ref="AHM327:AHM331" si="1034">IF(COUNTIFS($C$6:$AGE$6,6,$C327:$AGE327,"б")=0,"",COUNTIFS($C$6:$AGE$6,6,$C327:$AGE327,"б"))</f>
        <v/>
      </c>
      <c r="AHN327" s="36" t="str">
        <f t="shared" si="1015"/>
        <v/>
      </c>
      <c r="AHO327" s="39" t="str">
        <f t="shared" ref="AHO327:AHO331" si="1035">IF(COUNTIFS($C$6:$AGE$6,6,$C327:$AGE327,"н")=0,"",COUNTIFS($C$6:$AGE$6,6,$C327:$AGE327,"н"))</f>
        <v/>
      </c>
    </row>
    <row r="328" spans="1:918" s="5" customFormat="1" outlineLevel="1" x14ac:dyDescent="0.25">
      <c r="A328" s="35">
        <f t="shared" ref="A328:A331" si="1036">A327+1</f>
        <v>3</v>
      </c>
      <c r="B328" s="50" t="s">
        <v>193</v>
      </c>
      <c r="C328" s="37"/>
      <c r="D328" s="35"/>
      <c r="E328" s="35"/>
      <c r="F328" s="35"/>
      <c r="G328" s="57" t="s">
        <v>399</v>
      </c>
      <c r="H328" s="57" t="s">
        <v>399</v>
      </c>
      <c r="I328" s="57" t="s">
        <v>399</v>
      </c>
      <c r="J328" s="57" t="s">
        <v>399</v>
      </c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388</v>
      </c>
      <c r="AF328" s="57" t="s">
        <v>388</v>
      </c>
      <c r="AG328" s="57"/>
      <c r="AH328" s="57"/>
      <c r="AI328" s="57" t="s">
        <v>388</v>
      </c>
      <c r="AJ328" s="57" t="s">
        <v>388</v>
      </c>
      <c r="AK328" s="57"/>
      <c r="AL328" s="57" t="s">
        <v>388</v>
      </c>
      <c r="AM328" s="57" t="s">
        <v>388</v>
      </c>
      <c r="AN328" s="57" t="s">
        <v>388</v>
      </c>
      <c r="AO328" s="57"/>
      <c r="AP328" s="38"/>
      <c r="AQ328" s="61"/>
      <c r="AR328" s="57" t="s">
        <v>388</v>
      </c>
      <c r="AS328" s="57" t="s">
        <v>388</v>
      </c>
      <c r="AT328" s="57"/>
      <c r="AU328" s="57"/>
      <c r="AV328" s="57"/>
      <c r="AW328" s="57"/>
      <c r="AX328" s="57"/>
      <c r="AY328" s="57" t="s">
        <v>388</v>
      </c>
      <c r="AZ328" s="57" t="s">
        <v>388</v>
      </c>
      <c r="BA328" s="57"/>
      <c r="BB328" s="57"/>
      <c r="BC328" s="57"/>
      <c r="BD328" s="57"/>
      <c r="BE328" s="57"/>
      <c r="BF328" s="57"/>
      <c r="BG328" s="57"/>
      <c r="BH328" s="57"/>
      <c r="BI328" s="57"/>
      <c r="BJ328" s="38"/>
      <c r="BK328" s="61"/>
      <c r="BL328" s="57"/>
      <c r="BM328" s="57"/>
      <c r="BN328" s="57"/>
      <c r="BO328" s="57" t="s">
        <v>388</v>
      </c>
      <c r="BP328" s="57" t="s">
        <v>388</v>
      </c>
      <c r="BQ328" s="57" t="s">
        <v>388</v>
      </c>
      <c r="BR328" s="57"/>
      <c r="BS328" s="57"/>
      <c r="BT328" s="57"/>
      <c r="BU328" s="57"/>
      <c r="BV328" s="57"/>
      <c r="BW328" s="57" t="s">
        <v>388</v>
      </c>
      <c r="BX328" s="57" t="s">
        <v>388</v>
      </c>
      <c r="BY328" s="38"/>
      <c r="BZ328" s="38"/>
      <c r="CA328" s="38"/>
      <c r="CB328" s="38"/>
      <c r="CC328" s="38"/>
      <c r="CD328" s="38"/>
      <c r="CE328" s="57" t="s">
        <v>388</v>
      </c>
      <c r="CF328" s="57" t="s">
        <v>388</v>
      </c>
      <c r="CG328" s="57" t="s">
        <v>388</v>
      </c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 t="s">
        <v>388</v>
      </c>
      <c r="CS328" s="57" t="s">
        <v>388</v>
      </c>
      <c r="CT328" s="57" t="s">
        <v>388</v>
      </c>
      <c r="CU328" s="57"/>
      <c r="CV328" s="57"/>
      <c r="CW328" s="57"/>
      <c r="CX328" s="38"/>
      <c r="CY328" s="61"/>
      <c r="CZ328" s="57"/>
      <c r="DA328" s="57" t="s">
        <v>388</v>
      </c>
      <c r="DB328" s="57"/>
      <c r="DC328" s="57"/>
      <c r="DD328" s="57"/>
      <c r="DE328" s="57"/>
      <c r="DF328" s="57"/>
      <c r="DG328" s="57" t="s">
        <v>388</v>
      </c>
      <c r="DH328" s="57"/>
      <c r="DI328" s="57"/>
      <c r="DJ328" s="57"/>
      <c r="DK328" s="57"/>
      <c r="DL328" s="57"/>
      <c r="DM328" s="57" t="s">
        <v>388</v>
      </c>
      <c r="DN328" s="57" t="s">
        <v>388</v>
      </c>
      <c r="DO328" s="57"/>
      <c r="DP328" s="57"/>
      <c r="DQ328" s="57"/>
      <c r="DR328" s="38"/>
      <c r="DS328" s="61"/>
      <c r="DT328" s="57" t="s">
        <v>388</v>
      </c>
      <c r="DU328" s="57" t="s">
        <v>388</v>
      </c>
      <c r="DV328" s="57" t="s">
        <v>388</v>
      </c>
      <c r="DW328" s="57" t="s">
        <v>388</v>
      </c>
      <c r="DX328" s="57"/>
      <c r="DY328" s="57"/>
      <c r="DZ328" s="57"/>
      <c r="EA328" s="57" t="s">
        <v>388</v>
      </c>
      <c r="EB328" s="57" t="s">
        <v>388</v>
      </c>
      <c r="EC328" s="57"/>
      <c r="ED328" s="57"/>
      <c r="EE328" s="57"/>
      <c r="EF328" s="57"/>
      <c r="EG328" s="57"/>
      <c r="EH328" s="57"/>
      <c r="EI328" s="57" t="s">
        <v>388</v>
      </c>
      <c r="EJ328" s="57"/>
      <c r="EK328" s="38"/>
      <c r="EL328" s="38"/>
      <c r="EM328" s="61"/>
      <c r="EN328" s="57"/>
      <c r="EO328" s="57" t="s">
        <v>388</v>
      </c>
      <c r="EP328" s="57" t="s">
        <v>388</v>
      </c>
      <c r="EQ328" s="57"/>
      <c r="ER328" s="57"/>
      <c r="ES328" s="57"/>
      <c r="ET328" s="57"/>
      <c r="EU328" s="57" t="s">
        <v>388</v>
      </c>
      <c r="EV328" s="57" t="s">
        <v>388</v>
      </c>
      <c r="EW328" s="57"/>
      <c r="EX328" s="57"/>
      <c r="EY328" s="57"/>
      <c r="EZ328" s="57"/>
      <c r="FA328" s="57"/>
      <c r="FB328" s="57" t="s">
        <v>388</v>
      </c>
      <c r="FC328" s="57"/>
      <c r="FD328" s="38"/>
      <c r="FE328" s="38"/>
      <c r="FF328" s="38"/>
      <c r="FG328" s="61"/>
      <c r="FH328" s="57"/>
      <c r="FI328" s="57"/>
      <c r="FJ328" s="57" t="s">
        <v>388</v>
      </c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 t="s">
        <v>388</v>
      </c>
      <c r="FV328" s="57"/>
      <c r="FW328" s="57"/>
      <c r="FX328" s="38"/>
      <c r="FY328" s="38"/>
      <c r="FZ328" s="38"/>
      <c r="GA328" s="61"/>
      <c r="GB328" s="57"/>
      <c r="GC328" s="57" t="s">
        <v>388</v>
      </c>
      <c r="GD328" s="57" t="s">
        <v>388</v>
      </c>
      <c r="GE328" s="57"/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 t="s">
        <v>388</v>
      </c>
      <c r="GQ328" s="57"/>
      <c r="GR328" s="57"/>
      <c r="GS328" s="38"/>
      <c r="GT328" s="38"/>
      <c r="GU328" s="57" t="s">
        <v>388</v>
      </c>
      <c r="GV328" s="57" t="s">
        <v>388</v>
      </c>
      <c r="GW328" s="57"/>
      <c r="GX328" s="57" t="s">
        <v>388</v>
      </c>
      <c r="GY328" s="57" t="s">
        <v>388</v>
      </c>
      <c r="GZ328" s="57"/>
      <c r="HA328" s="57"/>
      <c r="HB328" s="57" t="s">
        <v>388</v>
      </c>
      <c r="HC328" s="57"/>
      <c r="HD328" s="57"/>
      <c r="HE328" s="57"/>
      <c r="HF328" s="57"/>
      <c r="HG328" s="57"/>
      <c r="HH328" s="57"/>
      <c r="HI328" s="57"/>
      <c r="HJ328" s="57" t="s">
        <v>388</v>
      </c>
      <c r="HK328" s="57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>
        <f t="shared" si="1005"/>
        <v>6</v>
      </c>
      <c r="AGL328" s="36">
        <f t="shared" si="1016"/>
        <v>4</v>
      </c>
      <c r="AGM328" s="36" t="str">
        <f t="shared" si="1006"/>
        <v/>
      </c>
      <c r="AGN328" s="39">
        <f t="shared" si="1017"/>
        <v>19</v>
      </c>
      <c r="AGO328" s="36" t="str">
        <f t="shared" si="1018"/>
        <v/>
      </c>
      <c r="AGP328" s="36" t="str">
        <f t="shared" si="1007"/>
        <v/>
      </c>
      <c r="AGQ328" s="39">
        <f t="shared" si="1019"/>
        <v>21</v>
      </c>
      <c r="AGR328" s="36" t="str">
        <f t="shared" si="1020"/>
        <v/>
      </c>
      <c r="AGS328" s="36" t="str">
        <f t="shared" si="1008"/>
        <v/>
      </c>
      <c r="AGT328" s="39">
        <f t="shared" si="1021"/>
        <v>9</v>
      </c>
      <c r="AGU328" s="36" t="str">
        <f t="shared" si="1022"/>
        <v/>
      </c>
      <c r="AGV328" s="36" t="str">
        <f t="shared" si="1009"/>
        <v/>
      </c>
      <c r="AGW328" s="39" t="str">
        <f t="shared" si="1023"/>
        <v/>
      </c>
      <c r="AGX328" s="36" t="str">
        <f t="shared" si="1024"/>
        <v/>
      </c>
      <c r="AGY328" s="36" t="str">
        <f t="shared" si="1010"/>
        <v/>
      </c>
      <c r="AGZ328" s="39" t="str">
        <f t="shared" si="1025"/>
        <v/>
      </c>
      <c r="AHA328" s="36" t="str">
        <f t="shared" si="1026"/>
        <v/>
      </c>
      <c r="AHB328" s="36" t="str">
        <f t="shared" si="1011"/>
        <v/>
      </c>
      <c r="AHC328" s="39" t="str">
        <f t="shared" si="1027"/>
        <v/>
      </c>
      <c r="AHD328" s="36" t="str">
        <f t="shared" si="1028"/>
        <v/>
      </c>
      <c r="AHE328" s="36" t="str">
        <f t="shared" si="1012"/>
        <v/>
      </c>
      <c r="AHF328" s="39" t="str">
        <f t="shared" si="1029"/>
        <v/>
      </c>
      <c r="AHG328" s="36" t="str">
        <f t="shared" si="1030"/>
        <v/>
      </c>
      <c r="AHH328" s="36" t="str">
        <f t="shared" si="1013"/>
        <v/>
      </c>
      <c r="AHI328" s="39" t="str">
        <f t="shared" si="1031"/>
        <v/>
      </c>
      <c r="AHJ328" s="36" t="str">
        <f t="shared" si="1032"/>
        <v/>
      </c>
      <c r="AHK328" s="36" t="str">
        <f t="shared" si="1014"/>
        <v/>
      </c>
      <c r="AHL328" s="39" t="str">
        <f t="shared" si="1033"/>
        <v/>
      </c>
      <c r="AHM328" s="36" t="str">
        <f t="shared" si="1034"/>
        <v/>
      </c>
      <c r="AHN328" s="36" t="str">
        <f t="shared" si="1015"/>
        <v/>
      </c>
      <c r="AHO328" s="39" t="str">
        <f t="shared" si="1035"/>
        <v/>
      </c>
    </row>
    <row r="329" spans="1:918" s="5" customFormat="1" outlineLevel="1" x14ac:dyDescent="0.25">
      <c r="A329" s="35">
        <f t="shared" si="1036"/>
        <v>4</v>
      </c>
      <c r="B329" s="50" t="s">
        <v>194</v>
      </c>
      <c r="C329" s="37"/>
      <c r="D329" s="35"/>
      <c r="E329" s="35"/>
      <c r="F329" s="35"/>
      <c r="G329" s="57" t="s">
        <v>388</v>
      </c>
      <c r="H329" s="57" t="s">
        <v>388</v>
      </c>
      <c r="I329" s="57" t="s">
        <v>388</v>
      </c>
      <c r="J329" s="57" t="s">
        <v>388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38"/>
      <c r="AQ329" s="61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 t="s">
        <v>388</v>
      </c>
      <c r="BH329" s="57"/>
      <c r="BI329" s="57"/>
      <c r="BJ329" s="38"/>
      <c r="BK329" s="61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61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 t="s">
        <v>388</v>
      </c>
      <c r="DP329" s="57"/>
      <c r="DQ329" s="57"/>
      <c r="DR329" s="38"/>
      <c r="DS329" s="61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 t="s">
        <v>388</v>
      </c>
      <c r="EJ329" s="57"/>
      <c r="EK329" s="38"/>
      <c r="EL329" s="38"/>
      <c r="EM329" s="61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 t="s">
        <v>388</v>
      </c>
      <c r="FC329" s="57"/>
      <c r="FD329" s="38"/>
      <c r="FE329" s="38"/>
      <c r="FF329" s="38"/>
      <c r="FG329" s="61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38"/>
      <c r="FY329" s="38"/>
      <c r="FZ329" s="38"/>
      <c r="GA329" s="61"/>
      <c r="GB329" s="57"/>
      <c r="GC329" s="57"/>
      <c r="GD329" s="57"/>
      <c r="GE329" s="57" t="s">
        <v>388</v>
      </c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38"/>
      <c r="GT329" s="38"/>
      <c r="GU329" s="57" t="s">
        <v>388</v>
      </c>
      <c r="GV329" s="57" t="s">
        <v>388</v>
      </c>
      <c r="GW329" s="57"/>
      <c r="GX329" s="57" t="s">
        <v>388</v>
      </c>
      <c r="GY329" s="57" t="s">
        <v>388</v>
      </c>
      <c r="GZ329" s="57"/>
      <c r="HA329" s="57"/>
      <c r="HB329" s="57" t="s">
        <v>388</v>
      </c>
      <c r="HC329" s="57"/>
      <c r="HD329" s="57"/>
      <c r="HE329" s="57"/>
      <c r="HF329" s="57"/>
      <c r="HG329" s="57"/>
      <c r="HH329" s="57"/>
      <c r="HI329" s="57"/>
      <c r="HJ329" s="57" t="s">
        <v>388</v>
      </c>
      <c r="HK329" s="57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>
        <f t="shared" si="1005"/>
        <v>6</v>
      </c>
      <c r="AGL329" s="36" t="str">
        <f t="shared" si="1016"/>
        <v/>
      </c>
      <c r="AGM329" s="36" t="str">
        <f t="shared" si="1006"/>
        <v/>
      </c>
      <c r="AGN329" s="39">
        <f t="shared" si="1017"/>
        <v>5</v>
      </c>
      <c r="AGO329" s="36" t="str">
        <f t="shared" si="1018"/>
        <v/>
      </c>
      <c r="AGP329" s="36" t="str">
        <f t="shared" si="1007"/>
        <v/>
      </c>
      <c r="AGQ329" s="39">
        <f t="shared" si="1019"/>
        <v>3</v>
      </c>
      <c r="AGR329" s="36" t="str">
        <f t="shared" si="1020"/>
        <v/>
      </c>
      <c r="AGS329" s="36" t="str">
        <f t="shared" si="1008"/>
        <v/>
      </c>
      <c r="AGT329" s="39">
        <f t="shared" si="1021"/>
        <v>7</v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5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38"/>
      <c r="FE330" s="38"/>
      <c r="FF330" s="38"/>
      <c r="FG330" s="61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 t="str">
        <f t="shared" si="1005"/>
        <v/>
      </c>
      <c r="AGL330" s="36" t="str">
        <f t="shared" si="1016"/>
        <v/>
      </c>
      <c r="AGM330" s="36" t="str">
        <f t="shared" si="1006"/>
        <v/>
      </c>
      <c r="AGN330" s="39" t="str">
        <f t="shared" si="1017"/>
        <v/>
      </c>
      <c r="AGO330" s="36" t="str">
        <f t="shared" si="1018"/>
        <v/>
      </c>
      <c r="AGP330" s="36" t="str">
        <f t="shared" si="1007"/>
        <v/>
      </c>
      <c r="AGQ330" s="39" t="str">
        <f t="shared" si="1019"/>
        <v/>
      </c>
      <c r="AGR330" s="36" t="str">
        <f t="shared" si="1020"/>
        <v/>
      </c>
      <c r="AGS330" s="36" t="str">
        <f t="shared" si="1008"/>
        <v/>
      </c>
      <c r="AGT330" s="39" t="str">
        <f t="shared" si="1021"/>
        <v/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5" customFormat="1" outlineLevel="1" x14ac:dyDescent="0.25">
      <c r="A331" s="35">
        <f t="shared" si="1036"/>
        <v>6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IF(COUNTIFS($C$7:$AGE$7,"="&amp;$AGK$1,$C331:$AGE331,"б")=0,"",COUNTIFS($C$7:$AGE$7,"="&amp;$AGK$1,$C331:$AGE331,"б"))</f>
        <v/>
      </c>
      <c r="AGG331" s="43" t="str">
        <f>IF(COUNTIFS($C$7:$AGE$7,"="&amp;$AGK$1,$C331:$AGE331,"у")=0,"",COUNTIFS($C$7:$AGE$7,"="&amp;$AGK$1,$C331:$AGE331,"у"))</f>
        <v/>
      </c>
      <c r="AGH331" s="35" t="str">
        <f t="shared" si="1005"/>
        <v/>
      </c>
      <c r="AGL331" s="36" t="str">
        <f t="shared" si="1016"/>
        <v/>
      </c>
      <c r="AGM331" s="36" t="str">
        <f t="shared" si="1006"/>
        <v/>
      </c>
      <c r="AGN331" s="39" t="str">
        <f t="shared" si="1017"/>
        <v/>
      </c>
      <c r="AGO331" s="36" t="str">
        <f t="shared" si="1018"/>
        <v/>
      </c>
      <c r="AGP331" s="36" t="str">
        <f t="shared" si="1007"/>
        <v/>
      </c>
      <c r="AGQ331" s="39" t="str">
        <f t="shared" si="1019"/>
        <v/>
      </c>
      <c r="AGR331" s="36" t="str">
        <f t="shared" si="1020"/>
        <v/>
      </c>
      <c r="AGS331" s="36" t="str">
        <f t="shared" si="1008"/>
        <v/>
      </c>
      <c r="AGT331" s="39" t="str">
        <f t="shared" si="1021"/>
        <v/>
      </c>
      <c r="AGU331" s="36" t="str">
        <f t="shared" si="1022"/>
        <v/>
      </c>
      <c r="AGV331" s="36" t="str">
        <f t="shared" si="1009"/>
        <v/>
      </c>
      <c r="AGW331" s="39" t="str">
        <f t="shared" si="1023"/>
        <v/>
      </c>
      <c r="AGX331" s="36" t="str">
        <f t="shared" si="1024"/>
        <v/>
      </c>
      <c r="AGY331" s="36" t="str">
        <f t="shared" si="1010"/>
        <v/>
      </c>
      <c r="AGZ331" s="39" t="str">
        <f t="shared" si="1025"/>
        <v/>
      </c>
      <c r="AHA331" s="36" t="str">
        <f t="shared" si="1026"/>
        <v/>
      </c>
      <c r="AHB331" s="36" t="str">
        <f t="shared" si="1011"/>
        <v/>
      </c>
      <c r="AHC331" s="39" t="str">
        <f t="shared" si="1027"/>
        <v/>
      </c>
      <c r="AHD331" s="36" t="str">
        <f t="shared" si="1028"/>
        <v/>
      </c>
      <c r="AHE331" s="36" t="str">
        <f t="shared" si="1012"/>
        <v/>
      </c>
      <c r="AHF331" s="39" t="str">
        <f t="shared" si="1029"/>
        <v/>
      </c>
      <c r="AHG331" s="36" t="str">
        <f t="shared" si="1030"/>
        <v/>
      </c>
      <c r="AHH331" s="36" t="str">
        <f t="shared" si="1013"/>
        <v/>
      </c>
      <c r="AHI331" s="39" t="str">
        <f t="shared" si="1031"/>
        <v/>
      </c>
      <c r="AHJ331" s="36" t="str">
        <f t="shared" si="1032"/>
        <v/>
      </c>
      <c r="AHK331" s="36" t="str">
        <f t="shared" si="1014"/>
        <v/>
      </c>
      <c r="AHL331" s="39" t="str">
        <f t="shared" si="1033"/>
        <v/>
      </c>
      <c r="AHM331" s="36" t="str">
        <f t="shared" si="1034"/>
        <v/>
      </c>
      <c r="AHN331" s="36" t="str">
        <f t="shared" si="1015"/>
        <v/>
      </c>
      <c r="AHO331" s="39" t="str">
        <f t="shared" si="1035"/>
        <v/>
      </c>
    </row>
    <row r="332" spans="1:918" s="32" customFormat="1" x14ac:dyDescent="0.25">
      <c r="A332" s="31" t="s">
        <v>46</v>
      </c>
      <c r="C332" s="33"/>
      <c r="D332" s="33"/>
      <c r="E332" s="33"/>
      <c r="F332" s="34"/>
      <c r="G332" s="33"/>
      <c r="H332" s="33"/>
      <c r="I332" s="33"/>
      <c r="J332" s="34"/>
      <c r="K332" s="33"/>
      <c r="L332" s="33"/>
      <c r="M332" s="33"/>
      <c r="N332" s="34"/>
      <c r="O332" s="33"/>
      <c r="P332" s="33"/>
      <c r="Q332" s="33"/>
      <c r="R332" s="34"/>
      <c r="S332" s="33"/>
      <c r="T332" s="33"/>
      <c r="U332" s="33"/>
      <c r="V332" s="34"/>
      <c r="W332" s="33"/>
      <c r="X332" s="33"/>
      <c r="Y332" s="33"/>
      <c r="Z332" s="34"/>
      <c r="AA332" s="33"/>
      <c r="AB332" s="33"/>
      <c r="AC332" s="33"/>
      <c r="AD332" s="34"/>
      <c r="AE332" s="33"/>
      <c r="AF332" s="33"/>
      <c r="AG332" s="33"/>
      <c r="AH332" s="34"/>
      <c r="AI332" s="33"/>
      <c r="AJ332" s="33"/>
      <c r="AK332" s="33"/>
      <c r="AL332" s="34"/>
      <c r="AM332" s="33"/>
      <c r="AN332" s="33"/>
      <c r="AO332" s="33"/>
      <c r="AP332" s="34"/>
      <c r="AQ332" s="33"/>
      <c r="AR332" s="33"/>
      <c r="AS332" s="33"/>
      <c r="AT332" s="34"/>
      <c r="AU332" s="33"/>
      <c r="AV332" s="33"/>
      <c r="AW332" s="33"/>
      <c r="AX332" s="34"/>
      <c r="AY332" s="33"/>
      <c r="AZ332" s="33"/>
      <c r="BA332" s="33"/>
      <c r="BB332" s="34"/>
      <c r="BC332" s="33"/>
      <c r="BD332" s="33"/>
      <c r="BE332" s="33"/>
      <c r="BF332" s="34"/>
      <c r="BG332" s="33"/>
      <c r="BH332" s="33"/>
      <c r="BI332" s="33"/>
      <c r="BJ332" s="34"/>
      <c r="BK332" s="33"/>
      <c r="BL332" s="33"/>
      <c r="BM332" s="33"/>
      <c r="BN332" s="34"/>
      <c r="BO332" s="33"/>
      <c r="BP332" s="33"/>
      <c r="BQ332" s="33"/>
      <c r="BR332" s="34"/>
      <c r="BS332" s="33"/>
      <c r="BT332" s="33"/>
      <c r="BU332" s="33"/>
      <c r="BV332" s="34"/>
      <c r="BW332" s="33"/>
      <c r="BX332" s="33"/>
      <c r="BY332" s="33"/>
      <c r="BZ332" s="34"/>
      <c r="CA332" s="33"/>
      <c r="CB332" s="33"/>
      <c r="CC332" s="33"/>
      <c r="CD332" s="34"/>
      <c r="CE332" s="33"/>
      <c r="CF332" s="33"/>
      <c r="CG332" s="33"/>
      <c r="CH332" s="34"/>
      <c r="CI332" s="33"/>
      <c r="CJ332" s="33"/>
      <c r="CK332" s="33"/>
      <c r="CL332" s="34"/>
      <c r="CM332" s="33"/>
      <c r="CN332" s="33"/>
      <c r="CO332" s="33"/>
      <c r="CP332" s="34"/>
      <c r="CQ332" s="33"/>
      <c r="CR332" s="33"/>
      <c r="CS332" s="33"/>
      <c r="CT332" s="34"/>
      <c r="CU332" s="33"/>
      <c r="CV332" s="33"/>
      <c r="CW332" s="33"/>
      <c r="CX332" s="34"/>
      <c r="CY332" s="33"/>
      <c r="CZ332" s="33"/>
      <c r="DA332" s="33"/>
      <c r="DB332" s="34"/>
      <c r="DC332" s="33"/>
      <c r="DD332" s="33"/>
      <c r="DE332" s="33"/>
      <c r="DF332" s="34"/>
      <c r="DG332" s="33"/>
      <c r="DH332" s="33"/>
      <c r="DI332" s="33"/>
      <c r="DJ332" s="34"/>
      <c r="DK332" s="33"/>
      <c r="DL332" s="33"/>
      <c r="DM332" s="33"/>
      <c r="DN332" s="34"/>
      <c r="DO332" s="33"/>
      <c r="DP332" s="33"/>
      <c r="DQ332" s="33"/>
      <c r="DR332" s="34"/>
      <c r="DS332" s="33"/>
      <c r="DT332" s="33"/>
      <c r="DU332" s="33"/>
      <c r="DV332" s="34"/>
      <c r="DW332" s="33"/>
      <c r="DX332" s="33"/>
      <c r="DY332" s="33"/>
      <c r="DZ332" s="34"/>
      <c r="EA332" s="33"/>
      <c r="EB332" s="33"/>
      <c r="EC332" s="33"/>
      <c r="ED332" s="34"/>
      <c r="EE332" s="33"/>
      <c r="EF332" s="33"/>
      <c r="EG332" s="33"/>
      <c r="EH332" s="34"/>
      <c r="EI332" s="33"/>
      <c r="EJ332" s="33"/>
      <c r="EK332" s="33"/>
      <c r="EL332" s="34"/>
      <c r="EM332" s="33"/>
      <c r="EN332" s="33"/>
      <c r="EO332" s="33"/>
      <c r="EP332" s="34"/>
      <c r="EQ332" s="33"/>
      <c r="ER332" s="33"/>
      <c r="ES332" s="33"/>
      <c r="ET332" s="34"/>
      <c r="EU332" s="33"/>
      <c r="EV332" s="33"/>
      <c r="EW332" s="33"/>
      <c r="EX332" s="34"/>
      <c r="EY332" s="33"/>
      <c r="EZ332" s="33"/>
      <c r="FA332" s="33"/>
      <c r="FB332" s="34"/>
      <c r="FC332" s="33"/>
      <c r="FD332" s="33"/>
      <c r="FE332" s="33"/>
      <c r="FF332" s="34"/>
      <c r="FG332" s="33"/>
      <c r="FH332" s="33"/>
      <c r="FI332" s="33"/>
      <c r="FJ332" s="34"/>
      <c r="FK332" s="33"/>
      <c r="FL332" s="33"/>
      <c r="FM332" s="33"/>
      <c r="FN332" s="34"/>
      <c r="FO332" s="33"/>
      <c r="FP332" s="33"/>
      <c r="FQ332" s="33"/>
      <c r="FR332" s="34"/>
      <c r="FS332" s="33"/>
      <c r="FT332" s="33"/>
      <c r="FU332" s="33"/>
      <c r="FV332" s="34"/>
      <c r="FW332" s="33"/>
      <c r="FX332" s="33"/>
      <c r="FY332" s="33"/>
      <c r="FZ332" s="34"/>
      <c r="GA332" s="33"/>
      <c r="GB332" s="33"/>
      <c r="GC332" s="33"/>
      <c r="GD332" s="34"/>
      <c r="GE332" s="33"/>
      <c r="GF332" s="33"/>
      <c r="GG332" s="33"/>
      <c r="GH332" s="34"/>
      <c r="GI332" s="33"/>
      <c r="GJ332" s="33"/>
      <c r="GK332" s="33"/>
      <c r="GL332" s="34"/>
      <c r="GM332" s="33"/>
      <c r="GN332" s="33"/>
      <c r="GO332" s="33"/>
      <c r="GP332" s="34"/>
      <c r="GQ332" s="33"/>
      <c r="GR332" s="33"/>
      <c r="GS332" s="33"/>
      <c r="GT332" s="34"/>
      <c r="GU332" s="33"/>
      <c r="GV332" s="33"/>
      <c r="GW332" s="33"/>
      <c r="GX332" s="34"/>
      <c r="GY332" s="33"/>
      <c r="GZ332" s="33"/>
      <c r="HA332" s="33"/>
      <c r="HB332" s="34"/>
      <c r="HC332" s="33"/>
      <c r="HD332" s="33"/>
      <c r="HE332" s="33"/>
      <c r="HF332" s="34"/>
      <c r="HG332" s="33"/>
      <c r="HH332" s="33"/>
      <c r="HI332" s="33"/>
      <c r="HJ332" s="34"/>
      <c r="HK332" s="33"/>
      <c r="HL332" s="33"/>
      <c r="HM332" s="33"/>
      <c r="HN332" s="34"/>
      <c r="HO332" s="33"/>
      <c r="HP332" s="33"/>
      <c r="HQ332" s="33"/>
      <c r="HR332" s="34"/>
      <c r="HS332" s="33"/>
      <c r="HT332" s="33"/>
      <c r="HU332" s="33"/>
      <c r="HV332" s="34"/>
      <c r="HW332" s="33"/>
      <c r="HX332" s="33"/>
      <c r="HY332" s="33"/>
      <c r="HZ332" s="34"/>
      <c r="IA332" s="33"/>
      <c r="IB332" s="33"/>
      <c r="IC332" s="33"/>
      <c r="ID332" s="34"/>
      <c r="IE332" s="33"/>
      <c r="IF332" s="33"/>
      <c r="IG332" s="33"/>
      <c r="IH332" s="34"/>
      <c r="II332" s="33"/>
      <c r="IJ332" s="33"/>
      <c r="IK332" s="33"/>
      <c r="IL332" s="34"/>
      <c r="IM332" s="33"/>
      <c r="IN332" s="33"/>
      <c r="IO332" s="33"/>
      <c r="IP332" s="34"/>
      <c r="IQ332" s="33"/>
      <c r="IR332" s="33"/>
      <c r="IS332" s="33"/>
      <c r="IT332" s="34"/>
      <c r="IU332" s="33"/>
      <c r="IV332" s="33"/>
      <c r="IW332" s="33"/>
      <c r="IX332" s="34"/>
      <c r="IY332" s="33"/>
      <c r="IZ332" s="33"/>
      <c r="JA332" s="33"/>
      <c r="JB332" s="34"/>
      <c r="JC332" s="33"/>
      <c r="JD332" s="33"/>
      <c r="JE332" s="33"/>
      <c r="JF332" s="34"/>
      <c r="JG332" s="33"/>
      <c r="JH332" s="33"/>
      <c r="JI332" s="33"/>
      <c r="JJ332" s="34"/>
      <c r="JK332" s="33"/>
      <c r="JL332" s="33"/>
      <c r="JM332" s="33"/>
      <c r="JN332" s="34"/>
      <c r="JO332" s="33"/>
      <c r="JP332" s="33"/>
      <c r="JQ332" s="33"/>
      <c r="JR332" s="34"/>
      <c r="JS332" s="33"/>
      <c r="JT332" s="33"/>
      <c r="JU332" s="33"/>
      <c r="JV332" s="34"/>
      <c r="JW332" s="33"/>
      <c r="JX332" s="33"/>
      <c r="JY332" s="33"/>
      <c r="JZ332" s="34"/>
      <c r="KA332" s="33"/>
      <c r="KB332" s="33"/>
      <c r="KC332" s="33"/>
      <c r="KD332" s="34"/>
      <c r="KE332" s="33"/>
      <c r="KF332" s="33"/>
      <c r="KG332" s="33"/>
      <c r="KH332" s="34"/>
      <c r="KI332" s="33"/>
      <c r="KJ332" s="33"/>
      <c r="KK332" s="33"/>
      <c r="KL332" s="34"/>
      <c r="KM332" s="33"/>
      <c r="KN332" s="33"/>
      <c r="KO332" s="33"/>
      <c r="KP332" s="34"/>
      <c r="KQ332" s="33"/>
      <c r="KR332" s="33"/>
      <c r="KS332" s="33"/>
      <c r="KT332" s="34"/>
      <c r="KU332" s="33"/>
      <c r="KV332" s="33"/>
      <c r="KW332" s="33"/>
      <c r="KX332" s="34"/>
      <c r="KY332" s="33"/>
      <c r="KZ332" s="33"/>
      <c r="LA332" s="33"/>
      <c r="LB332" s="34"/>
      <c r="LC332" s="33"/>
      <c r="LD332" s="33"/>
      <c r="LE332" s="33"/>
      <c r="LF332" s="34"/>
      <c r="LG332" s="33"/>
      <c r="LH332" s="33"/>
      <c r="LI332" s="33"/>
      <c r="LJ332" s="34"/>
      <c r="LK332" s="33"/>
      <c r="LL332" s="33"/>
      <c r="LM332" s="33"/>
      <c r="LN332" s="34"/>
      <c r="LO332" s="33"/>
      <c r="LP332" s="33"/>
      <c r="LQ332" s="33"/>
      <c r="LR332" s="34"/>
      <c r="LS332" s="33"/>
      <c r="LT332" s="33"/>
      <c r="LU332" s="33"/>
      <c r="LV332" s="34"/>
      <c r="LW332" s="33"/>
      <c r="LX332" s="33"/>
      <c r="LY332" s="33"/>
      <c r="LZ332" s="34"/>
      <c r="MA332" s="33"/>
      <c r="MB332" s="33"/>
      <c r="MC332" s="33"/>
      <c r="MD332" s="34"/>
      <c r="ME332" s="33"/>
      <c r="MF332" s="33"/>
      <c r="MG332" s="33"/>
      <c r="MH332" s="34"/>
      <c r="MI332" s="33"/>
      <c r="MJ332" s="33"/>
      <c r="MK332" s="33"/>
      <c r="ML332" s="34"/>
      <c r="MM332" s="33"/>
      <c r="MN332" s="33"/>
      <c r="MO332" s="33"/>
      <c r="MP332" s="34"/>
      <c r="MQ332" s="33"/>
      <c r="MR332" s="33"/>
      <c r="MS332" s="33"/>
      <c r="MT332" s="34"/>
      <c r="MU332" s="33"/>
      <c r="MV332" s="33"/>
      <c r="MW332" s="33"/>
      <c r="MX332" s="34"/>
      <c r="MY332" s="33"/>
      <c r="MZ332" s="33"/>
      <c r="NA332" s="33"/>
      <c r="NB332" s="34"/>
      <c r="NC332" s="33"/>
      <c r="ND332" s="33"/>
      <c r="NE332" s="33"/>
      <c r="NF332" s="34"/>
      <c r="NG332" s="33"/>
      <c r="NH332" s="33"/>
      <c r="NI332" s="33"/>
      <c r="NJ332" s="34"/>
      <c r="NK332" s="33"/>
      <c r="NL332" s="33"/>
      <c r="NM332" s="33"/>
      <c r="NN332" s="34"/>
      <c r="NO332" s="33"/>
      <c r="NP332" s="33"/>
      <c r="NQ332" s="33"/>
      <c r="NR332" s="34"/>
      <c r="NS332" s="33"/>
      <c r="NT332" s="33"/>
      <c r="NU332" s="33"/>
      <c r="NV332" s="34"/>
      <c r="NW332" s="33"/>
      <c r="NX332" s="33"/>
      <c r="NY332" s="33"/>
      <c r="NZ332" s="34"/>
      <c r="OA332" s="33"/>
      <c r="OB332" s="33"/>
      <c r="OC332" s="33"/>
      <c r="OD332" s="34"/>
      <c r="OE332" s="33"/>
      <c r="OF332" s="33"/>
      <c r="OG332" s="33"/>
      <c r="OH332" s="34"/>
      <c r="OI332" s="33"/>
      <c r="OJ332" s="33"/>
      <c r="OK332" s="33"/>
      <c r="OL332" s="34"/>
      <c r="OM332" s="33"/>
      <c r="ON332" s="33"/>
      <c r="OO332" s="33"/>
      <c r="OP332" s="34"/>
      <c r="OQ332" s="33"/>
      <c r="OR332" s="33"/>
      <c r="OS332" s="33"/>
      <c r="OT332" s="34"/>
      <c r="OU332" s="33"/>
      <c r="OV332" s="33"/>
      <c r="OW332" s="33"/>
      <c r="OX332" s="34"/>
      <c r="OY332" s="33"/>
      <c r="OZ332" s="33"/>
      <c r="PA332" s="33"/>
      <c r="PB332" s="34"/>
      <c r="PC332" s="33"/>
      <c r="PD332" s="33"/>
      <c r="PE332" s="33"/>
      <c r="PF332" s="34"/>
      <c r="PG332" s="33"/>
      <c r="PH332" s="33"/>
      <c r="PI332" s="33"/>
      <c r="PJ332" s="34"/>
      <c r="PK332" s="33"/>
      <c r="PL332" s="33"/>
      <c r="PM332" s="33"/>
      <c r="PN332" s="34"/>
      <c r="PO332" s="33"/>
      <c r="PP332" s="33"/>
      <c r="PQ332" s="33"/>
      <c r="PR332" s="34"/>
      <c r="PS332" s="33"/>
      <c r="PT332" s="33"/>
      <c r="PU332" s="33"/>
      <c r="PV332" s="34"/>
      <c r="PW332" s="33"/>
      <c r="PX332" s="33"/>
      <c r="PY332" s="33"/>
      <c r="PZ332" s="34"/>
      <c r="QA332" s="33"/>
      <c r="QB332" s="33"/>
      <c r="QC332" s="33"/>
      <c r="QD332" s="34"/>
      <c r="QE332" s="33"/>
      <c r="QF332" s="33"/>
      <c r="QG332" s="33"/>
      <c r="QH332" s="34"/>
      <c r="QI332" s="33"/>
      <c r="QJ332" s="33"/>
      <c r="QK332" s="33"/>
      <c r="QL332" s="34"/>
      <c r="QM332" s="33"/>
      <c r="QN332" s="33"/>
      <c r="QO332" s="33"/>
      <c r="QP332" s="34"/>
      <c r="QQ332" s="33"/>
      <c r="QR332" s="33"/>
      <c r="QS332" s="33"/>
      <c r="QT332" s="34"/>
      <c r="QU332" s="33"/>
      <c r="QV332" s="33"/>
      <c r="QW332" s="33"/>
      <c r="QX332" s="34"/>
      <c r="QY332" s="33"/>
      <c r="QZ332" s="33"/>
      <c r="RA332" s="33"/>
      <c r="RB332" s="34"/>
      <c r="RC332" s="33"/>
      <c r="RD332" s="33"/>
      <c r="RE332" s="33"/>
      <c r="RF332" s="34"/>
      <c r="RG332" s="33"/>
      <c r="RH332" s="33"/>
      <c r="RI332" s="33"/>
      <c r="RJ332" s="34"/>
      <c r="RK332" s="33"/>
      <c r="RL332" s="33"/>
      <c r="RM332" s="33"/>
      <c r="RN332" s="34"/>
      <c r="RO332" s="33"/>
      <c r="RP332" s="33"/>
      <c r="RQ332" s="33"/>
      <c r="RR332" s="34"/>
      <c r="RS332" s="33"/>
      <c r="RT332" s="33"/>
      <c r="RU332" s="33"/>
      <c r="RV332" s="34"/>
      <c r="RW332" s="33"/>
      <c r="RX332" s="33"/>
      <c r="RY332" s="33"/>
      <c r="RZ332" s="34"/>
      <c r="SA332" s="33"/>
      <c r="SB332" s="33"/>
      <c r="SC332" s="33"/>
      <c r="SD332" s="34"/>
      <c r="SE332" s="33"/>
      <c r="SF332" s="33"/>
      <c r="SG332" s="33"/>
      <c r="SH332" s="34"/>
      <c r="SI332" s="33"/>
      <c r="SJ332" s="33"/>
      <c r="SK332" s="33"/>
      <c r="SL332" s="34"/>
      <c r="SM332" s="33"/>
      <c r="SN332" s="33"/>
      <c r="SO332" s="33"/>
      <c r="SP332" s="34"/>
      <c r="SQ332" s="33"/>
      <c r="SR332" s="33"/>
      <c r="SS332" s="33"/>
      <c r="ST332" s="34"/>
      <c r="SU332" s="33"/>
      <c r="SV332" s="33"/>
      <c r="SW332" s="33"/>
      <c r="SX332" s="34"/>
      <c r="SY332" s="33"/>
      <c r="SZ332" s="33"/>
      <c r="TA332" s="33"/>
      <c r="TB332" s="34"/>
      <c r="TC332" s="33"/>
      <c r="TD332" s="33"/>
      <c r="TE332" s="33"/>
      <c r="TF332" s="34"/>
      <c r="TG332" s="33"/>
      <c r="TH332" s="33"/>
      <c r="TI332" s="33"/>
      <c r="TJ332" s="34"/>
      <c r="TK332" s="33"/>
      <c r="TL332" s="33"/>
      <c r="TM332" s="33"/>
      <c r="TN332" s="34"/>
      <c r="TO332" s="33"/>
      <c r="TP332" s="33"/>
      <c r="TQ332" s="33"/>
      <c r="TR332" s="34"/>
      <c r="TS332" s="33"/>
      <c r="TT332" s="33"/>
      <c r="TU332" s="33"/>
      <c r="TV332" s="34"/>
      <c r="TW332" s="33"/>
      <c r="TX332" s="33"/>
      <c r="TY332" s="33"/>
      <c r="TZ332" s="34"/>
      <c r="UA332" s="33"/>
      <c r="UB332" s="33"/>
      <c r="UC332" s="33"/>
      <c r="UD332" s="34"/>
      <c r="UE332" s="33"/>
      <c r="UF332" s="33"/>
      <c r="UG332" s="33"/>
      <c r="UH332" s="34"/>
      <c r="UI332" s="33"/>
      <c r="UJ332" s="33"/>
      <c r="UK332" s="33"/>
      <c r="UL332" s="34"/>
      <c r="UM332" s="33"/>
      <c r="UN332" s="33"/>
      <c r="UO332" s="33"/>
      <c r="UP332" s="34"/>
      <c r="UQ332" s="33"/>
      <c r="UR332" s="33"/>
      <c r="US332" s="33"/>
      <c r="UT332" s="34"/>
      <c r="UU332" s="33"/>
      <c r="UV332" s="33"/>
      <c r="UW332" s="33"/>
      <c r="UX332" s="34"/>
      <c r="UY332" s="33"/>
      <c r="UZ332" s="33"/>
      <c r="VA332" s="33"/>
      <c r="VB332" s="34"/>
      <c r="VC332" s="33"/>
      <c r="VD332" s="33"/>
      <c r="VE332" s="33"/>
      <c r="VF332" s="34"/>
      <c r="VG332" s="33"/>
      <c r="VH332" s="33"/>
      <c r="VI332" s="33"/>
      <c r="VJ332" s="34"/>
      <c r="VK332" s="33"/>
      <c r="VL332" s="33"/>
      <c r="VM332" s="33"/>
      <c r="VN332" s="34"/>
      <c r="VO332" s="33"/>
      <c r="VP332" s="33"/>
      <c r="VQ332" s="33"/>
      <c r="VR332" s="34"/>
      <c r="VS332" s="33"/>
      <c r="VT332" s="33"/>
      <c r="VU332" s="33"/>
      <c r="VV332" s="34"/>
      <c r="VW332" s="33"/>
      <c r="VX332" s="33"/>
      <c r="VY332" s="33"/>
      <c r="VZ332" s="34"/>
      <c r="WA332" s="33"/>
      <c r="WB332" s="33"/>
      <c r="WC332" s="33"/>
      <c r="WD332" s="34"/>
      <c r="WE332" s="33"/>
      <c r="WF332" s="33"/>
      <c r="WG332" s="33"/>
      <c r="WH332" s="34"/>
      <c r="WI332" s="33"/>
      <c r="WJ332" s="33"/>
      <c r="WK332" s="33"/>
      <c r="WL332" s="34"/>
      <c r="WM332" s="33"/>
      <c r="WN332" s="33"/>
      <c r="WO332" s="33"/>
      <c r="WP332" s="34"/>
      <c r="WQ332" s="33"/>
      <c r="WR332" s="33"/>
      <c r="WS332" s="33"/>
      <c r="WT332" s="34"/>
      <c r="WU332" s="33"/>
      <c r="WV332" s="33"/>
      <c r="WW332" s="33"/>
      <c r="WX332" s="34"/>
      <c r="WY332" s="33"/>
      <c r="WZ332" s="33"/>
      <c r="XA332" s="33"/>
      <c r="XB332" s="34"/>
      <c r="XC332" s="33"/>
      <c r="XD332" s="33"/>
      <c r="XE332" s="33"/>
      <c r="XF332" s="34"/>
      <c r="XG332" s="33"/>
      <c r="XH332" s="33"/>
      <c r="XI332" s="33"/>
      <c r="XJ332" s="34"/>
      <c r="XK332" s="33"/>
      <c r="XL332" s="33"/>
      <c r="XM332" s="33"/>
      <c r="XN332" s="34"/>
      <c r="XO332" s="33"/>
      <c r="XP332" s="33"/>
      <c r="XQ332" s="33"/>
      <c r="XR332" s="34"/>
      <c r="XS332" s="33"/>
      <c r="XT332" s="33"/>
      <c r="XU332" s="33"/>
      <c r="XV332" s="34"/>
      <c r="XW332" s="33"/>
      <c r="XX332" s="33"/>
      <c r="XY332" s="33"/>
      <c r="XZ332" s="34"/>
      <c r="YA332" s="33"/>
      <c r="YB332" s="33"/>
      <c r="YC332" s="33"/>
      <c r="YD332" s="34"/>
      <c r="YE332" s="33"/>
      <c r="YF332" s="33"/>
      <c r="YG332" s="33"/>
      <c r="YH332" s="34"/>
      <c r="YI332" s="33"/>
      <c r="YJ332" s="33"/>
      <c r="YK332" s="33"/>
      <c r="YL332" s="34"/>
      <c r="YM332" s="33"/>
      <c r="YN332" s="33"/>
      <c r="YO332" s="33"/>
      <c r="YP332" s="34"/>
      <c r="YQ332" s="33"/>
      <c r="YR332" s="33"/>
      <c r="YS332" s="33"/>
      <c r="YT332" s="34"/>
      <c r="YU332" s="33"/>
      <c r="YV332" s="33"/>
      <c r="YW332" s="33"/>
      <c r="YX332" s="34"/>
      <c r="YY332" s="33"/>
      <c r="YZ332" s="33"/>
      <c r="ZA332" s="33"/>
      <c r="ZB332" s="34"/>
      <c r="ZC332" s="33"/>
      <c r="ZD332" s="33"/>
      <c r="ZE332" s="33"/>
      <c r="ZF332" s="34"/>
      <c r="ZG332" s="33"/>
      <c r="ZH332" s="33"/>
      <c r="ZI332" s="33"/>
      <c r="ZJ332" s="34"/>
      <c r="ZK332" s="33"/>
      <c r="ZL332" s="33"/>
      <c r="ZM332" s="33"/>
      <c r="ZN332" s="34"/>
      <c r="ZO332" s="33"/>
      <c r="ZP332" s="33"/>
      <c r="ZQ332" s="33"/>
      <c r="ZR332" s="34"/>
      <c r="ZS332" s="33"/>
      <c r="ZT332" s="33"/>
      <c r="ZU332" s="33"/>
      <c r="ZV332" s="34"/>
      <c r="ZW332" s="33"/>
      <c r="ZX332" s="33"/>
      <c r="ZY332" s="33"/>
      <c r="ZZ332" s="34"/>
      <c r="AAA332" s="33"/>
      <c r="AAB332" s="33"/>
      <c r="AAC332" s="33"/>
      <c r="AAD332" s="34"/>
      <c r="AAE332" s="33"/>
      <c r="AAF332" s="33"/>
      <c r="AAG332" s="33"/>
      <c r="AAH332" s="34"/>
      <c r="AAI332" s="33"/>
      <c r="AAJ332" s="33"/>
      <c r="AAK332" s="33"/>
      <c r="AAL332" s="34"/>
      <c r="AAM332" s="33"/>
      <c r="AAN332" s="33"/>
      <c r="AAO332" s="33"/>
      <c r="AAP332" s="34"/>
      <c r="AAQ332" s="33"/>
      <c r="AAR332" s="33"/>
      <c r="AAS332" s="33"/>
      <c r="AAT332" s="34"/>
      <c r="AAU332" s="33"/>
      <c r="AAV332" s="33"/>
      <c r="AAW332" s="33"/>
      <c r="AAX332" s="34"/>
      <c r="AAY332" s="33"/>
      <c r="AAZ332" s="33"/>
      <c r="ABA332" s="33"/>
      <c r="ABB332" s="34"/>
      <c r="ABC332" s="33"/>
      <c r="ABD332" s="33"/>
      <c r="ABE332" s="33"/>
      <c r="ABF332" s="34"/>
      <c r="ABG332" s="33"/>
      <c r="ABH332" s="33"/>
      <c r="ABI332" s="33"/>
      <c r="ABJ332" s="34"/>
      <c r="ABK332" s="33"/>
      <c r="ABL332" s="33"/>
      <c r="ABM332" s="33"/>
      <c r="ABN332" s="34"/>
      <c r="ABO332" s="33"/>
      <c r="ABP332" s="33"/>
      <c r="ABQ332" s="33"/>
      <c r="ABR332" s="34"/>
      <c r="ABS332" s="33"/>
      <c r="ABT332" s="33"/>
      <c r="ABU332" s="33"/>
      <c r="ABV332" s="34"/>
      <c r="ABW332" s="33"/>
      <c r="ABX332" s="33"/>
      <c r="ABY332" s="33"/>
      <c r="ABZ332" s="34"/>
      <c r="ACA332" s="33"/>
      <c r="ACB332" s="33"/>
      <c r="ACC332" s="33"/>
      <c r="ACD332" s="34"/>
      <c r="ACE332" s="33"/>
      <c r="ACF332" s="33"/>
      <c r="ACG332" s="33"/>
      <c r="ACH332" s="34"/>
      <c r="ACI332" s="33"/>
      <c r="ACJ332" s="33"/>
      <c r="ACK332" s="33"/>
      <c r="ACL332" s="34"/>
      <c r="ACM332" s="33"/>
      <c r="ACN332" s="33"/>
      <c r="ACO332" s="33"/>
      <c r="ACP332" s="34"/>
      <c r="ACQ332" s="33"/>
      <c r="ACR332" s="33"/>
      <c r="ACS332" s="33"/>
      <c r="ACT332" s="34"/>
      <c r="ACU332" s="33"/>
      <c r="ACV332" s="33"/>
      <c r="ACW332" s="33"/>
      <c r="ACX332" s="34"/>
      <c r="ACY332" s="33"/>
      <c r="ACZ332" s="33"/>
      <c r="ADA332" s="33"/>
      <c r="ADB332" s="34"/>
      <c r="ADC332" s="33"/>
      <c r="ADD332" s="33"/>
      <c r="ADE332" s="33"/>
      <c r="ADF332" s="34"/>
      <c r="ADG332" s="33"/>
      <c r="ADH332" s="33"/>
      <c r="ADI332" s="33"/>
      <c r="ADJ332" s="34"/>
      <c r="ADK332" s="33"/>
      <c r="ADL332" s="33"/>
      <c r="ADM332" s="33"/>
      <c r="ADN332" s="34"/>
      <c r="ADO332" s="33"/>
      <c r="ADP332" s="33"/>
      <c r="ADQ332" s="33"/>
      <c r="ADR332" s="34"/>
      <c r="ADS332" s="33"/>
      <c r="ADT332" s="33"/>
      <c r="ADU332" s="33"/>
      <c r="ADV332" s="34"/>
      <c r="ADW332" s="33"/>
      <c r="ADX332" s="33"/>
      <c r="ADY332" s="33"/>
      <c r="ADZ332" s="34"/>
      <c r="AEA332" s="33"/>
      <c r="AEB332" s="33"/>
      <c r="AEC332" s="33"/>
      <c r="AED332" s="34"/>
      <c r="AEE332" s="33"/>
      <c r="AEF332" s="33"/>
      <c r="AEG332" s="33"/>
      <c r="AEH332" s="34"/>
      <c r="AEI332" s="33"/>
      <c r="AEJ332" s="33"/>
      <c r="AEK332" s="33"/>
      <c r="AEL332" s="34"/>
      <c r="AEM332" s="33"/>
      <c r="AEN332" s="33"/>
      <c r="AEO332" s="33"/>
      <c r="AEP332" s="34"/>
      <c r="AEQ332" s="33"/>
      <c r="AER332" s="33"/>
      <c r="AES332" s="33"/>
      <c r="AET332" s="34"/>
      <c r="AEU332" s="33"/>
      <c r="AEV332" s="33"/>
      <c r="AEW332" s="33"/>
      <c r="AEX332" s="34"/>
      <c r="AEY332" s="33"/>
      <c r="AEZ332" s="33"/>
      <c r="AFA332" s="33"/>
      <c r="AFB332" s="34"/>
      <c r="AFC332" s="33"/>
      <c r="AFD332" s="33"/>
      <c r="AFE332" s="33"/>
      <c r="AFF332" s="34"/>
      <c r="AFG332" s="33"/>
      <c r="AFH332" s="33"/>
      <c r="AFI332" s="33"/>
      <c r="AFJ332" s="34"/>
      <c r="AFK332" s="33"/>
      <c r="AFL332" s="33"/>
      <c r="AFM332" s="33"/>
      <c r="AFN332" s="34"/>
      <c r="AFO332" s="33"/>
      <c r="AFP332" s="33"/>
      <c r="AFQ332" s="33"/>
      <c r="AFR332" s="34"/>
      <c r="AFS332" s="33"/>
      <c r="AFT332" s="33"/>
      <c r="AFU332" s="33"/>
      <c r="AFV332" s="34"/>
      <c r="AFW332" s="33"/>
      <c r="AFX332" s="33"/>
      <c r="AFY332" s="33"/>
      <c r="AFZ332" s="34"/>
      <c r="AGA332" s="33"/>
      <c r="AGB332" s="33"/>
      <c r="AGC332" s="33"/>
      <c r="AGD332" s="34"/>
      <c r="AGE332" s="33"/>
      <c r="AGF332" s="33"/>
      <c r="AGG332" s="33"/>
      <c r="AGH332" s="33"/>
      <c r="AGI332" s="33"/>
      <c r="AGJ332" s="34"/>
      <c r="AGK332" s="33"/>
      <c r="AGL332" s="33"/>
      <c r="AGM332" s="33"/>
      <c r="AGN332" s="33"/>
      <c r="AGO332" s="34"/>
      <c r="AGP332" s="34"/>
      <c r="AGQ332" s="33"/>
      <c r="AGR332" s="33"/>
      <c r="AGS332" s="33"/>
      <c r="AGT332" s="33"/>
      <c r="AGU332" s="34"/>
      <c r="AGV332" s="34"/>
      <c r="AGW332" s="33"/>
      <c r="AGX332" s="33"/>
      <c r="AGY332" s="33"/>
      <c r="AGZ332" s="33"/>
      <c r="AHA332" s="34"/>
      <c r="AHB332" s="34"/>
      <c r="AHC332" s="33"/>
      <c r="AHD332" s="33"/>
      <c r="AHE332" s="33"/>
      <c r="AHF332" s="33"/>
      <c r="AHG332" s="34"/>
      <c r="AHH332" s="34"/>
      <c r="AHI332" s="33"/>
      <c r="AHJ332" s="33"/>
      <c r="AHK332" s="33"/>
      <c r="AHL332" s="33"/>
      <c r="AHM332" s="34"/>
      <c r="AHN332" s="34"/>
      <c r="AHO332" s="33"/>
      <c r="AHP332" s="33"/>
      <c r="AHQ332" s="33"/>
      <c r="AHR332" s="34"/>
      <c r="AHS332" s="33"/>
      <c r="AHT332" s="33"/>
      <c r="AHU332" s="33"/>
      <c r="AHV332" s="34"/>
      <c r="AHW332" s="33"/>
      <c r="AHX332" s="33"/>
      <c r="AHY332" s="33"/>
      <c r="AHZ332" s="34"/>
      <c r="AIA332" s="33"/>
      <c r="AIB332" s="33"/>
      <c r="AIC332" s="33"/>
      <c r="AID332" s="34"/>
      <c r="AIE332" s="33"/>
      <c r="AIF332" s="33"/>
      <c r="AIG332" s="33"/>
      <c r="AIH332" s="34"/>
    </row>
    <row r="333" spans="1:918" s="5" customFormat="1" ht="16.5" outlineLevel="1" x14ac:dyDescent="0.25">
      <c r="A333" s="35">
        <v>1</v>
      </c>
      <c r="B333" s="48" t="s">
        <v>195</v>
      </c>
      <c r="C333" s="37"/>
      <c r="D333" s="35"/>
      <c r="E333" s="35"/>
      <c r="F333" s="35"/>
      <c r="G333" s="57"/>
      <c r="H333" s="57"/>
      <c r="I333" s="57"/>
      <c r="J333" s="57"/>
      <c r="K333" s="57"/>
      <c r="L333" s="57"/>
      <c r="M333" s="57"/>
      <c r="N333" s="57"/>
      <c r="O333" s="57" t="s">
        <v>389</v>
      </c>
      <c r="P333" s="57"/>
      <c r="Q333" s="57"/>
      <c r="R333" s="57"/>
      <c r="S333" s="57" t="s">
        <v>389</v>
      </c>
      <c r="T333" s="38"/>
      <c r="U333" s="38"/>
      <c r="V333" s="38"/>
      <c r="W333" s="65"/>
      <c r="X333" s="65"/>
      <c r="Y333" s="65"/>
      <c r="Z333" s="65"/>
      <c r="AA333" s="66"/>
      <c r="AB333" s="65"/>
      <c r="AC333" s="65"/>
      <c r="AD333" s="67"/>
      <c r="AE333" s="65"/>
      <c r="AF333" s="65"/>
      <c r="AG333" s="65"/>
      <c r="AH333" s="65"/>
      <c r="AI333" s="65"/>
      <c r="AJ333" s="65"/>
      <c r="AK333" s="68"/>
      <c r="AL333" s="69"/>
      <c r="AM333" s="38"/>
      <c r="AN333" s="38"/>
      <c r="AO333" s="38"/>
      <c r="AP333" s="38"/>
      <c r="AQ333" s="65"/>
      <c r="AR333" s="65"/>
      <c r="AS333" s="65"/>
      <c r="AT333" s="65"/>
      <c r="AU333" s="65"/>
      <c r="AV333" s="66"/>
      <c r="AW333" s="65"/>
      <c r="AX333" s="65"/>
      <c r="AY333" s="67"/>
      <c r="AZ333" s="65"/>
      <c r="BA333" s="65"/>
      <c r="BB333" s="65"/>
      <c r="BC333" s="65"/>
      <c r="BD333" s="65"/>
      <c r="BE333" s="65"/>
      <c r="BF333" s="68"/>
      <c r="BG333" s="69"/>
      <c r="BH333" s="69"/>
      <c r="BI333" s="69"/>
      <c r="BJ333" s="38"/>
      <c r="BK333" s="65"/>
      <c r="BL333" s="65"/>
      <c r="BM333" s="65"/>
      <c r="BN333" s="65"/>
      <c r="BO333" s="65"/>
      <c r="BP333" s="66"/>
      <c r="BQ333" s="65"/>
      <c r="BR333" s="65"/>
      <c r="BS333" s="67"/>
      <c r="BT333" s="65"/>
      <c r="BU333" s="65"/>
      <c r="BV333" s="65"/>
      <c r="BW333" s="65"/>
      <c r="BX333" s="65"/>
      <c r="BY333" s="65"/>
      <c r="BZ333" s="68"/>
      <c r="CA333" s="69"/>
      <c r="CB333" s="69"/>
      <c r="CC333" s="69"/>
      <c r="CD333" s="38"/>
      <c r="CE333" s="65"/>
      <c r="CF333" s="65"/>
      <c r="CG333" s="65"/>
      <c r="CH333" s="65"/>
      <c r="CI333" s="65"/>
      <c r="CJ333" s="66"/>
      <c r="CK333" s="65"/>
      <c r="CL333" s="65"/>
      <c r="CM333" s="67"/>
      <c r="CN333" s="65"/>
      <c r="CO333" s="65"/>
      <c r="CP333" s="65"/>
      <c r="CQ333" s="65"/>
      <c r="CR333" s="65"/>
      <c r="CS333" s="65"/>
      <c r="CT333" s="68"/>
      <c r="CU333" s="69"/>
      <c r="CV333" s="38"/>
      <c r="CW333" s="38"/>
      <c r="CX333" s="38"/>
      <c r="CY333" s="65" t="s">
        <v>389</v>
      </c>
      <c r="CZ333" s="65" t="s">
        <v>389</v>
      </c>
      <c r="DA333" s="65"/>
      <c r="DB333" s="65"/>
      <c r="DC333" s="78" t="s">
        <v>389</v>
      </c>
      <c r="DD333" s="65" t="s">
        <v>389</v>
      </c>
      <c r="DE333" s="65"/>
      <c r="DF333" s="67" t="s">
        <v>389</v>
      </c>
      <c r="DG333" s="65" t="s">
        <v>389</v>
      </c>
      <c r="DH333" s="65" t="s">
        <v>389</v>
      </c>
      <c r="DI333" s="65" t="s">
        <v>389</v>
      </c>
      <c r="DJ333" s="65"/>
      <c r="DK333" s="65"/>
      <c r="DL333" s="65"/>
      <c r="DM333" s="68"/>
      <c r="DN333" s="69"/>
      <c r="DO333" s="38"/>
      <c r="DP333" s="38"/>
      <c r="DQ333" s="38"/>
      <c r="DR333" s="38"/>
      <c r="DS333" s="37"/>
      <c r="DT333" s="80"/>
      <c r="DU333" s="80"/>
      <c r="DV333" s="80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5"/>
      <c r="EN333" s="65"/>
      <c r="EO333" s="65"/>
      <c r="EP333" s="65"/>
      <c r="EQ333" s="78"/>
      <c r="ER333" s="65"/>
      <c r="ES333" s="65"/>
      <c r="ET333" s="67" t="s">
        <v>389</v>
      </c>
      <c r="EU333" s="65"/>
      <c r="EV333" s="65"/>
      <c r="EW333" s="65" t="s">
        <v>389</v>
      </c>
      <c r="EX333" s="65"/>
      <c r="EY333" s="65"/>
      <c r="EZ333" s="65"/>
      <c r="FA333" s="68"/>
      <c r="FB333" s="69"/>
      <c r="FC333" s="69"/>
      <c r="FD333" s="38"/>
      <c r="FE333" s="38"/>
      <c r="FF333" s="38"/>
      <c r="FG333" s="65"/>
      <c r="FH333" s="65"/>
      <c r="FI333" s="65"/>
      <c r="FJ333" s="65"/>
      <c r="FK333" s="65"/>
      <c r="FL333" s="78"/>
      <c r="FM333" s="65"/>
      <c r="FN333" s="65"/>
      <c r="FO333" s="67"/>
      <c r="FP333" s="65"/>
      <c r="FQ333" s="65"/>
      <c r="FR333" s="65"/>
      <c r="FS333" s="65"/>
      <c r="FT333" s="65"/>
      <c r="FU333" s="65"/>
      <c r="FV333" s="68"/>
      <c r="FW333" s="69"/>
      <c r="FX333" s="69"/>
      <c r="FY333" s="69"/>
      <c r="FZ333" s="38"/>
      <c r="GA333" s="65"/>
      <c r="GB333" s="65"/>
      <c r="GC333" s="65"/>
      <c r="GD333" s="65"/>
      <c r="GE333" s="65"/>
      <c r="GF333" s="66"/>
      <c r="GG333" s="65"/>
      <c r="GH333" s="65"/>
      <c r="GI333" s="67"/>
      <c r="GJ333" s="65"/>
      <c r="GK333" s="65"/>
      <c r="GL333" s="65"/>
      <c r="GM333" s="65"/>
      <c r="GN333" s="65"/>
      <c r="GO333" s="65"/>
      <c r="GP333" s="68"/>
      <c r="GQ333" s="69"/>
      <c r="GR333" s="69"/>
      <c r="GS333" s="69"/>
      <c r="GT333" s="38"/>
      <c r="GU333" s="65"/>
      <c r="GV333" s="65"/>
      <c r="GW333" s="65"/>
      <c r="GX333" s="65"/>
      <c r="GY333" s="65"/>
      <c r="GZ333" s="78"/>
      <c r="HA333" s="65"/>
      <c r="HB333" s="65"/>
      <c r="HC333" s="67"/>
      <c r="HD333" s="65" t="s">
        <v>389</v>
      </c>
      <c r="HE333" s="65" t="s">
        <v>389</v>
      </c>
      <c r="HF333" s="65" t="s">
        <v>389</v>
      </c>
      <c r="HG333" s="65" t="s">
        <v>389</v>
      </c>
      <c r="HH333" s="65" t="s">
        <v>389</v>
      </c>
      <c r="HI333" s="65" t="s">
        <v>389</v>
      </c>
      <c r="HJ333" s="68"/>
      <c r="HK333" s="69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IF(COUNTIFS($C$7:$AGE$7,"="&amp;$AGK$5,$C333:$AGE333,"б")=0,"",COUNTIFS($C$7:$AGE$7,"="&amp;$AGK$5,$C333:$AGE333,"б"))</f>
        <v/>
      </c>
      <c r="AGG333" s="43">
        <f>IF(COUNTIFS($C$7:$AGE$7,"="&amp;$AGK$5,$C333:$AGE333,"у")=0,"",COUNTIFS($C$7:$AGE$7,"="&amp;$AGK$5,$C333:$AGE333,"у"))</f>
        <v>6</v>
      </c>
      <c r="AGH333" s="35" t="str">
        <f t="shared" ref="AGH333:AGH339" si="1037">IF(COUNTIFS($C$7:$AGE$7,"="&amp;$AGK$1,$C333:$AGE333,"н")=0,"",COUNTIFS($C$7:$AGE$7,"="&amp;$AGK$1,$C333:$AGE333,"н"))</f>
        <v/>
      </c>
      <c r="AGL333" s="36" t="str">
        <f>IF(COUNTIFS($C$6:$AGE$6,9,$C333:$AGE333,"б")=0,"",COUNTIFS($C$6:$AGE$6,9,$C333:$AGE333,"б"))</f>
        <v/>
      </c>
      <c r="AGM333" s="36">
        <f t="shared" ref="AGM333:AGM339" si="1038">IF(COUNTIFS($C$6:$AGE$6,9,$C333:$AGE333,"у")=0,"",COUNTIFS($C$6:$AGE$6,9,$C333:$AGE333,"у"))</f>
        <v>2</v>
      </c>
      <c r="AGN333" s="39" t="str">
        <f>IF(COUNTIFS($C$6:$AGE$6,9,$C333:$AGE333,"н")=0,"",COUNTIFS($C$6:$AGE$6,9,$C333:$AGE333,"н"))</f>
        <v/>
      </c>
      <c r="AGO333" s="36" t="str">
        <f>IF(COUNTIFS($C$6:$AGE$6,10,$C333:$AGE333,"б")=0,"",COUNTIFS($C$6:$AGE$6,10,$C333:$AGE333,"б"))</f>
        <v/>
      </c>
      <c r="AGP333" s="36">
        <f t="shared" ref="AGP333:AGP339" si="1039">IF(COUNTIFS($C$6:$AGE$6,10,$C333:$AGE333,"у")=0,"",COUNTIFS($C$6:$AGE$6,10,$C333:$AGE333,"у"))</f>
        <v>10</v>
      </c>
      <c r="AGQ333" s="39" t="str">
        <f>IF(COUNTIFS($C$6:$AGE$6,10,$C333:$AGE333,"н")=0,"",COUNTIFS($C$6:$AGE$6,10,$C333:$AGE333,"н"))</f>
        <v/>
      </c>
      <c r="AGR333" s="36" t="str">
        <f>IF(COUNTIFS($C$6:$AGE$6,11,$C333:$AGE333,"б")=0,"",COUNTIFS($C$6:$AGE$6,11,$C333:$AGE333,"б"))</f>
        <v/>
      </c>
      <c r="AGS333" s="36">
        <f t="shared" ref="AGS333:AGS339" si="1040">IF(COUNTIFS($C$6:$AGE$6,11,$C333:$AGE333,"у")=0,"",COUNTIFS($C$6:$AGE$6,11,$C333:$AGE333,"у"))</f>
        <v>6</v>
      </c>
      <c r="AGT333" s="39" t="str">
        <f>IF(COUNTIFS($C$6:$AGE$6,11,$C333:$AGE333,"н")=0,"",COUNTIFS($C$6:$AGE$6,11,$C333:$AGE333,"н"))</f>
        <v/>
      </c>
      <c r="AGU333" s="36" t="str">
        <f>IF(COUNTIFS($C$6:$AGE$6,12,$C333:$AGE333,"б")=0,"",COUNTIFS($C$6:$AGE$6,12,$C333:$AGE333,"б"))</f>
        <v/>
      </c>
      <c r="AGV333" s="36" t="str">
        <f t="shared" ref="AGV333:AGV339" si="1041">IF(COUNTIFS($C$6:$AGE$6,12,$C333:$AGE333,"у")=0,"",COUNTIFS($C$6:$AGE$6,12,$C333:$AGE333,"у"))</f>
        <v/>
      </c>
      <c r="AGW333" s="39" t="str">
        <f>IF(COUNTIFS($C$6:$AGE$6,12,$C333:$AGE333,"н")=0,"",COUNTIFS($C$6:$AGE$6,12,$C333:$AGE333,"н"))</f>
        <v/>
      </c>
      <c r="AGX333" s="36" t="str">
        <f>IF(COUNTIFS($C$6:$AGE$6,1,$C333:$AGE333,"б")=0,"",COUNTIFS($C$6:$AGE$6,1,$C333:$AGE333,"б"))</f>
        <v/>
      </c>
      <c r="AGY333" s="36" t="str">
        <f t="shared" ref="AGY333:AGY339" si="1042">IF(COUNTIFS($C$6:$AGE$6,1,$C333:$AGE333,"у")=0,"",COUNTIFS($C$6:$AGE$6,1,$C333:$AGE333,"у"))</f>
        <v/>
      </c>
      <c r="AGZ333" s="39" t="str">
        <f>IF(COUNTIFS($C$6:$AGE$6,1,$C333:$AGE333,"н")=0,"",COUNTIFS($C$6:$AGE$6,1,$C333:$AGE333,"н"))</f>
        <v/>
      </c>
      <c r="AHA333" s="36" t="str">
        <f>IF(COUNTIFS($C$6:$AGE$6,2,$C333:$AGE333,"б")=0,"",COUNTIFS($C$6:$AGE$6,2,$C333:$AGE333,"б"))</f>
        <v/>
      </c>
      <c r="AHB333" s="36" t="str">
        <f t="shared" ref="AHB333:AHB339" si="1043">IF(COUNTIFS($C$6:$AGE$6,2,$C333:$AGE333,"у")=0,"",COUNTIFS($C$6:$AGE$6,2,$C333:$AGE333,"у"))</f>
        <v/>
      </c>
      <c r="AHC333" s="39" t="str">
        <f>IF(COUNTIFS($C$6:$AGE$6,2,$C333:$AGE333,"н")=0,"",COUNTIFS($C$6:$AGE$6,2,$C333:$AGE333,"н"))</f>
        <v/>
      </c>
      <c r="AHD333" s="36" t="str">
        <f>IF(COUNTIFS($C$6:$AGE$6,3,$C333:$AGE333,"б")=0,"",COUNTIFS($C$6:$AGE$6,3,$C333:$AGE333,"б"))</f>
        <v/>
      </c>
      <c r="AHE333" s="36" t="str">
        <f t="shared" ref="AHE333:AHE339" si="1044">IF(COUNTIFS($C$6:$AGE$6,3,$C333:$AGE333,"у")=0,"",COUNTIFS($C$6:$AGE$6,3,$C333:$AGE333,"у"))</f>
        <v/>
      </c>
      <c r="AHF333" s="39" t="str">
        <f>IF(COUNTIFS($C$6:$AGE$6,3,$C333:$AGE333,"н")=0,"",COUNTIFS($C$6:$AGE$6,3,$C333:$AGE333,"н"))</f>
        <v/>
      </c>
      <c r="AHG333" s="36" t="str">
        <f>IF(COUNTIFS($C$6:$AGE$6,4,$C333:$AGE333,"б")=0,"",COUNTIFS($C$6:$AGE$6,4,$C333:$AGE333,"б"))</f>
        <v/>
      </c>
      <c r="AHH333" s="36" t="str">
        <f t="shared" ref="AHH333:AHH339" si="1045">IF(COUNTIFS($C$6:$AGE$6,4,$C333:$AGE333,"у")=0,"",COUNTIFS($C$6:$AGE$6,4,$C333:$AGE333,"у"))</f>
        <v/>
      </c>
      <c r="AHI333" s="39" t="str">
        <f>IF(COUNTIFS($C$6:$AGE$6,4,$C333:$AGE333,"н")=0,"",COUNTIFS($C$6:$AGE$6,4,$C333:$AGE333,"н"))</f>
        <v/>
      </c>
      <c r="AHJ333" s="36" t="str">
        <f>IF(COUNTIFS($C$6:$AGE$6,5,$C333:$AGE333,"б")=0,"",COUNTIFS($C$6:$AGE$6,5,$C333:$AGE333,"б"))</f>
        <v/>
      </c>
      <c r="AHK333" s="36" t="str">
        <f t="shared" ref="AHK333:AHK339" si="1046">IF(COUNTIFS($C$6:$AGE$6,5,$C333:$AGE333,"у")=0,"",COUNTIFS($C$6:$AGE$6,5,$C333:$AGE333,"у"))</f>
        <v/>
      </c>
      <c r="AHL333" s="39" t="str">
        <f>IF(COUNTIFS($C$6:$AGE$6,5,$C333:$AGE333,"н")=0,"",COUNTIFS($C$6:$AGE$6,5,$C333:$AGE333,"н"))</f>
        <v/>
      </c>
      <c r="AHM333" s="36" t="str">
        <f>IF(COUNTIFS($C$6:$AGE$6,6,$C333:$AGE333,"б")=0,"",COUNTIFS($C$6:$AGE$6,6,$C333:$AGE333,"б"))</f>
        <v/>
      </c>
      <c r="AHN333" s="36" t="str">
        <f t="shared" ref="AHN333:AHN339" si="1047">IF(COUNTIFS($C$6:$AGE$6,6,$C333:$AGE333,"у")=0,"",COUNTIFS($C$6:$AGE$6,6,$C333:$AGE333,"у"))</f>
        <v/>
      </c>
      <c r="AHO333" s="39" t="str">
        <f>IF(COUNTIFS($C$6:$AGE$6,6,$C333:$AGE333,"н")=0,"",COUNTIFS($C$6:$AGE$6,6,$C333:$AGE333,"н"))</f>
        <v/>
      </c>
    </row>
    <row r="334" spans="1:918" s="5" customFormat="1" outlineLevel="1" x14ac:dyDescent="0.25">
      <c r="A334" s="35">
        <f>A333+1</f>
        <v>2</v>
      </c>
      <c r="B334" s="48" t="s">
        <v>196</v>
      </c>
      <c r="C334" s="37"/>
      <c r="D334" s="35"/>
      <c r="E334" s="35"/>
      <c r="F334" s="35"/>
      <c r="G334" s="57"/>
      <c r="H334" s="57" t="s">
        <v>388</v>
      </c>
      <c r="I334" s="57" t="s">
        <v>388</v>
      </c>
      <c r="J334" s="57"/>
      <c r="K334" s="57" t="s">
        <v>388</v>
      </c>
      <c r="L334" s="57" t="s">
        <v>388</v>
      </c>
      <c r="M334" s="57"/>
      <c r="N334" s="57"/>
      <c r="O334" s="57" t="s">
        <v>388</v>
      </c>
      <c r="P334" s="57" t="s">
        <v>388</v>
      </c>
      <c r="Q334" s="57"/>
      <c r="R334" s="57"/>
      <c r="S334" s="57" t="s">
        <v>388</v>
      </c>
      <c r="T334" s="38"/>
      <c r="U334" s="38"/>
      <c r="V334" s="38"/>
      <c r="W334" s="65"/>
      <c r="X334" s="65"/>
      <c r="Y334" s="65"/>
      <c r="Z334" s="70"/>
      <c r="AA334" s="66"/>
      <c r="AB334" s="67"/>
      <c r="AC334" s="65"/>
      <c r="AD334" s="71" t="s">
        <v>388</v>
      </c>
      <c r="AE334" s="65"/>
      <c r="AF334" s="65"/>
      <c r="AG334" s="65"/>
      <c r="AH334" s="65" t="s">
        <v>388</v>
      </c>
      <c r="AI334" s="65"/>
      <c r="AJ334" s="65"/>
      <c r="AK334" s="68"/>
      <c r="AL334" s="69" t="s">
        <v>388</v>
      </c>
      <c r="AM334" s="38"/>
      <c r="AN334" s="38"/>
      <c r="AO334" s="38"/>
      <c r="AP334" s="38"/>
      <c r="AQ334" s="65"/>
      <c r="AR334" s="65"/>
      <c r="AS334" s="65"/>
      <c r="AT334" s="65"/>
      <c r="AU334" s="70"/>
      <c r="AV334" s="66"/>
      <c r="AW334" s="67"/>
      <c r="AX334" s="65"/>
      <c r="AY334" s="71" t="s">
        <v>388</v>
      </c>
      <c r="AZ334" s="65"/>
      <c r="BA334" s="65"/>
      <c r="BB334" s="65"/>
      <c r="BC334" s="65" t="s">
        <v>388</v>
      </c>
      <c r="BD334" s="65" t="s">
        <v>388</v>
      </c>
      <c r="BE334" s="65"/>
      <c r="BF334" s="68"/>
      <c r="BG334" s="69" t="s">
        <v>388</v>
      </c>
      <c r="BH334" s="69"/>
      <c r="BI334" s="69"/>
      <c r="BJ334" s="38"/>
      <c r="BK334" s="65"/>
      <c r="BL334" s="65"/>
      <c r="BM334" s="65"/>
      <c r="BN334" s="65"/>
      <c r="BO334" s="70"/>
      <c r="BP334" s="72" t="s">
        <v>388</v>
      </c>
      <c r="BQ334" s="67"/>
      <c r="BR334" s="65"/>
      <c r="BS334" s="67" t="s">
        <v>388</v>
      </c>
      <c r="BT334" s="65" t="s">
        <v>388</v>
      </c>
      <c r="BU334" s="65" t="s">
        <v>388</v>
      </c>
      <c r="BV334" s="65"/>
      <c r="BW334" s="65" t="s">
        <v>388</v>
      </c>
      <c r="BX334" s="65"/>
      <c r="BY334" s="65"/>
      <c r="BZ334" s="68"/>
      <c r="CA334" s="69" t="s">
        <v>388</v>
      </c>
      <c r="CB334" s="69"/>
      <c r="CC334" s="69"/>
      <c r="CD334" s="38"/>
      <c r="CE334" s="65"/>
      <c r="CF334" s="65"/>
      <c r="CG334" s="65"/>
      <c r="CH334" s="65"/>
      <c r="CI334" s="70"/>
      <c r="CJ334" s="66"/>
      <c r="CK334" s="67"/>
      <c r="CL334" s="65"/>
      <c r="CM334" s="67" t="s">
        <v>388</v>
      </c>
      <c r="CN334" s="65" t="s">
        <v>388</v>
      </c>
      <c r="CO334" s="65" t="s">
        <v>388</v>
      </c>
      <c r="CP334" s="65"/>
      <c r="CQ334" s="65" t="s">
        <v>388</v>
      </c>
      <c r="CR334" s="65"/>
      <c r="CS334" s="65"/>
      <c r="CT334" s="68"/>
      <c r="CU334" s="69" t="s">
        <v>388</v>
      </c>
      <c r="CV334" s="38"/>
      <c r="CW334" s="38"/>
      <c r="CX334" s="38"/>
      <c r="CY334" s="65"/>
      <c r="CZ334" s="65"/>
      <c r="DA334" s="65"/>
      <c r="DB334" s="70"/>
      <c r="DC334" s="66"/>
      <c r="DD334" s="67"/>
      <c r="DE334" s="65"/>
      <c r="DF334" s="71"/>
      <c r="DG334" s="65"/>
      <c r="DH334" s="65"/>
      <c r="DI334" s="65"/>
      <c r="DJ334" s="65" t="s">
        <v>388</v>
      </c>
      <c r="DK334" s="65" t="s">
        <v>388</v>
      </c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 t="s">
        <v>388</v>
      </c>
      <c r="EJ334" s="38"/>
      <c r="EK334" s="38"/>
      <c r="EL334" s="38"/>
      <c r="EM334" s="65"/>
      <c r="EN334" s="65"/>
      <c r="EO334" s="65"/>
      <c r="EP334" s="70"/>
      <c r="EQ334" s="67" t="s">
        <v>388</v>
      </c>
      <c r="ER334" s="67" t="s">
        <v>388</v>
      </c>
      <c r="ES334" s="65" t="s">
        <v>388</v>
      </c>
      <c r="ET334" s="71" t="s">
        <v>388</v>
      </c>
      <c r="EU334" s="65" t="s">
        <v>388</v>
      </c>
      <c r="EV334" s="65" t="s">
        <v>388</v>
      </c>
      <c r="EW334" s="65" t="s">
        <v>388</v>
      </c>
      <c r="EX334" s="65" t="s">
        <v>388</v>
      </c>
      <c r="EY334" s="65" t="s">
        <v>388</v>
      </c>
      <c r="EZ334" s="65" t="s">
        <v>388</v>
      </c>
      <c r="FA334" s="68"/>
      <c r="FB334" s="69" t="s">
        <v>388</v>
      </c>
      <c r="FC334" s="69" t="s">
        <v>388</v>
      </c>
      <c r="FD334" s="38"/>
      <c r="FE334" s="38"/>
      <c r="FF334" s="38"/>
      <c r="FG334" s="65"/>
      <c r="FH334" s="65"/>
      <c r="FI334" s="65"/>
      <c r="FJ334" s="65"/>
      <c r="FK334" s="70"/>
      <c r="FL334" s="66"/>
      <c r="FM334" s="67"/>
      <c r="FN334" s="65"/>
      <c r="FO334" s="71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70"/>
      <c r="GF334" s="72" t="s">
        <v>388</v>
      </c>
      <c r="GG334" s="67"/>
      <c r="GH334" s="65"/>
      <c r="GI334" s="67" t="s">
        <v>388</v>
      </c>
      <c r="GJ334" s="65" t="s">
        <v>388</v>
      </c>
      <c r="GK334" s="65" t="s">
        <v>388</v>
      </c>
      <c r="GL334" s="65"/>
      <c r="GM334" s="65" t="s">
        <v>388</v>
      </c>
      <c r="GN334" s="65"/>
      <c r="GO334" s="65"/>
      <c r="GP334" s="68"/>
      <c r="GQ334" s="69" t="s">
        <v>388</v>
      </c>
      <c r="GR334" s="69"/>
      <c r="GS334" s="69"/>
      <c r="GT334" s="38"/>
      <c r="GU334" s="65"/>
      <c r="GV334" s="65"/>
      <c r="GW334" s="65"/>
      <c r="GX334" s="65"/>
      <c r="GY334" s="70"/>
      <c r="GZ334" s="66"/>
      <c r="HA334" s="67"/>
      <c r="HB334" s="65"/>
      <c r="HC334" s="71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 t="shared" ref="AGF334:AGF339" si="1048">IF(COUNTIFS($C$7:$AGE$7,"="&amp;$AGK$1,$C334:$AGE334,"б")=0,"",COUNTIFS($C$7:$AGE$7,"="&amp;$AGK$1,$C334:$AGE334,"б"))</f>
        <v/>
      </c>
      <c r="AGG334" s="43" t="str">
        <f t="shared" ref="AGG334:AGG339" si="1049">IF(COUNTIFS($C$7:$AGE$7,"="&amp;$AGK$1,$C334:$AGE334,"у")=0,"",COUNTIFS($C$7:$AGE$7,"="&amp;$AGK$1,$C334:$AGE334,"у"))</f>
        <v/>
      </c>
      <c r="AGH334" s="35" t="str">
        <f t="shared" si="1037"/>
        <v/>
      </c>
      <c r="AGL334" s="36" t="str">
        <f t="shared" ref="AGL334:AGL339" si="1050">IF(COUNTIFS($C$6:$AGE$6,9,$C334:$AGE334,"б")=0,"",COUNTIFS($C$6:$AGE$6,9,$C334:$AGE334,"б"))</f>
        <v/>
      </c>
      <c r="AGM334" s="36" t="str">
        <f t="shared" si="1038"/>
        <v/>
      </c>
      <c r="AGN334" s="39">
        <f t="shared" ref="AGN334:AGN339" si="1051">IF(COUNTIFS($C$6:$AGE$6,9,$C334:$AGE334,"н")=0,"",COUNTIFS($C$6:$AGE$6,9,$C334:$AGE334,"н"))</f>
        <v>23</v>
      </c>
      <c r="AGO334" s="36" t="str">
        <f t="shared" ref="AGO334:AGO339" si="1052">IF(COUNTIFS($C$6:$AGE$6,10,$C334:$AGE334,"б")=0,"",COUNTIFS($C$6:$AGE$6,10,$C334:$AGE334,"б"))</f>
        <v/>
      </c>
      <c r="AGP334" s="36" t="str">
        <f t="shared" si="1039"/>
        <v/>
      </c>
      <c r="AGQ334" s="39">
        <f t="shared" ref="AGQ334:AGQ339" si="1053">IF(COUNTIFS($C$6:$AGE$6,10,$C334:$AGE334,"н")=0,"",COUNTIFS($C$6:$AGE$6,10,$C334:$AGE334,"н"))</f>
        <v>17</v>
      </c>
      <c r="AGR334" s="36" t="str">
        <f t="shared" ref="AGR334:AGR339" si="1054">IF(COUNTIFS($C$6:$AGE$6,11,$C334:$AGE334,"б")=0,"",COUNTIFS($C$6:$AGE$6,11,$C334:$AGE334,"б"))</f>
        <v/>
      </c>
      <c r="AGS334" s="36" t="str">
        <f t="shared" si="1040"/>
        <v/>
      </c>
      <c r="AGT334" s="39">
        <f t="shared" ref="AGT334:AGT339" si="1055">IF(COUNTIFS($C$6:$AGE$6,11,$C334:$AGE334,"н")=0,"",COUNTIFS($C$6:$AGE$6,11,$C334:$AGE334,"н"))</f>
        <v>6</v>
      </c>
      <c r="AGU334" s="36" t="str">
        <f t="shared" ref="AGU334:AGU339" si="1056">IF(COUNTIFS($C$6:$AGE$6,12,$C334:$AGE334,"б")=0,"",COUNTIFS($C$6:$AGE$6,12,$C334:$AGE334,"б"))</f>
        <v/>
      </c>
      <c r="AGV334" s="36" t="str">
        <f t="shared" si="1041"/>
        <v/>
      </c>
      <c r="AGW334" s="39" t="str">
        <f t="shared" ref="AGW334:AGW339" si="1057">IF(COUNTIFS($C$6:$AGE$6,12,$C334:$AGE334,"н")=0,"",COUNTIFS($C$6:$AGE$6,12,$C334:$AGE334,"н"))</f>
        <v/>
      </c>
      <c r="AGX334" s="36" t="str">
        <f t="shared" ref="AGX334:AGX339" si="1058">IF(COUNTIFS($C$6:$AGE$6,1,$C334:$AGE334,"б")=0,"",COUNTIFS($C$6:$AGE$6,1,$C334:$AGE334,"б"))</f>
        <v/>
      </c>
      <c r="AGY334" s="36" t="str">
        <f t="shared" si="1042"/>
        <v/>
      </c>
      <c r="AGZ334" s="39" t="str">
        <f t="shared" ref="AGZ334:AGZ339" si="1059">IF(COUNTIFS($C$6:$AGE$6,1,$C334:$AGE334,"н")=0,"",COUNTIFS($C$6:$AGE$6,1,$C334:$AGE334,"н"))</f>
        <v/>
      </c>
      <c r="AHA334" s="36" t="str">
        <f t="shared" ref="AHA334:AHA339" si="1060">IF(COUNTIFS($C$6:$AGE$6,2,$C334:$AGE334,"б")=0,"",COUNTIFS($C$6:$AGE$6,2,$C334:$AGE334,"б"))</f>
        <v/>
      </c>
      <c r="AHB334" s="36" t="str">
        <f t="shared" si="1043"/>
        <v/>
      </c>
      <c r="AHC334" s="39" t="str">
        <f t="shared" ref="AHC334:AHC339" si="1061">IF(COUNTIFS($C$6:$AGE$6,2,$C334:$AGE334,"н")=0,"",COUNTIFS($C$6:$AGE$6,2,$C334:$AGE334,"н"))</f>
        <v/>
      </c>
      <c r="AHD334" s="36" t="str">
        <f t="shared" ref="AHD334:AHD339" si="1062">IF(COUNTIFS($C$6:$AGE$6,3,$C334:$AGE334,"б")=0,"",COUNTIFS($C$6:$AGE$6,3,$C334:$AGE334,"б"))</f>
        <v/>
      </c>
      <c r="AHE334" s="36" t="str">
        <f t="shared" si="1044"/>
        <v/>
      </c>
      <c r="AHF334" s="39" t="str">
        <f t="shared" ref="AHF334:AHF339" si="1063">IF(COUNTIFS($C$6:$AGE$6,3,$C334:$AGE334,"н")=0,"",COUNTIFS($C$6:$AGE$6,3,$C334:$AGE334,"н"))</f>
        <v/>
      </c>
      <c r="AHG334" s="36" t="str">
        <f t="shared" ref="AHG334:AHG339" si="1064">IF(COUNTIFS($C$6:$AGE$6,4,$C334:$AGE334,"б")=0,"",COUNTIFS($C$6:$AGE$6,4,$C334:$AGE334,"б"))</f>
        <v/>
      </c>
      <c r="AHH334" s="36" t="str">
        <f t="shared" si="1045"/>
        <v/>
      </c>
      <c r="AHI334" s="39" t="str">
        <f t="shared" ref="AHI334:AHI339" si="1065">IF(COUNTIFS($C$6:$AGE$6,4,$C334:$AGE334,"н")=0,"",COUNTIFS($C$6:$AGE$6,4,$C334:$AGE334,"н"))</f>
        <v/>
      </c>
      <c r="AHJ334" s="36" t="str">
        <f t="shared" ref="AHJ334:AHJ339" si="1066">IF(COUNTIFS($C$6:$AGE$6,5,$C334:$AGE334,"б")=0,"",COUNTIFS($C$6:$AGE$6,5,$C334:$AGE334,"б"))</f>
        <v/>
      </c>
      <c r="AHK334" s="36" t="str">
        <f t="shared" si="1046"/>
        <v/>
      </c>
      <c r="AHL334" s="39" t="str">
        <f t="shared" ref="AHL334:AHL339" si="1067">IF(COUNTIFS($C$6:$AGE$6,5,$C334:$AGE334,"н")=0,"",COUNTIFS($C$6:$AGE$6,5,$C334:$AGE334,"н"))</f>
        <v/>
      </c>
      <c r="AHM334" s="36" t="str">
        <f t="shared" ref="AHM334:AHM339" si="1068">IF(COUNTIFS($C$6:$AGE$6,6,$C334:$AGE334,"б")=0,"",COUNTIFS($C$6:$AGE$6,6,$C334:$AGE334,"б"))</f>
        <v/>
      </c>
      <c r="AHN334" s="36" t="str">
        <f t="shared" si="1047"/>
        <v/>
      </c>
      <c r="AHO334" s="39" t="str">
        <f t="shared" ref="AHO334:AHO339" si="1069">IF(COUNTIFS($C$6:$AGE$6,6,$C334:$AGE334,"н")=0,"",COUNTIFS($C$6:$AGE$6,6,$C334:$AGE334,"н"))</f>
        <v/>
      </c>
    </row>
    <row r="335" spans="1:918" s="5" customFormat="1" outlineLevel="1" x14ac:dyDescent="0.25">
      <c r="A335" s="35">
        <f t="shared" ref="A335:A339" si="1070">A334+1</f>
        <v>3</v>
      </c>
      <c r="B335" s="48" t="s">
        <v>197</v>
      </c>
      <c r="C335" s="37"/>
      <c r="D335" s="35"/>
      <c r="E335" s="35"/>
      <c r="F335" s="35"/>
      <c r="G335" s="57"/>
      <c r="H335" s="57" t="s">
        <v>388</v>
      </c>
      <c r="I335" s="57" t="s">
        <v>388</v>
      </c>
      <c r="J335" s="57"/>
      <c r="K335" s="57" t="s">
        <v>388</v>
      </c>
      <c r="L335" s="57" t="s">
        <v>388</v>
      </c>
      <c r="M335" s="57" t="s">
        <v>388</v>
      </c>
      <c r="N335" s="57"/>
      <c r="O335" s="57" t="s">
        <v>388</v>
      </c>
      <c r="P335" s="57" t="s">
        <v>388</v>
      </c>
      <c r="Q335" s="57" t="s">
        <v>388</v>
      </c>
      <c r="R335" s="57"/>
      <c r="S335" s="57" t="s">
        <v>388</v>
      </c>
      <c r="T335" s="38"/>
      <c r="U335" s="38"/>
      <c r="V335" s="38"/>
      <c r="W335" s="65"/>
      <c r="X335" s="65"/>
      <c r="Y335" s="65"/>
      <c r="Z335" s="70"/>
      <c r="AA335" s="72"/>
      <c r="AB335" s="67"/>
      <c r="AC335" s="65"/>
      <c r="AD335" s="71" t="s">
        <v>388</v>
      </c>
      <c r="AE335" s="65"/>
      <c r="AF335" s="65"/>
      <c r="AG335" s="65"/>
      <c r="AH335" s="65" t="s">
        <v>388</v>
      </c>
      <c r="AI335" s="65"/>
      <c r="AJ335" s="65"/>
      <c r="AK335" s="68"/>
      <c r="AL335" s="69" t="s">
        <v>388</v>
      </c>
      <c r="AM335" s="38"/>
      <c r="AN335" s="38"/>
      <c r="AO335" s="38"/>
      <c r="AP335" s="38"/>
      <c r="AQ335" s="65"/>
      <c r="AR335" s="65"/>
      <c r="AS335" s="65"/>
      <c r="AT335" s="65"/>
      <c r="AU335" s="70"/>
      <c r="AV335" s="72"/>
      <c r="AW335" s="67"/>
      <c r="AX335" s="65"/>
      <c r="AY335" s="71" t="s">
        <v>388</v>
      </c>
      <c r="AZ335" s="65"/>
      <c r="BA335" s="65"/>
      <c r="BB335" s="65"/>
      <c r="BC335" s="65" t="s">
        <v>388</v>
      </c>
      <c r="BD335" s="65" t="s">
        <v>388</v>
      </c>
      <c r="BE335" s="65"/>
      <c r="BF335" s="68"/>
      <c r="BG335" s="69" t="s">
        <v>388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388</v>
      </c>
      <c r="BQ335" s="67"/>
      <c r="BR335" s="65"/>
      <c r="BS335" s="65" t="s">
        <v>388</v>
      </c>
      <c r="BT335" s="65" t="s">
        <v>388</v>
      </c>
      <c r="BU335" s="65"/>
      <c r="BV335" s="65"/>
      <c r="BW335" s="65" t="s">
        <v>388</v>
      </c>
      <c r="BX335" s="65"/>
      <c r="BY335" s="65"/>
      <c r="BZ335" s="68"/>
      <c r="CA335" s="69" t="s">
        <v>388</v>
      </c>
      <c r="CB335" s="69"/>
      <c r="CC335" s="69"/>
      <c r="CD335" s="38"/>
      <c r="CE335" s="65"/>
      <c r="CF335" s="65"/>
      <c r="CG335" s="65"/>
      <c r="CH335" s="65"/>
      <c r="CI335" s="70"/>
      <c r="CJ335" s="72"/>
      <c r="CK335" s="67"/>
      <c r="CL335" s="65"/>
      <c r="CM335" s="65" t="s">
        <v>388</v>
      </c>
      <c r="CN335" s="65" t="s">
        <v>388</v>
      </c>
      <c r="CO335" s="65"/>
      <c r="CP335" s="65"/>
      <c r="CQ335" s="65" t="s">
        <v>388</v>
      </c>
      <c r="CR335" s="65"/>
      <c r="CS335" s="65"/>
      <c r="CT335" s="68"/>
      <c r="CU335" s="69" t="s">
        <v>388</v>
      </c>
      <c r="CV335" s="38"/>
      <c r="CW335" s="38"/>
      <c r="CX335" s="38"/>
      <c r="CY335" s="65"/>
      <c r="CZ335" s="65"/>
      <c r="DA335" s="65"/>
      <c r="DB335" s="70"/>
      <c r="DC335" s="72"/>
      <c r="DD335" s="67"/>
      <c r="DE335" s="65"/>
      <c r="DF335" s="71"/>
      <c r="DG335" s="65"/>
      <c r="DH335" s="65"/>
      <c r="DI335" s="65"/>
      <c r="DJ335" s="65" t="s">
        <v>388</v>
      </c>
      <c r="DK335" s="65" t="s">
        <v>388</v>
      </c>
      <c r="DL335" s="65"/>
      <c r="DM335" s="68"/>
      <c r="DN335" s="69"/>
      <c r="DO335" s="38"/>
      <c r="DP335" s="38"/>
      <c r="DQ335" s="38"/>
      <c r="DR335" s="38"/>
      <c r="DS335" s="37"/>
      <c r="DT335" s="80"/>
      <c r="DU335" s="80"/>
      <c r="DV335" s="80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 t="s">
        <v>388</v>
      </c>
      <c r="EJ335" s="38"/>
      <c r="EK335" s="38"/>
      <c r="EL335" s="38"/>
      <c r="EM335" s="65"/>
      <c r="EN335" s="65"/>
      <c r="EO335" s="65"/>
      <c r="EP335" s="70"/>
      <c r="EQ335" s="72" t="s">
        <v>388</v>
      </c>
      <c r="ER335" s="67" t="s">
        <v>388</v>
      </c>
      <c r="ES335" s="65" t="s">
        <v>388</v>
      </c>
      <c r="ET335" s="71"/>
      <c r="EU335" s="65"/>
      <c r="EV335" s="65"/>
      <c r="EW335" s="65" t="s">
        <v>388</v>
      </c>
      <c r="EX335" s="65" t="s">
        <v>388</v>
      </c>
      <c r="EY335" s="65" t="s">
        <v>388</v>
      </c>
      <c r="EZ335" s="65" t="s">
        <v>388</v>
      </c>
      <c r="FA335" s="68"/>
      <c r="FB335" s="69" t="s">
        <v>388</v>
      </c>
      <c r="FC335" s="69" t="s">
        <v>388</v>
      </c>
      <c r="FD335" s="38"/>
      <c r="FE335" s="38"/>
      <c r="FF335" s="38"/>
      <c r="FG335" s="65"/>
      <c r="FH335" s="65"/>
      <c r="FI335" s="65"/>
      <c r="FJ335" s="65"/>
      <c r="FK335" s="70"/>
      <c r="FL335" s="72"/>
      <c r="FM335" s="67"/>
      <c r="FN335" s="65"/>
      <c r="FO335" s="71"/>
      <c r="FP335" s="65"/>
      <c r="FQ335" s="65"/>
      <c r="FR335" s="65"/>
      <c r="FS335" s="65"/>
      <c r="FT335" s="65"/>
      <c r="FU335" s="65"/>
      <c r="FV335" s="68"/>
      <c r="FW335" s="69"/>
      <c r="FX335" s="69"/>
      <c r="FY335" s="69"/>
      <c r="FZ335" s="38"/>
      <c r="GA335" s="65"/>
      <c r="GB335" s="65"/>
      <c r="GC335" s="65"/>
      <c r="GD335" s="65"/>
      <c r="GE335" s="70"/>
      <c r="GF335" s="72" t="s">
        <v>388</v>
      </c>
      <c r="GG335" s="67"/>
      <c r="GH335" s="65"/>
      <c r="GI335" s="65" t="s">
        <v>388</v>
      </c>
      <c r="GJ335" s="65" t="s">
        <v>388</v>
      </c>
      <c r="GK335" s="65"/>
      <c r="GL335" s="65"/>
      <c r="GM335" s="65" t="s">
        <v>388</v>
      </c>
      <c r="GN335" s="65"/>
      <c r="GO335" s="65"/>
      <c r="GP335" s="68"/>
      <c r="GQ335" s="69" t="s">
        <v>388</v>
      </c>
      <c r="GR335" s="69"/>
      <c r="GS335" s="69"/>
      <c r="GT335" s="38"/>
      <c r="GU335" s="65"/>
      <c r="GV335" s="65"/>
      <c r="GW335" s="65"/>
      <c r="GX335" s="65"/>
      <c r="GY335" s="70"/>
      <c r="GZ335" s="72"/>
      <c r="HA335" s="67"/>
      <c r="HB335" s="65"/>
      <c r="HC335" s="71"/>
      <c r="HD335" s="65"/>
      <c r="HE335" s="65"/>
      <c r="HF335" s="65"/>
      <c r="HG335" s="65"/>
      <c r="HH335" s="65"/>
      <c r="HI335" s="65"/>
      <c r="HJ335" s="68"/>
      <c r="HK335" s="69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si="1048"/>
        <v/>
      </c>
      <c r="AGG335" s="43" t="str">
        <f t="shared" si="1049"/>
        <v/>
      </c>
      <c r="AGH335" s="35" t="str">
        <f t="shared" si="1037"/>
        <v/>
      </c>
      <c r="AGL335" s="36" t="str">
        <f t="shared" si="1050"/>
        <v/>
      </c>
      <c r="AGM335" s="36" t="str">
        <f t="shared" si="1038"/>
        <v/>
      </c>
      <c r="AGN335" s="39">
        <f t="shared" si="1051"/>
        <v>23</v>
      </c>
      <c r="AGO335" s="36" t="str">
        <f t="shared" si="1052"/>
        <v/>
      </c>
      <c r="AGP335" s="36" t="str">
        <f t="shared" si="1039"/>
        <v/>
      </c>
      <c r="AGQ335" s="39">
        <f t="shared" si="1053"/>
        <v>14</v>
      </c>
      <c r="AGR335" s="36" t="str">
        <f t="shared" si="1054"/>
        <v/>
      </c>
      <c r="AGS335" s="36" t="str">
        <f t="shared" si="1040"/>
        <v/>
      </c>
      <c r="AGT335" s="39">
        <f t="shared" si="1055"/>
        <v>5</v>
      </c>
      <c r="AGU335" s="36" t="str">
        <f t="shared" si="1056"/>
        <v/>
      </c>
      <c r="AGV335" s="36" t="str">
        <f t="shared" si="1041"/>
        <v/>
      </c>
      <c r="AGW335" s="39" t="str">
        <f t="shared" si="1057"/>
        <v/>
      </c>
      <c r="AGX335" s="36" t="str">
        <f t="shared" si="1058"/>
        <v/>
      </c>
      <c r="AGY335" s="36" t="str">
        <f t="shared" si="1042"/>
        <v/>
      </c>
      <c r="AGZ335" s="39" t="str">
        <f t="shared" si="1059"/>
        <v/>
      </c>
      <c r="AHA335" s="36" t="str">
        <f t="shared" si="1060"/>
        <v/>
      </c>
      <c r="AHB335" s="36" t="str">
        <f t="shared" si="1043"/>
        <v/>
      </c>
      <c r="AHC335" s="39" t="str">
        <f t="shared" si="1061"/>
        <v/>
      </c>
      <c r="AHD335" s="36" t="str">
        <f t="shared" si="1062"/>
        <v/>
      </c>
      <c r="AHE335" s="36" t="str">
        <f t="shared" si="1044"/>
        <v/>
      </c>
      <c r="AHF335" s="39" t="str">
        <f t="shared" si="1063"/>
        <v/>
      </c>
      <c r="AHG335" s="36" t="str">
        <f t="shared" si="1064"/>
        <v/>
      </c>
      <c r="AHH335" s="36" t="str">
        <f t="shared" si="1045"/>
        <v/>
      </c>
      <c r="AHI335" s="39" t="str">
        <f t="shared" si="1065"/>
        <v/>
      </c>
      <c r="AHJ335" s="36" t="str">
        <f t="shared" si="1066"/>
        <v/>
      </c>
      <c r="AHK335" s="36" t="str">
        <f t="shared" si="1046"/>
        <v/>
      </c>
      <c r="AHL335" s="39" t="str">
        <f t="shared" si="1067"/>
        <v/>
      </c>
      <c r="AHM335" s="36" t="str">
        <f t="shared" si="1068"/>
        <v/>
      </c>
      <c r="AHN335" s="36" t="str">
        <f t="shared" si="1047"/>
        <v/>
      </c>
      <c r="AHO335" s="39" t="str">
        <f t="shared" si="1069"/>
        <v/>
      </c>
    </row>
    <row r="336" spans="1:918" s="5" customFormat="1" ht="16.5" outlineLevel="1" x14ac:dyDescent="0.25">
      <c r="A336" s="35">
        <f t="shared" si="1070"/>
        <v>4</v>
      </c>
      <c r="B336" s="48" t="s">
        <v>198</v>
      </c>
      <c r="C336" s="37"/>
      <c r="D336" s="35"/>
      <c r="E336" s="35"/>
      <c r="F336" s="35"/>
      <c r="G336" s="57"/>
      <c r="H336" s="57" t="s">
        <v>399</v>
      </c>
      <c r="I336" s="57" t="s">
        <v>399</v>
      </c>
      <c r="J336" s="57"/>
      <c r="K336" s="57" t="s">
        <v>399</v>
      </c>
      <c r="L336" s="57" t="s">
        <v>399</v>
      </c>
      <c r="M336" s="57" t="s">
        <v>399</v>
      </c>
      <c r="N336" s="57"/>
      <c r="O336" s="57" t="s">
        <v>399</v>
      </c>
      <c r="P336" s="57" t="s">
        <v>399</v>
      </c>
      <c r="Q336" s="57" t="s">
        <v>399</v>
      </c>
      <c r="R336" s="57"/>
      <c r="S336" s="57" t="s">
        <v>399</v>
      </c>
      <c r="T336" s="38"/>
      <c r="U336" s="38"/>
      <c r="V336" s="38"/>
      <c r="W336" s="65" t="s">
        <v>389</v>
      </c>
      <c r="X336" s="65"/>
      <c r="Y336" s="65"/>
      <c r="Z336" s="70"/>
      <c r="AA336" s="66"/>
      <c r="AB336" s="65"/>
      <c r="AC336" s="65"/>
      <c r="AD336" s="65" t="s">
        <v>389</v>
      </c>
      <c r="AE336" s="65" t="s">
        <v>389</v>
      </c>
      <c r="AF336" s="67" t="s">
        <v>389</v>
      </c>
      <c r="AG336" s="65" t="s">
        <v>389</v>
      </c>
      <c r="AH336" s="65" t="s">
        <v>389</v>
      </c>
      <c r="AI336" s="65" t="s">
        <v>389</v>
      </c>
      <c r="AJ336" s="65" t="s">
        <v>389</v>
      </c>
      <c r="AK336" s="68"/>
      <c r="AL336" s="73" t="s">
        <v>389</v>
      </c>
      <c r="AM336" s="38"/>
      <c r="AN336" s="38"/>
      <c r="AO336" s="38"/>
      <c r="AP336" s="38"/>
      <c r="AQ336" s="65"/>
      <c r="AR336" s="65" t="s">
        <v>389</v>
      </c>
      <c r="AS336" s="65"/>
      <c r="AT336" s="65"/>
      <c r="AU336" s="70"/>
      <c r="AV336" s="66"/>
      <c r="AW336" s="65"/>
      <c r="AX336" s="65"/>
      <c r="AY336" s="65" t="s">
        <v>389</v>
      </c>
      <c r="AZ336" s="65" t="s">
        <v>389</v>
      </c>
      <c r="BA336" s="67" t="s">
        <v>389</v>
      </c>
      <c r="BB336" s="65" t="s">
        <v>389</v>
      </c>
      <c r="BC336" s="65" t="s">
        <v>389</v>
      </c>
      <c r="BD336" s="65" t="s">
        <v>389</v>
      </c>
      <c r="BE336" s="65" t="s">
        <v>389</v>
      </c>
      <c r="BF336" s="68"/>
      <c r="BG336" s="73" t="s">
        <v>389</v>
      </c>
      <c r="BH336" s="73"/>
      <c r="BI336" s="73"/>
      <c r="BJ336" s="38"/>
      <c r="BK336" s="65"/>
      <c r="BL336" s="65"/>
      <c r="BM336" s="65"/>
      <c r="BN336" s="65"/>
      <c r="BO336" s="70"/>
      <c r="BP336" s="72" t="s">
        <v>389</v>
      </c>
      <c r="BQ336" s="65"/>
      <c r="BR336" s="65"/>
      <c r="BS336" s="65" t="s">
        <v>389</v>
      </c>
      <c r="BT336" s="65" t="s">
        <v>389</v>
      </c>
      <c r="BU336" s="67" t="s">
        <v>389</v>
      </c>
      <c r="BV336" s="65"/>
      <c r="BW336" s="65" t="s">
        <v>389</v>
      </c>
      <c r="BX336" s="65"/>
      <c r="BY336" s="65"/>
      <c r="BZ336" s="68"/>
      <c r="CA336" s="73" t="s">
        <v>389</v>
      </c>
      <c r="CB336" s="73"/>
      <c r="CC336" s="73"/>
      <c r="CD336" s="38"/>
      <c r="CE336" s="65"/>
      <c r="CF336" s="65"/>
      <c r="CG336" s="65"/>
      <c r="CH336" s="65"/>
      <c r="CI336" s="70" t="s">
        <v>389</v>
      </c>
      <c r="CJ336" s="72" t="s">
        <v>389</v>
      </c>
      <c r="CK336" s="65"/>
      <c r="CL336" s="65"/>
      <c r="CM336" s="65" t="s">
        <v>389</v>
      </c>
      <c r="CN336" s="65" t="s">
        <v>389</v>
      </c>
      <c r="CO336" s="67" t="s">
        <v>389</v>
      </c>
      <c r="CP336" s="65"/>
      <c r="CQ336" s="65" t="s">
        <v>389</v>
      </c>
      <c r="CR336" s="65"/>
      <c r="CS336" s="65"/>
      <c r="CT336" s="68"/>
      <c r="CU336" s="73" t="s">
        <v>389</v>
      </c>
      <c r="CV336" s="38"/>
      <c r="CW336" s="38"/>
      <c r="CX336" s="38"/>
      <c r="CY336" s="65" t="s">
        <v>389</v>
      </c>
      <c r="CZ336" s="65" t="s">
        <v>389</v>
      </c>
      <c r="DA336" s="65"/>
      <c r="DB336" s="70"/>
      <c r="DC336" s="79" t="s">
        <v>389</v>
      </c>
      <c r="DD336" s="65" t="s">
        <v>389</v>
      </c>
      <c r="DE336" s="65"/>
      <c r="DF336" s="65" t="s">
        <v>389</v>
      </c>
      <c r="DG336" s="65" t="s">
        <v>389</v>
      </c>
      <c r="DH336" s="67" t="s">
        <v>389</v>
      </c>
      <c r="DI336" s="65" t="s">
        <v>389</v>
      </c>
      <c r="DJ336" s="65"/>
      <c r="DK336" s="65"/>
      <c r="DL336" s="65"/>
      <c r="DM336" s="68"/>
      <c r="DN336" s="73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65"/>
      <c r="EN336" s="65"/>
      <c r="EO336" s="65"/>
      <c r="EP336" s="70"/>
      <c r="EQ336" s="79"/>
      <c r="ER336" s="65"/>
      <c r="ES336" s="65"/>
      <c r="ET336" s="65"/>
      <c r="EU336" s="65"/>
      <c r="EV336" s="67"/>
      <c r="EW336" s="65" t="s">
        <v>399</v>
      </c>
      <c r="EX336" s="65"/>
      <c r="EY336" s="65"/>
      <c r="EZ336" s="65"/>
      <c r="FA336" s="68"/>
      <c r="FB336" s="73"/>
      <c r="FC336" s="73"/>
      <c r="FD336" s="38"/>
      <c r="FE336" s="38"/>
      <c r="FF336" s="38"/>
      <c r="FG336" s="65"/>
      <c r="FH336" s="65"/>
      <c r="FI336" s="65"/>
      <c r="FJ336" s="65"/>
      <c r="FK336" s="70"/>
      <c r="FL336" s="79"/>
      <c r="FM336" s="65"/>
      <c r="FN336" s="65"/>
      <c r="FO336" s="65"/>
      <c r="FP336" s="65"/>
      <c r="FQ336" s="67"/>
      <c r="FR336" s="65"/>
      <c r="FS336" s="65"/>
      <c r="FT336" s="65"/>
      <c r="FU336" s="65"/>
      <c r="FV336" s="68"/>
      <c r="FW336" s="73"/>
      <c r="FX336" s="73"/>
      <c r="FY336" s="73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65"/>
      <c r="GV336" s="65"/>
      <c r="GW336" s="65"/>
      <c r="GX336" s="65"/>
      <c r="GY336" s="70"/>
      <c r="GZ336" s="79"/>
      <c r="HA336" s="65"/>
      <c r="HB336" s="65"/>
      <c r="HC336" s="65"/>
      <c r="HD336" s="65" t="s">
        <v>389</v>
      </c>
      <c r="HE336" s="67" t="s">
        <v>389</v>
      </c>
      <c r="HF336" s="65" t="s">
        <v>389</v>
      </c>
      <c r="HG336" s="65" t="s">
        <v>389</v>
      </c>
      <c r="HH336" s="65" t="s">
        <v>389</v>
      </c>
      <c r="HI336" s="65" t="s">
        <v>389</v>
      </c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>
        <f t="shared" si="1049"/>
        <v>6</v>
      </c>
      <c r="AGH336" s="35" t="str">
        <f t="shared" si="1037"/>
        <v/>
      </c>
      <c r="AGL336" s="36">
        <f t="shared" si="1050"/>
        <v>9</v>
      </c>
      <c r="AGM336" s="36">
        <f t="shared" si="1038"/>
        <v>29</v>
      </c>
      <c r="AGN336" s="39" t="str">
        <f t="shared" si="1051"/>
        <v/>
      </c>
      <c r="AGO336" s="36">
        <f t="shared" si="1052"/>
        <v>1</v>
      </c>
      <c r="AGP336" s="36">
        <f t="shared" si="1039"/>
        <v>10</v>
      </c>
      <c r="AGQ336" s="39" t="str">
        <f t="shared" si="1053"/>
        <v/>
      </c>
      <c r="AGR336" s="36" t="str">
        <f t="shared" si="1054"/>
        <v/>
      </c>
      <c r="AGS336" s="36">
        <f t="shared" si="1040"/>
        <v>6</v>
      </c>
      <c r="AGT336" s="39" t="str">
        <f t="shared" si="1055"/>
        <v/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outlineLevel="1" x14ac:dyDescent="0.25">
      <c r="A337" s="35">
        <f t="shared" si="1070"/>
        <v>5</v>
      </c>
      <c r="B337" s="48" t="s">
        <v>199</v>
      </c>
      <c r="C337" s="37"/>
      <c r="D337" s="35"/>
      <c r="E337" s="35"/>
      <c r="F337" s="35"/>
      <c r="G337" s="57"/>
      <c r="H337" s="57"/>
      <c r="I337" s="57"/>
      <c r="J337" s="57"/>
      <c r="K337" s="57"/>
      <c r="L337" s="57"/>
      <c r="M337" s="57"/>
      <c r="N337" s="57"/>
      <c r="O337" s="57" t="s">
        <v>389</v>
      </c>
      <c r="P337" s="57" t="s">
        <v>389</v>
      </c>
      <c r="Q337" s="57"/>
      <c r="R337" s="57"/>
      <c r="S337" s="57"/>
      <c r="T337" s="38"/>
      <c r="U337" s="38"/>
      <c r="V337" s="38"/>
      <c r="W337" s="65" t="s">
        <v>389</v>
      </c>
      <c r="X337" s="65"/>
      <c r="Y337" s="65"/>
      <c r="Z337" s="70"/>
      <c r="AA337" s="72"/>
      <c r="AB337" s="65"/>
      <c r="AC337" s="65"/>
      <c r="AD337" s="65" t="s">
        <v>389</v>
      </c>
      <c r="AE337" s="65" t="s">
        <v>389</v>
      </c>
      <c r="AF337" s="65" t="s">
        <v>389</v>
      </c>
      <c r="AG337" s="65" t="s">
        <v>389</v>
      </c>
      <c r="AH337" s="65" t="s">
        <v>389</v>
      </c>
      <c r="AI337" s="65" t="s">
        <v>389</v>
      </c>
      <c r="AJ337" s="65" t="s">
        <v>389</v>
      </c>
      <c r="AK337" s="65"/>
      <c r="AL337" s="69" t="s">
        <v>389</v>
      </c>
      <c r="AM337" s="38"/>
      <c r="AN337" s="38"/>
      <c r="AO337" s="38"/>
      <c r="AP337" s="38"/>
      <c r="AQ337" s="65"/>
      <c r="AR337" s="65" t="s">
        <v>389</v>
      </c>
      <c r="AS337" s="65"/>
      <c r="AT337" s="65"/>
      <c r="AU337" s="70"/>
      <c r="AV337" s="72"/>
      <c r="AW337" s="65"/>
      <c r="AX337" s="65"/>
      <c r="AY337" s="65" t="s">
        <v>389</v>
      </c>
      <c r="AZ337" s="65" t="s">
        <v>389</v>
      </c>
      <c r="BA337" s="65" t="s">
        <v>389</v>
      </c>
      <c r="BB337" s="65" t="s">
        <v>389</v>
      </c>
      <c r="BC337" s="65" t="s">
        <v>389</v>
      </c>
      <c r="BD337" s="65" t="s">
        <v>389</v>
      </c>
      <c r="BE337" s="65" t="s">
        <v>389</v>
      </c>
      <c r="BF337" s="65"/>
      <c r="BG337" s="69" t="s">
        <v>389</v>
      </c>
      <c r="BH337" s="69"/>
      <c r="BI337" s="69"/>
      <c r="BJ337" s="38"/>
      <c r="BK337" s="65"/>
      <c r="BL337" s="65"/>
      <c r="BM337" s="65"/>
      <c r="BN337" s="65"/>
      <c r="BO337" s="70"/>
      <c r="BP337" s="72" t="s">
        <v>389</v>
      </c>
      <c r="BQ337" s="65"/>
      <c r="BR337" s="65"/>
      <c r="BS337" s="65" t="s">
        <v>389</v>
      </c>
      <c r="BT337" s="65" t="s">
        <v>389</v>
      </c>
      <c r="BU337" s="65" t="s">
        <v>389</v>
      </c>
      <c r="BV337" s="65"/>
      <c r="BW337" s="65" t="s">
        <v>389</v>
      </c>
      <c r="BX337" s="65"/>
      <c r="BY337" s="65"/>
      <c r="BZ337" s="65"/>
      <c r="CA337" s="69" t="s">
        <v>389</v>
      </c>
      <c r="CB337" s="69"/>
      <c r="CC337" s="69"/>
      <c r="CD337" s="38"/>
      <c r="CE337" s="65"/>
      <c r="CF337" s="65"/>
      <c r="CG337" s="65"/>
      <c r="CH337" s="65"/>
      <c r="CI337" s="70" t="s">
        <v>389</v>
      </c>
      <c r="CJ337" s="72" t="s">
        <v>389</v>
      </c>
      <c r="CK337" s="65"/>
      <c r="CL337" s="65"/>
      <c r="CM337" s="65" t="s">
        <v>389</v>
      </c>
      <c r="CN337" s="65" t="s">
        <v>389</v>
      </c>
      <c r="CO337" s="65" t="s">
        <v>389</v>
      </c>
      <c r="CP337" s="65"/>
      <c r="CQ337" s="65" t="s">
        <v>389</v>
      </c>
      <c r="CR337" s="65"/>
      <c r="CS337" s="65"/>
      <c r="CT337" s="65"/>
      <c r="CU337" s="69" t="s">
        <v>389</v>
      </c>
      <c r="CV337" s="38"/>
      <c r="CW337" s="38"/>
      <c r="CX337" s="38"/>
      <c r="CY337" s="65" t="s">
        <v>389</v>
      </c>
      <c r="CZ337" s="65" t="s">
        <v>389</v>
      </c>
      <c r="DA337" s="65"/>
      <c r="DB337" s="70"/>
      <c r="DC337" s="72" t="s">
        <v>389</v>
      </c>
      <c r="DD337" s="65" t="s">
        <v>389</v>
      </c>
      <c r="DE337" s="65"/>
      <c r="DF337" s="65" t="s">
        <v>389</v>
      </c>
      <c r="DG337" s="65" t="s">
        <v>389</v>
      </c>
      <c r="DH337" s="65" t="s">
        <v>389</v>
      </c>
      <c r="DI337" s="65" t="s">
        <v>389</v>
      </c>
      <c r="DJ337" s="65" t="s">
        <v>389</v>
      </c>
      <c r="DK337" s="65" t="s">
        <v>389</v>
      </c>
      <c r="DL337" s="65" t="s">
        <v>389</v>
      </c>
      <c r="DM337" s="65"/>
      <c r="DN337" s="69" t="s">
        <v>389</v>
      </c>
      <c r="DO337" s="38"/>
      <c r="DP337" s="38"/>
      <c r="DQ337" s="38"/>
      <c r="DR337" s="38"/>
      <c r="DS337" s="37"/>
      <c r="DT337" s="65" t="s">
        <v>399</v>
      </c>
      <c r="DU337" s="65" t="s">
        <v>399</v>
      </c>
      <c r="DV337" s="65"/>
      <c r="DW337" s="70" t="s">
        <v>399</v>
      </c>
      <c r="DX337" s="72" t="s">
        <v>399</v>
      </c>
      <c r="DY337" s="65" t="s">
        <v>399</v>
      </c>
      <c r="DZ337" s="65" t="s">
        <v>399</v>
      </c>
      <c r="EA337" s="65"/>
      <c r="EB337" s="65" t="s">
        <v>399</v>
      </c>
      <c r="EC337" s="65" t="s">
        <v>399</v>
      </c>
      <c r="ED337" s="65" t="s">
        <v>399</v>
      </c>
      <c r="EE337" s="65" t="s">
        <v>399</v>
      </c>
      <c r="EF337" s="65" t="s">
        <v>399</v>
      </c>
      <c r="EG337" s="65" t="s">
        <v>399</v>
      </c>
      <c r="EH337" s="65"/>
      <c r="EI337" s="69" t="s">
        <v>399</v>
      </c>
      <c r="EJ337" s="69" t="s">
        <v>399</v>
      </c>
      <c r="EK337" s="38"/>
      <c r="EL337" s="38"/>
      <c r="EM337" s="65" t="s">
        <v>399</v>
      </c>
      <c r="EN337" s="65" t="s">
        <v>399</v>
      </c>
      <c r="EO337" s="65"/>
      <c r="EP337" s="70"/>
      <c r="EQ337" s="72" t="s">
        <v>399</v>
      </c>
      <c r="ER337" s="65" t="s">
        <v>399</v>
      </c>
      <c r="ES337" s="65" t="s">
        <v>399</v>
      </c>
      <c r="ET337" s="65" t="s">
        <v>399</v>
      </c>
      <c r="EU337" s="65" t="s">
        <v>399</v>
      </c>
      <c r="EV337" s="65" t="s">
        <v>399</v>
      </c>
      <c r="EW337" s="65" t="s">
        <v>399</v>
      </c>
      <c r="EX337" s="65" t="s">
        <v>399</v>
      </c>
      <c r="EY337" s="65" t="s">
        <v>399</v>
      </c>
      <c r="EZ337" s="65" t="s">
        <v>399</v>
      </c>
      <c r="FA337" s="65"/>
      <c r="FB337" s="69" t="s">
        <v>399</v>
      </c>
      <c r="FC337" s="69" t="s">
        <v>399</v>
      </c>
      <c r="FD337" s="38"/>
      <c r="FE337" s="38"/>
      <c r="FF337" s="38"/>
      <c r="FG337" s="65"/>
      <c r="FH337" s="65"/>
      <c r="FI337" s="65"/>
      <c r="FJ337" s="65"/>
      <c r="FK337" s="70"/>
      <c r="FL337" s="72"/>
      <c r="FM337" s="65"/>
      <c r="FN337" s="65"/>
      <c r="FO337" s="65"/>
      <c r="FP337" s="65" t="s">
        <v>389</v>
      </c>
      <c r="FQ337" s="65" t="s">
        <v>389</v>
      </c>
      <c r="FR337" s="65" t="s">
        <v>389</v>
      </c>
      <c r="FS337" s="65" t="s">
        <v>389</v>
      </c>
      <c r="FT337" s="65" t="s">
        <v>389</v>
      </c>
      <c r="FU337" s="65" t="s">
        <v>389</v>
      </c>
      <c r="FV337" s="65"/>
      <c r="FW337" s="69" t="s">
        <v>389</v>
      </c>
      <c r="FX337" s="69"/>
      <c r="FY337" s="69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65"/>
      <c r="GV337" s="65" t="s">
        <v>389</v>
      </c>
      <c r="GW337" s="65" t="s">
        <v>389</v>
      </c>
      <c r="GX337" s="65"/>
      <c r="GY337" s="70" t="s">
        <v>412</v>
      </c>
      <c r="GZ337" s="72" t="s">
        <v>389</v>
      </c>
      <c r="HA337" s="65" t="s">
        <v>389</v>
      </c>
      <c r="HB337" s="65"/>
      <c r="HC337" s="65"/>
      <c r="HD337" s="65" t="s">
        <v>389</v>
      </c>
      <c r="HE337" s="65" t="s">
        <v>389</v>
      </c>
      <c r="HF337" s="65" t="s">
        <v>389</v>
      </c>
      <c r="HG337" s="65" t="s">
        <v>389</v>
      </c>
      <c r="HH337" s="65" t="s">
        <v>389</v>
      </c>
      <c r="HI337" s="65" t="s">
        <v>389</v>
      </c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 t="s">
        <v>290</v>
      </c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>
        <f t="shared" si="1049"/>
        <v>11</v>
      </c>
      <c r="AGH337" s="35" t="str">
        <f t="shared" si="1037"/>
        <v/>
      </c>
      <c r="AGL337" s="36" t="str">
        <f t="shared" si="1050"/>
        <v/>
      </c>
      <c r="AGM337" s="36">
        <f t="shared" si="1038"/>
        <v>31</v>
      </c>
      <c r="AGN337" s="39" t="str">
        <f t="shared" si="1051"/>
        <v/>
      </c>
      <c r="AGO337" s="36">
        <f t="shared" si="1052"/>
        <v>28</v>
      </c>
      <c r="AGP337" s="36">
        <f t="shared" si="1039"/>
        <v>21</v>
      </c>
      <c r="AGQ337" s="39" t="str">
        <f t="shared" si="1053"/>
        <v/>
      </c>
      <c r="AGR337" s="36" t="str">
        <f t="shared" si="1054"/>
        <v/>
      </c>
      <c r="AGS337" s="36">
        <f t="shared" si="1040"/>
        <v>11</v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6</v>
      </c>
      <c r="B338" s="36"/>
      <c r="C338" s="37"/>
      <c r="D338" s="35"/>
      <c r="E338" s="35"/>
      <c r="F338" s="35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 t="s">
        <v>290</v>
      </c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 t="shared" si="1048"/>
        <v/>
      </c>
      <c r="AGG338" s="43" t="str">
        <f t="shared" si="1049"/>
        <v/>
      </c>
      <c r="AGH338" s="35" t="str">
        <f t="shared" si="1037"/>
        <v/>
      </c>
      <c r="AGL338" s="36" t="str">
        <f t="shared" si="1050"/>
        <v/>
      </c>
      <c r="AGM338" s="36" t="str">
        <f t="shared" si="1038"/>
        <v/>
      </c>
      <c r="AGN338" s="39" t="str">
        <f t="shared" si="1051"/>
        <v/>
      </c>
      <c r="AGO338" s="36" t="str">
        <f t="shared" si="1052"/>
        <v/>
      </c>
      <c r="AGP338" s="36" t="str">
        <f t="shared" si="1039"/>
        <v/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5" customFormat="1" outlineLevel="1" x14ac:dyDescent="0.25">
      <c r="A339" s="35">
        <f t="shared" si="1070"/>
        <v>7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48"/>
        <v/>
      </c>
      <c r="AGG339" s="43" t="str">
        <f t="shared" si="1049"/>
        <v/>
      </c>
      <c r="AGH339" s="35" t="str">
        <f t="shared" si="1037"/>
        <v/>
      </c>
      <c r="AGL339" s="36" t="str">
        <f t="shared" si="1050"/>
        <v/>
      </c>
      <c r="AGM339" s="36" t="str">
        <f t="shared" si="1038"/>
        <v/>
      </c>
      <c r="AGN339" s="39" t="str">
        <f t="shared" si="1051"/>
        <v/>
      </c>
      <c r="AGO339" s="36" t="str">
        <f t="shared" si="1052"/>
        <v/>
      </c>
      <c r="AGP339" s="36" t="str">
        <f t="shared" si="1039"/>
        <v/>
      </c>
      <c r="AGQ339" s="39" t="str">
        <f t="shared" si="1053"/>
        <v/>
      </c>
      <c r="AGR339" s="36" t="str">
        <f t="shared" si="1054"/>
        <v/>
      </c>
      <c r="AGS339" s="36" t="str">
        <f t="shared" si="1040"/>
        <v/>
      </c>
      <c r="AGT339" s="39" t="str">
        <f t="shared" si="1055"/>
        <v/>
      </c>
      <c r="AGU339" s="36" t="str">
        <f t="shared" si="1056"/>
        <v/>
      </c>
      <c r="AGV339" s="36" t="str">
        <f t="shared" si="1041"/>
        <v/>
      </c>
      <c r="AGW339" s="39" t="str">
        <f t="shared" si="1057"/>
        <v/>
      </c>
      <c r="AGX339" s="36" t="str">
        <f t="shared" si="1058"/>
        <v/>
      </c>
      <c r="AGY339" s="36" t="str">
        <f t="shared" si="1042"/>
        <v/>
      </c>
      <c r="AGZ339" s="39" t="str">
        <f t="shared" si="1059"/>
        <v/>
      </c>
      <c r="AHA339" s="36" t="str">
        <f t="shared" si="1060"/>
        <v/>
      </c>
      <c r="AHB339" s="36" t="str">
        <f t="shared" si="1043"/>
        <v/>
      </c>
      <c r="AHC339" s="39" t="str">
        <f t="shared" si="1061"/>
        <v/>
      </c>
      <c r="AHD339" s="36" t="str">
        <f t="shared" si="1062"/>
        <v/>
      </c>
      <c r="AHE339" s="36" t="str">
        <f t="shared" si="1044"/>
        <v/>
      </c>
      <c r="AHF339" s="39" t="str">
        <f t="shared" si="1063"/>
        <v/>
      </c>
      <c r="AHG339" s="36" t="str">
        <f t="shared" si="1064"/>
        <v/>
      </c>
      <c r="AHH339" s="36" t="str">
        <f t="shared" si="1045"/>
        <v/>
      </c>
      <c r="AHI339" s="39" t="str">
        <f t="shared" si="1065"/>
        <v/>
      </c>
      <c r="AHJ339" s="36" t="str">
        <f t="shared" si="1066"/>
        <v/>
      </c>
      <c r="AHK339" s="36" t="str">
        <f t="shared" si="1046"/>
        <v/>
      </c>
      <c r="AHL339" s="39" t="str">
        <f t="shared" si="1067"/>
        <v/>
      </c>
      <c r="AHM339" s="36" t="str">
        <f t="shared" si="1068"/>
        <v/>
      </c>
      <c r="AHN339" s="36" t="str">
        <f t="shared" si="1047"/>
        <v/>
      </c>
      <c r="AHO339" s="39" t="str">
        <f t="shared" si="1069"/>
        <v/>
      </c>
    </row>
    <row r="340" spans="1:918" s="32" customFormat="1" x14ac:dyDescent="0.25">
      <c r="A340" s="31" t="s">
        <v>47</v>
      </c>
      <c r="C340" s="33"/>
      <c r="D340" s="33"/>
      <c r="E340" s="33"/>
      <c r="F340" s="34"/>
      <c r="G340" s="33"/>
      <c r="H340" s="33"/>
      <c r="I340" s="33"/>
      <c r="J340" s="34"/>
      <c r="K340" s="33"/>
      <c r="L340" s="33"/>
      <c r="M340" s="33"/>
      <c r="N340" s="34"/>
      <c r="O340" s="33"/>
      <c r="P340" s="33"/>
      <c r="Q340" s="33"/>
      <c r="R340" s="34"/>
      <c r="S340" s="33"/>
      <c r="T340" s="33"/>
      <c r="U340" s="33"/>
      <c r="V340" s="34"/>
      <c r="W340" s="33"/>
      <c r="X340" s="33"/>
      <c r="Y340" s="33"/>
      <c r="Z340" s="34"/>
      <c r="AA340" s="33"/>
      <c r="AB340" s="33"/>
      <c r="AC340" s="33"/>
      <c r="AD340" s="34"/>
      <c r="AE340" s="33"/>
      <c r="AF340" s="33"/>
      <c r="AG340" s="33"/>
      <c r="AH340" s="34"/>
      <c r="AI340" s="33"/>
      <c r="AJ340" s="33"/>
      <c r="AK340" s="33"/>
      <c r="AL340" s="34"/>
      <c r="AM340" s="33"/>
      <c r="AN340" s="33"/>
      <c r="AO340" s="33"/>
      <c r="AP340" s="34"/>
      <c r="AQ340" s="33"/>
      <c r="AR340" s="33"/>
      <c r="AS340" s="33"/>
      <c r="AT340" s="34"/>
      <c r="AU340" s="33"/>
      <c r="AV340" s="33"/>
      <c r="AW340" s="33"/>
      <c r="AX340" s="34"/>
      <c r="AY340" s="33"/>
      <c r="AZ340" s="33"/>
      <c r="BA340" s="33"/>
      <c r="BB340" s="34"/>
      <c r="BC340" s="33"/>
      <c r="BD340" s="33"/>
      <c r="BE340" s="33"/>
      <c r="BF340" s="34"/>
      <c r="BG340" s="33"/>
      <c r="BH340" s="33"/>
      <c r="BI340" s="33"/>
      <c r="BJ340" s="34"/>
      <c r="BK340" s="33"/>
      <c r="BL340" s="33"/>
      <c r="BM340" s="33"/>
      <c r="BN340" s="34"/>
      <c r="BO340" s="33"/>
      <c r="BP340" s="33"/>
      <c r="BQ340" s="33"/>
      <c r="BR340" s="34"/>
      <c r="BS340" s="33"/>
      <c r="BT340" s="33"/>
      <c r="BU340" s="33"/>
      <c r="BV340" s="34"/>
      <c r="BW340" s="33"/>
      <c r="BX340" s="33"/>
      <c r="BY340" s="33"/>
      <c r="BZ340" s="34"/>
      <c r="CA340" s="33"/>
      <c r="CB340" s="33"/>
      <c r="CC340" s="33"/>
      <c r="CD340" s="34"/>
      <c r="CE340" s="33"/>
      <c r="CF340" s="33"/>
      <c r="CG340" s="33"/>
      <c r="CH340" s="34"/>
      <c r="CI340" s="33"/>
      <c r="CJ340" s="33"/>
      <c r="CK340" s="33"/>
      <c r="CL340" s="34"/>
      <c r="CM340" s="33"/>
      <c r="CN340" s="33"/>
      <c r="CO340" s="33"/>
      <c r="CP340" s="34"/>
      <c r="CQ340" s="33"/>
      <c r="CR340" s="33"/>
      <c r="CS340" s="33"/>
      <c r="CT340" s="34"/>
      <c r="CU340" s="33"/>
      <c r="CV340" s="33"/>
      <c r="CW340" s="33"/>
      <c r="CX340" s="34"/>
      <c r="CY340" s="33"/>
      <c r="CZ340" s="33"/>
      <c r="DA340" s="33"/>
      <c r="DB340" s="34"/>
      <c r="DC340" s="33"/>
      <c r="DD340" s="33"/>
      <c r="DE340" s="33"/>
      <c r="DF340" s="34"/>
      <c r="DG340" s="33"/>
      <c r="DH340" s="33"/>
      <c r="DI340" s="33"/>
      <c r="DJ340" s="34"/>
      <c r="DK340" s="33"/>
      <c r="DL340" s="33"/>
      <c r="DM340" s="33"/>
      <c r="DN340" s="34"/>
      <c r="DO340" s="33"/>
      <c r="DP340" s="33"/>
      <c r="DQ340" s="33"/>
      <c r="DR340" s="34"/>
      <c r="DS340" s="33"/>
      <c r="DT340" s="33"/>
      <c r="DU340" s="33"/>
      <c r="DV340" s="34"/>
      <c r="DW340" s="33"/>
      <c r="DX340" s="33"/>
      <c r="DY340" s="33"/>
      <c r="DZ340" s="34"/>
      <c r="EA340" s="33"/>
      <c r="EB340" s="33"/>
      <c r="EC340" s="33"/>
      <c r="ED340" s="34"/>
      <c r="EE340" s="33"/>
      <c r="EF340" s="33"/>
      <c r="EG340" s="33"/>
      <c r="EH340" s="34"/>
      <c r="EI340" s="33"/>
      <c r="EJ340" s="33"/>
      <c r="EK340" s="33"/>
      <c r="EL340" s="34"/>
      <c r="EM340" s="33"/>
      <c r="EN340" s="33"/>
      <c r="EO340" s="33"/>
      <c r="EP340" s="34"/>
      <c r="EQ340" s="33"/>
      <c r="ER340" s="33"/>
      <c r="ES340" s="33"/>
      <c r="ET340" s="34"/>
      <c r="EU340" s="33"/>
      <c r="EV340" s="33"/>
      <c r="EW340" s="33"/>
      <c r="EX340" s="34"/>
      <c r="EY340" s="33"/>
      <c r="EZ340" s="33"/>
      <c r="FA340" s="33"/>
      <c r="FB340" s="34"/>
      <c r="FC340" s="33"/>
      <c r="FD340" s="33"/>
      <c r="FE340" s="33"/>
      <c r="FF340" s="34"/>
      <c r="FG340" s="33"/>
      <c r="FH340" s="33"/>
      <c r="FI340" s="33"/>
      <c r="FJ340" s="34"/>
      <c r="FK340" s="33"/>
      <c r="FL340" s="33"/>
      <c r="FM340" s="33"/>
      <c r="FN340" s="34"/>
      <c r="FO340" s="33"/>
      <c r="FP340" s="33"/>
      <c r="FQ340" s="33"/>
      <c r="FR340" s="34"/>
      <c r="FS340" s="33"/>
      <c r="FT340" s="33"/>
      <c r="FU340" s="33"/>
      <c r="FV340" s="34"/>
      <c r="FW340" s="33"/>
      <c r="FX340" s="33"/>
      <c r="FY340" s="33"/>
      <c r="FZ340" s="34"/>
      <c r="GA340" s="33"/>
      <c r="GB340" s="33"/>
      <c r="GC340" s="33"/>
      <c r="GD340" s="34"/>
      <c r="GE340" s="33"/>
      <c r="GF340" s="33"/>
      <c r="GG340" s="33"/>
      <c r="GH340" s="34"/>
      <c r="GI340" s="33"/>
      <c r="GJ340" s="33"/>
      <c r="GK340" s="33"/>
      <c r="GL340" s="34"/>
      <c r="GM340" s="33"/>
      <c r="GN340" s="33"/>
      <c r="GO340" s="33"/>
      <c r="GP340" s="34"/>
      <c r="GQ340" s="33"/>
      <c r="GR340" s="33"/>
      <c r="GS340" s="33"/>
      <c r="GT340" s="34"/>
      <c r="GU340" s="33"/>
      <c r="GV340" s="33"/>
      <c r="GW340" s="33"/>
      <c r="GX340" s="34"/>
      <c r="GY340" s="33"/>
      <c r="GZ340" s="33"/>
      <c r="HA340" s="33"/>
      <c r="HB340" s="34"/>
      <c r="HC340" s="33"/>
      <c r="HD340" s="33"/>
      <c r="HE340" s="33"/>
      <c r="HF340" s="34"/>
      <c r="HG340" s="33"/>
      <c r="HH340" s="33"/>
      <c r="HI340" s="33"/>
      <c r="HJ340" s="34"/>
      <c r="HK340" s="33"/>
      <c r="HL340" s="33"/>
      <c r="HM340" s="33"/>
      <c r="HN340" s="34"/>
      <c r="HO340" s="33"/>
      <c r="HP340" s="33"/>
      <c r="HQ340" s="33"/>
      <c r="HR340" s="34"/>
      <c r="HS340" s="33"/>
      <c r="HT340" s="33"/>
      <c r="HU340" s="33"/>
      <c r="HV340" s="34"/>
      <c r="HW340" s="33"/>
      <c r="HX340" s="33"/>
      <c r="HY340" s="33"/>
      <c r="HZ340" s="34"/>
      <c r="IA340" s="33"/>
      <c r="IB340" s="33"/>
      <c r="IC340" s="33"/>
      <c r="ID340" s="34"/>
      <c r="IE340" s="33"/>
      <c r="IF340" s="33"/>
      <c r="IG340" s="33"/>
      <c r="IH340" s="34"/>
      <c r="II340" s="33"/>
      <c r="IJ340" s="33"/>
      <c r="IK340" s="33"/>
      <c r="IL340" s="34"/>
      <c r="IM340" s="33"/>
      <c r="IN340" s="33"/>
      <c r="IO340" s="33"/>
      <c r="IP340" s="34"/>
      <c r="IQ340" s="33"/>
      <c r="IR340" s="33"/>
      <c r="IS340" s="33"/>
      <c r="IT340" s="34"/>
      <c r="IU340" s="33"/>
      <c r="IV340" s="33"/>
      <c r="IW340" s="33"/>
      <c r="IX340" s="34"/>
      <c r="IY340" s="33"/>
      <c r="IZ340" s="33"/>
      <c r="JA340" s="33"/>
      <c r="JB340" s="34"/>
      <c r="JC340" s="33"/>
      <c r="JD340" s="33"/>
      <c r="JE340" s="33"/>
      <c r="JF340" s="34"/>
      <c r="JG340" s="33"/>
      <c r="JH340" s="33"/>
      <c r="JI340" s="33"/>
      <c r="JJ340" s="34"/>
      <c r="JK340" s="33"/>
      <c r="JL340" s="33"/>
      <c r="JM340" s="33"/>
      <c r="JN340" s="34"/>
      <c r="JO340" s="33"/>
      <c r="JP340" s="33"/>
      <c r="JQ340" s="33"/>
      <c r="JR340" s="34"/>
      <c r="JS340" s="33"/>
      <c r="JT340" s="33"/>
      <c r="JU340" s="33"/>
      <c r="JV340" s="34"/>
      <c r="JW340" s="33"/>
      <c r="JX340" s="33"/>
      <c r="JY340" s="33"/>
      <c r="JZ340" s="34"/>
      <c r="KA340" s="33"/>
      <c r="KB340" s="33"/>
      <c r="KC340" s="33"/>
      <c r="KD340" s="34"/>
      <c r="KE340" s="33"/>
      <c r="KF340" s="33"/>
      <c r="KG340" s="33"/>
      <c r="KH340" s="34"/>
      <c r="KI340" s="33"/>
      <c r="KJ340" s="33"/>
      <c r="KK340" s="33"/>
      <c r="KL340" s="34"/>
      <c r="KM340" s="33"/>
      <c r="KN340" s="33"/>
      <c r="KO340" s="33"/>
      <c r="KP340" s="34"/>
      <c r="KQ340" s="33"/>
      <c r="KR340" s="33"/>
      <c r="KS340" s="33"/>
      <c r="KT340" s="34"/>
      <c r="KU340" s="33"/>
      <c r="KV340" s="33"/>
      <c r="KW340" s="33"/>
      <c r="KX340" s="34"/>
      <c r="KY340" s="33"/>
      <c r="KZ340" s="33"/>
      <c r="LA340" s="33"/>
      <c r="LB340" s="34"/>
      <c r="LC340" s="33"/>
      <c r="LD340" s="33"/>
      <c r="LE340" s="33"/>
      <c r="LF340" s="34"/>
      <c r="LG340" s="33"/>
      <c r="LH340" s="33"/>
      <c r="LI340" s="33"/>
      <c r="LJ340" s="34"/>
      <c r="LK340" s="33"/>
      <c r="LL340" s="33"/>
      <c r="LM340" s="33"/>
      <c r="LN340" s="34"/>
      <c r="LO340" s="33"/>
      <c r="LP340" s="33"/>
      <c r="LQ340" s="33"/>
      <c r="LR340" s="34"/>
      <c r="LS340" s="33"/>
      <c r="LT340" s="33"/>
      <c r="LU340" s="33"/>
      <c r="LV340" s="34"/>
      <c r="LW340" s="33"/>
      <c r="LX340" s="33"/>
      <c r="LY340" s="33"/>
      <c r="LZ340" s="34"/>
      <c r="MA340" s="33"/>
      <c r="MB340" s="33"/>
      <c r="MC340" s="33"/>
      <c r="MD340" s="34"/>
      <c r="ME340" s="33"/>
      <c r="MF340" s="33"/>
      <c r="MG340" s="33"/>
      <c r="MH340" s="34"/>
      <c r="MI340" s="33"/>
      <c r="MJ340" s="33"/>
      <c r="MK340" s="33"/>
      <c r="ML340" s="34"/>
      <c r="MM340" s="33"/>
      <c r="MN340" s="33"/>
      <c r="MO340" s="33"/>
      <c r="MP340" s="34"/>
      <c r="MQ340" s="33"/>
      <c r="MR340" s="33"/>
      <c r="MS340" s="33"/>
      <c r="MT340" s="34"/>
      <c r="MU340" s="33"/>
      <c r="MV340" s="33"/>
      <c r="MW340" s="33"/>
      <c r="MX340" s="34"/>
      <c r="MY340" s="33"/>
      <c r="MZ340" s="33"/>
      <c r="NA340" s="33"/>
      <c r="NB340" s="34"/>
      <c r="NC340" s="33"/>
      <c r="ND340" s="33"/>
      <c r="NE340" s="33"/>
      <c r="NF340" s="34"/>
      <c r="NG340" s="33"/>
      <c r="NH340" s="33"/>
      <c r="NI340" s="33"/>
      <c r="NJ340" s="34"/>
      <c r="NK340" s="33"/>
      <c r="NL340" s="33"/>
      <c r="NM340" s="33"/>
      <c r="NN340" s="34"/>
      <c r="NO340" s="33"/>
      <c r="NP340" s="33"/>
      <c r="NQ340" s="33"/>
      <c r="NR340" s="34"/>
      <c r="NS340" s="33"/>
      <c r="NT340" s="33"/>
      <c r="NU340" s="33"/>
      <c r="NV340" s="34"/>
      <c r="NW340" s="33"/>
      <c r="NX340" s="33"/>
      <c r="NY340" s="33"/>
      <c r="NZ340" s="34"/>
      <c r="OA340" s="33"/>
      <c r="OB340" s="33"/>
      <c r="OC340" s="33"/>
      <c r="OD340" s="34"/>
      <c r="OE340" s="33"/>
      <c r="OF340" s="33"/>
      <c r="OG340" s="33"/>
      <c r="OH340" s="34"/>
      <c r="OI340" s="33"/>
      <c r="OJ340" s="33"/>
      <c r="OK340" s="33"/>
      <c r="OL340" s="34"/>
      <c r="OM340" s="33"/>
      <c r="ON340" s="33"/>
      <c r="OO340" s="33"/>
      <c r="OP340" s="34"/>
      <c r="OQ340" s="33"/>
      <c r="OR340" s="33"/>
      <c r="OS340" s="33"/>
      <c r="OT340" s="34"/>
      <c r="OU340" s="33"/>
      <c r="OV340" s="33"/>
      <c r="OW340" s="33"/>
      <c r="OX340" s="34"/>
      <c r="OY340" s="33"/>
      <c r="OZ340" s="33"/>
      <c r="PA340" s="33"/>
      <c r="PB340" s="34"/>
      <c r="PC340" s="33"/>
      <c r="PD340" s="33"/>
      <c r="PE340" s="33"/>
      <c r="PF340" s="34"/>
      <c r="PG340" s="33"/>
      <c r="PH340" s="33"/>
      <c r="PI340" s="33"/>
      <c r="PJ340" s="34"/>
      <c r="PK340" s="33"/>
      <c r="PL340" s="33"/>
      <c r="PM340" s="33"/>
      <c r="PN340" s="34"/>
      <c r="PO340" s="33"/>
      <c r="PP340" s="33"/>
      <c r="PQ340" s="33"/>
      <c r="PR340" s="34"/>
      <c r="PS340" s="33"/>
      <c r="PT340" s="33"/>
      <c r="PU340" s="33"/>
      <c r="PV340" s="34"/>
      <c r="PW340" s="33"/>
      <c r="PX340" s="33"/>
      <c r="PY340" s="33"/>
      <c r="PZ340" s="34"/>
      <c r="QA340" s="33"/>
      <c r="QB340" s="33"/>
      <c r="QC340" s="33"/>
      <c r="QD340" s="34"/>
      <c r="QE340" s="33"/>
      <c r="QF340" s="33"/>
      <c r="QG340" s="33"/>
      <c r="QH340" s="34"/>
      <c r="QI340" s="33"/>
      <c r="QJ340" s="33"/>
      <c r="QK340" s="33"/>
      <c r="QL340" s="34"/>
      <c r="QM340" s="33"/>
      <c r="QN340" s="33"/>
      <c r="QO340" s="33"/>
      <c r="QP340" s="34"/>
      <c r="QQ340" s="33"/>
      <c r="QR340" s="33"/>
      <c r="QS340" s="33"/>
      <c r="QT340" s="34"/>
      <c r="QU340" s="33"/>
      <c r="QV340" s="33"/>
      <c r="QW340" s="33"/>
      <c r="QX340" s="34"/>
      <c r="QY340" s="33"/>
      <c r="QZ340" s="33"/>
      <c r="RA340" s="33"/>
      <c r="RB340" s="34"/>
      <c r="RC340" s="33"/>
      <c r="RD340" s="33"/>
      <c r="RE340" s="33"/>
      <c r="RF340" s="34"/>
      <c r="RG340" s="33"/>
      <c r="RH340" s="33"/>
      <c r="RI340" s="33"/>
      <c r="RJ340" s="34"/>
      <c r="RK340" s="33"/>
      <c r="RL340" s="33"/>
      <c r="RM340" s="33"/>
      <c r="RN340" s="34"/>
      <c r="RO340" s="33"/>
      <c r="RP340" s="33"/>
      <c r="RQ340" s="33"/>
      <c r="RR340" s="34"/>
      <c r="RS340" s="33"/>
      <c r="RT340" s="33"/>
      <c r="RU340" s="33"/>
      <c r="RV340" s="34"/>
      <c r="RW340" s="33"/>
      <c r="RX340" s="33"/>
      <c r="RY340" s="33"/>
      <c r="RZ340" s="34"/>
      <c r="SA340" s="33"/>
      <c r="SB340" s="33"/>
      <c r="SC340" s="33"/>
      <c r="SD340" s="34"/>
      <c r="SE340" s="33"/>
      <c r="SF340" s="33"/>
      <c r="SG340" s="33"/>
      <c r="SH340" s="34"/>
      <c r="SI340" s="33"/>
      <c r="SJ340" s="33"/>
      <c r="SK340" s="33"/>
      <c r="SL340" s="34"/>
      <c r="SM340" s="33"/>
      <c r="SN340" s="33"/>
      <c r="SO340" s="33"/>
      <c r="SP340" s="34"/>
      <c r="SQ340" s="33"/>
      <c r="SR340" s="33"/>
      <c r="SS340" s="33"/>
      <c r="ST340" s="34"/>
      <c r="SU340" s="33"/>
      <c r="SV340" s="33"/>
      <c r="SW340" s="33"/>
      <c r="SX340" s="34"/>
      <c r="SY340" s="33"/>
      <c r="SZ340" s="33"/>
      <c r="TA340" s="33"/>
      <c r="TB340" s="34"/>
      <c r="TC340" s="33"/>
      <c r="TD340" s="33"/>
      <c r="TE340" s="33"/>
      <c r="TF340" s="34"/>
      <c r="TG340" s="33"/>
      <c r="TH340" s="33"/>
      <c r="TI340" s="33"/>
      <c r="TJ340" s="34"/>
      <c r="TK340" s="33"/>
      <c r="TL340" s="33"/>
      <c r="TM340" s="33"/>
      <c r="TN340" s="34"/>
      <c r="TO340" s="33"/>
      <c r="TP340" s="33"/>
      <c r="TQ340" s="33"/>
      <c r="TR340" s="34"/>
      <c r="TS340" s="33"/>
      <c r="TT340" s="33"/>
      <c r="TU340" s="33"/>
      <c r="TV340" s="34"/>
      <c r="TW340" s="33"/>
      <c r="TX340" s="33"/>
      <c r="TY340" s="33"/>
      <c r="TZ340" s="34"/>
      <c r="UA340" s="33"/>
      <c r="UB340" s="33"/>
      <c r="UC340" s="33"/>
      <c r="UD340" s="34"/>
      <c r="UE340" s="33"/>
      <c r="UF340" s="33"/>
      <c r="UG340" s="33"/>
      <c r="UH340" s="34"/>
      <c r="UI340" s="33"/>
      <c r="UJ340" s="33"/>
      <c r="UK340" s="33"/>
      <c r="UL340" s="34"/>
      <c r="UM340" s="33"/>
      <c r="UN340" s="33"/>
      <c r="UO340" s="33"/>
      <c r="UP340" s="34"/>
      <c r="UQ340" s="33"/>
      <c r="UR340" s="33"/>
      <c r="US340" s="33"/>
      <c r="UT340" s="34"/>
      <c r="UU340" s="33"/>
      <c r="UV340" s="33"/>
      <c r="UW340" s="33"/>
      <c r="UX340" s="34"/>
      <c r="UY340" s="33"/>
      <c r="UZ340" s="33"/>
      <c r="VA340" s="33"/>
      <c r="VB340" s="34"/>
      <c r="VC340" s="33"/>
      <c r="VD340" s="33"/>
      <c r="VE340" s="33"/>
      <c r="VF340" s="34"/>
      <c r="VG340" s="33"/>
      <c r="VH340" s="33"/>
      <c r="VI340" s="33"/>
      <c r="VJ340" s="34"/>
      <c r="VK340" s="33"/>
      <c r="VL340" s="33"/>
      <c r="VM340" s="33"/>
      <c r="VN340" s="34"/>
      <c r="VO340" s="33"/>
      <c r="VP340" s="33"/>
      <c r="VQ340" s="33"/>
      <c r="VR340" s="34"/>
      <c r="VS340" s="33"/>
      <c r="VT340" s="33"/>
      <c r="VU340" s="33"/>
      <c r="VV340" s="34"/>
      <c r="VW340" s="33"/>
      <c r="VX340" s="33"/>
      <c r="VY340" s="33"/>
      <c r="VZ340" s="34"/>
      <c r="WA340" s="33"/>
      <c r="WB340" s="33"/>
      <c r="WC340" s="33"/>
      <c r="WD340" s="34"/>
      <c r="WE340" s="33"/>
      <c r="WF340" s="33"/>
      <c r="WG340" s="33"/>
      <c r="WH340" s="34"/>
      <c r="WI340" s="33"/>
      <c r="WJ340" s="33"/>
      <c r="WK340" s="33"/>
      <c r="WL340" s="34"/>
      <c r="WM340" s="33"/>
      <c r="WN340" s="33"/>
      <c r="WO340" s="33"/>
      <c r="WP340" s="34"/>
      <c r="WQ340" s="33"/>
      <c r="WR340" s="33"/>
      <c r="WS340" s="33"/>
      <c r="WT340" s="34"/>
      <c r="WU340" s="33"/>
      <c r="WV340" s="33"/>
      <c r="WW340" s="33"/>
      <c r="WX340" s="34"/>
      <c r="WY340" s="33"/>
      <c r="WZ340" s="33"/>
      <c r="XA340" s="33"/>
      <c r="XB340" s="34"/>
      <c r="XC340" s="33"/>
      <c r="XD340" s="33"/>
      <c r="XE340" s="33"/>
      <c r="XF340" s="34"/>
      <c r="XG340" s="33"/>
      <c r="XH340" s="33"/>
      <c r="XI340" s="33"/>
      <c r="XJ340" s="34"/>
      <c r="XK340" s="33"/>
      <c r="XL340" s="33"/>
      <c r="XM340" s="33"/>
      <c r="XN340" s="34"/>
      <c r="XO340" s="33"/>
      <c r="XP340" s="33"/>
      <c r="XQ340" s="33"/>
      <c r="XR340" s="34"/>
      <c r="XS340" s="33"/>
      <c r="XT340" s="33"/>
      <c r="XU340" s="33"/>
      <c r="XV340" s="34"/>
      <c r="XW340" s="33"/>
      <c r="XX340" s="33"/>
      <c r="XY340" s="33"/>
      <c r="XZ340" s="34"/>
      <c r="YA340" s="33"/>
      <c r="YB340" s="33"/>
      <c r="YC340" s="33"/>
      <c r="YD340" s="34"/>
      <c r="YE340" s="33"/>
      <c r="YF340" s="33"/>
      <c r="YG340" s="33"/>
      <c r="YH340" s="34"/>
      <c r="YI340" s="33"/>
      <c r="YJ340" s="33"/>
      <c r="YK340" s="33"/>
      <c r="YL340" s="34"/>
      <c r="YM340" s="33"/>
      <c r="YN340" s="33"/>
      <c r="YO340" s="33"/>
      <c r="YP340" s="34"/>
      <c r="YQ340" s="33"/>
      <c r="YR340" s="33"/>
      <c r="YS340" s="33"/>
      <c r="YT340" s="34"/>
      <c r="YU340" s="33"/>
      <c r="YV340" s="33"/>
      <c r="YW340" s="33"/>
      <c r="YX340" s="34"/>
      <c r="YY340" s="33"/>
      <c r="YZ340" s="33"/>
      <c r="ZA340" s="33"/>
      <c r="ZB340" s="34"/>
      <c r="ZC340" s="33"/>
      <c r="ZD340" s="33"/>
      <c r="ZE340" s="33"/>
      <c r="ZF340" s="34"/>
      <c r="ZG340" s="33"/>
      <c r="ZH340" s="33"/>
      <c r="ZI340" s="33"/>
      <c r="ZJ340" s="34"/>
      <c r="ZK340" s="33"/>
      <c r="ZL340" s="33"/>
      <c r="ZM340" s="33"/>
      <c r="ZN340" s="34"/>
      <c r="ZO340" s="33"/>
      <c r="ZP340" s="33"/>
      <c r="ZQ340" s="33"/>
      <c r="ZR340" s="34"/>
      <c r="ZS340" s="33"/>
      <c r="ZT340" s="33"/>
      <c r="ZU340" s="33"/>
      <c r="ZV340" s="34"/>
      <c r="ZW340" s="33"/>
      <c r="ZX340" s="33"/>
      <c r="ZY340" s="33"/>
      <c r="ZZ340" s="34"/>
      <c r="AAA340" s="33"/>
      <c r="AAB340" s="33"/>
      <c r="AAC340" s="33"/>
      <c r="AAD340" s="34"/>
      <c r="AAE340" s="33"/>
      <c r="AAF340" s="33"/>
      <c r="AAG340" s="33"/>
      <c r="AAH340" s="34"/>
      <c r="AAI340" s="33"/>
      <c r="AAJ340" s="33"/>
      <c r="AAK340" s="33"/>
      <c r="AAL340" s="34"/>
      <c r="AAM340" s="33"/>
      <c r="AAN340" s="33"/>
      <c r="AAO340" s="33"/>
      <c r="AAP340" s="34"/>
      <c r="AAQ340" s="33"/>
      <c r="AAR340" s="33"/>
      <c r="AAS340" s="33"/>
      <c r="AAT340" s="34"/>
      <c r="AAU340" s="33"/>
      <c r="AAV340" s="33"/>
      <c r="AAW340" s="33"/>
      <c r="AAX340" s="34"/>
      <c r="AAY340" s="33"/>
      <c r="AAZ340" s="33"/>
      <c r="ABA340" s="33"/>
      <c r="ABB340" s="34"/>
      <c r="ABC340" s="33"/>
      <c r="ABD340" s="33"/>
      <c r="ABE340" s="33"/>
      <c r="ABF340" s="34"/>
      <c r="ABG340" s="33"/>
      <c r="ABH340" s="33"/>
      <c r="ABI340" s="33"/>
      <c r="ABJ340" s="34"/>
      <c r="ABK340" s="33"/>
      <c r="ABL340" s="33"/>
      <c r="ABM340" s="33"/>
      <c r="ABN340" s="34"/>
      <c r="ABO340" s="33"/>
      <c r="ABP340" s="33"/>
      <c r="ABQ340" s="33"/>
      <c r="ABR340" s="34"/>
      <c r="ABS340" s="33"/>
      <c r="ABT340" s="33"/>
      <c r="ABU340" s="33"/>
      <c r="ABV340" s="34"/>
      <c r="ABW340" s="33"/>
      <c r="ABX340" s="33"/>
      <c r="ABY340" s="33"/>
      <c r="ABZ340" s="34"/>
      <c r="ACA340" s="33"/>
      <c r="ACB340" s="33"/>
      <c r="ACC340" s="33"/>
      <c r="ACD340" s="34"/>
      <c r="ACE340" s="33"/>
      <c r="ACF340" s="33"/>
      <c r="ACG340" s="33"/>
      <c r="ACH340" s="34"/>
      <c r="ACI340" s="33"/>
      <c r="ACJ340" s="33"/>
      <c r="ACK340" s="33"/>
      <c r="ACL340" s="34"/>
      <c r="ACM340" s="33"/>
      <c r="ACN340" s="33"/>
      <c r="ACO340" s="33"/>
      <c r="ACP340" s="34"/>
      <c r="ACQ340" s="33"/>
      <c r="ACR340" s="33"/>
      <c r="ACS340" s="33"/>
      <c r="ACT340" s="34"/>
      <c r="ACU340" s="33"/>
      <c r="ACV340" s="33"/>
      <c r="ACW340" s="33"/>
      <c r="ACX340" s="34"/>
      <c r="ACY340" s="33"/>
      <c r="ACZ340" s="33"/>
      <c r="ADA340" s="33"/>
      <c r="ADB340" s="34"/>
      <c r="ADC340" s="33"/>
      <c r="ADD340" s="33"/>
      <c r="ADE340" s="33"/>
      <c r="ADF340" s="34"/>
      <c r="ADG340" s="33"/>
      <c r="ADH340" s="33"/>
      <c r="ADI340" s="33"/>
      <c r="ADJ340" s="34"/>
      <c r="ADK340" s="33"/>
      <c r="ADL340" s="33"/>
      <c r="ADM340" s="33"/>
      <c r="ADN340" s="34"/>
      <c r="ADO340" s="33"/>
      <c r="ADP340" s="33"/>
      <c r="ADQ340" s="33"/>
      <c r="ADR340" s="34"/>
      <c r="ADS340" s="33"/>
      <c r="ADT340" s="33"/>
      <c r="ADU340" s="33"/>
      <c r="ADV340" s="34"/>
      <c r="ADW340" s="33"/>
      <c r="ADX340" s="33"/>
      <c r="ADY340" s="33"/>
      <c r="ADZ340" s="34"/>
      <c r="AEA340" s="33"/>
      <c r="AEB340" s="33"/>
      <c r="AEC340" s="33"/>
      <c r="AED340" s="34"/>
      <c r="AEE340" s="33"/>
      <c r="AEF340" s="33"/>
      <c r="AEG340" s="33"/>
      <c r="AEH340" s="34"/>
      <c r="AEI340" s="33"/>
      <c r="AEJ340" s="33"/>
      <c r="AEK340" s="33"/>
      <c r="AEL340" s="34"/>
      <c r="AEM340" s="33"/>
      <c r="AEN340" s="33"/>
      <c r="AEO340" s="33"/>
      <c r="AEP340" s="34"/>
      <c r="AEQ340" s="33"/>
      <c r="AER340" s="33"/>
      <c r="AES340" s="33"/>
      <c r="AET340" s="34"/>
      <c r="AEU340" s="33"/>
      <c r="AEV340" s="33"/>
      <c r="AEW340" s="33"/>
      <c r="AEX340" s="34"/>
      <c r="AEY340" s="33"/>
      <c r="AEZ340" s="33"/>
      <c r="AFA340" s="33"/>
      <c r="AFB340" s="34"/>
      <c r="AFC340" s="33"/>
      <c r="AFD340" s="33"/>
      <c r="AFE340" s="33"/>
      <c r="AFF340" s="34"/>
      <c r="AFG340" s="33"/>
      <c r="AFH340" s="33"/>
      <c r="AFI340" s="33"/>
      <c r="AFJ340" s="34"/>
      <c r="AFK340" s="33"/>
      <c r="AFL340" s="33"/>
      <c r="AFM340" s="33"/>
      <c r="AFN340" s="34"/>
      <c r="AFO340" s="33"/>
      <c r="AFP340" s="33"/>
      <c r="AFQ340" s="33"/>
      <c r="AFR340" s="34"/>
      <c r="AFS340" s="33"/>
      <c r="AFT340" s="33"/>
      <c r="AFU340" s="33"/>
      <c r="AFV340" s="34"/>
      <c r="AFW340" s="33"/>
      <c r="AFX340" s="33"/>
      <c r="AFY340" s="33"/>
      <c r="AFZ340" s="34"/>
      <c r="AGA340" s="33"/>
      <c r="AGB340" s="33"/>
      <c r="AGC340" s="33"/>
      <c r="AGD340" s="34"/>
      <c r="AGE340" s="33"/>
      <c r="AGF340" s="33"/>
      <c r="AGG340" s="33"/>
      <c r="AGH340" s="33"/>
      <c r="AGI340" s="33"/>
      <c r="AGJ340" s="34"/>
      <c r="AGK340" s="33"/>
      <c r="AGL340" s="33"/>
      <c r="AGM340" s="33"/>
      <c r="AGN340" s="33"/>
      <c r="AGO340" s="34"/>
      <c r="AGP340" s="34"/>
      <c r="AGQ340" s="33"/>
      <c r="AGR340" s="33"/>
      <c r="AGS340" s="33"/>
      <c r="AGT340" s="33"/>
      <c r="AGU340" s="34"/>
      <c r="AGV340" s="34"/>
      <c r="AGW340" s="33"/>
      <c r="AGX340" s="33"/>
      <c r="AGY340" s="33"/>
      <c r="AGZ340" s="33"/>
      <c r="AHA340" s="34"/>
      <c r="AHB340" s="34"/>
      <c r="AHC340" s="33"/>
      <c r="AHD340" s="33"/>
      <c r="AHE340" s="33"/>
      <c r="AHF340" s="33"/>
      <c r="AHG340" s="34"/>
      <c r="AHH340" s="34"/>
      <c r="AHI340" s="33"/>
      <c r="AHJ340" s="33"/>
      <c r="AHK340" s="33"/>
      <c r="AHL340" s="33"/>
      <c r="AHM340" s="34"/>
      <c r="AHN340" s="34"/>
      <c r="AHO340" s="33"/>
      <c r="AHP340" s="33"/>
      <c r="AHQ340" s="33"/>
      <c r="AHR340" s="34"/>
      <c r="AHS340" s="33"/>
      <c r="AHT340" s="33"/>
      <c r="AHU340" s="33"/>
      <c r="AHV340" s="34"/>
      <c r="AHW340" s="33"/>
      <c r="AHX340" s="33"/>
      <c r="AHY340" s="33"/>
      <c r="AHZ340" s="34"/>
      <c r="AIA340" s="33"/>
      <c r="AIB340" s="33"/>
      <c r="AIC340" s="33"/>
      <c r="AID340" s="34"/>
      <c r="AIE340" s="33"/>
      <c r="AIF340" s="33"/>
      <c r="AIG340" s="33"/>
      <c r="AIH340" s="34"/>
    </row>
    <row r="341" spans="1:918" s="5" customFormat="1" outlineLevel="1" x14ac:dyDescent="0.25">
      <c r="A341" s="35">
        <v>1</v>
      </c>
      <c r="B341" s="46" t="s">
        <v>200</v>
      </c>
      <c r="C341" s="37"/>
      <c r="D341" s="64"/>
      <c r="E341" s="64"/>
      <c r="F341" s="64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38"/>
      <c r="U341" s="38"/>
      <c r="V341" s="38"/>
      <c r="W341" s="61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 t="s">
        <v>388</v>
      </c>
      <c r="AN341" s="38"/>
      <c r="AO341" s="38"/>
      <c r="AP341" s="38"/>
      <c r="AQ341" s="61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 t="s">
        <v>388</v>
      </c>
      <c r="BE341" s="57"/>
      <c r="BF341" s="57"/>
      <c r="BG341" s="57" t="s">
        <v>388</v>
      </c>
      <c r="BH341" s="57"/>
      <c r="BI341" s="38"/>
      <c r="BJ341" s="38"/>
      <c r="BK341" s="61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 t="s">
        <v>388</v>
      </c>
      <c r="CS341" s="57"/>
      <c r="CT341" s="57"/>
      <c r="CU341" s="57"/>
      <c r="CV341" s="38"/>
      <c r="CW341" s="38"/>
      <c r="CX341" s="38"/>
      <c r="CY341" s="61"/>
      <c r="CZ341" s="57"/>
      <c r="DA341" s="57"/>
      <c r="DB341" s="57"/>
      <c r="DC341" s="57" t="s">
        <v>388</v>
      </c>
      <c r="DD341" s="57" t="s">
        <v>388</v>
      </c>
      <c r="DE341" s="57" t="s">
        <v>388</v>
      </c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38"/>
      <c r="DR341" s="38"/>
      <c r="DS341" s="57"/>
      <c r="DT341" s="57"/>
      <c r="DU341" s="57"/>
      <c r="DV341" s="57" t="s">
        <v>388</v>
      </c>
      <c r="DW341" s="57"/>
      <c r="DX341" s="57"/>
      <c r="DY341" s="57"/>
      <c r="DZ341" s="57"/>
      <c r="EA341" s="57"/>
      <c r="EB341" s="57"/>
      <c r="EC341" s="57"/>
      <c r="ED341" s="57" t="s">
        <v>388</v>
      </c>
      <c r="EE341" s="57" t="s">
        <v>388</v>
      </c>
      <c r="EF341" s="57" t="s">
        <v>388</v>
      </c>
      <c r="EG341" s="57"/>
      <c r="EH341" s="57" t="s">
        <v>388</v>
      </c>
      <c r="EI341" s="57"/>
      <c r="EJ341" s="38"/>
      <c r="EK341" s="38"/>
      <c r="EL341" s="38"/>
      <c r="EM341" s="61"/>
      <c r="EN341" s="57"/>
      <c r="EO341" s="57"/>
      <c r="EP341" s="57"/>
      <c r="EQ341" s="57" t="s">
        <v>388</v>
      </c>
      <c r="ER341" s="57" t="s">
        <v>388</v>
      </c>
      <c r="ES341" s="57"/>
      <c r="ET341" s="57"/>
      <c r="EU341" s="57"/>
      <c r="EV341" s="57" t="s">
        <v>388</v>
      </c>
      <c r="EW341" s="57"/>
      <c r="EX341" s="57"/>
      <c r="EY341" s="57"/>
      <c r="EZ341" s="57"/>
      <c r="FA341" s="57"/>
      <c r="FB341" s="57"/>
      <c r="FC341" s="57"/>
      <c r="FD341" s="38"/>
      <c r="FE341" s="38"/>
      <c r="FF341" s="38"/>
      <c r="FG341" s="61"/>
      <c r="FH341" s="57" t="s">
        <v>388</v>
      </c>
      <c r="FI341" s="57"/>
      <c r="FJ341" s="57"/>
      <c r="FK341" s="57"/>
      <c r="FL341" s="57" t="s">
        <v>388</v>
      </c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61"/>
      <c r="GB341" s="57"/>
      <c r="GC341" s="57"/>
      <c r="GD341" s="57"/>
      <c r="GE341" s="57"/>
      <c r="GF341" s="57" t="s">
        <v>388</v>
      </c>
      <c r="GG341" s="57"/>
      <c r="GH341" s="57"/>
      <c r="GI341" s="57"/>
      <c r="GJ341" s="57"/>
      <c r="GK341" s="57"/>
      <c r="GL341" s="57"/>
      <c r="GM341" s="57"/>
      <c r="GN341" s="57" t="s">
        <v>388</v>
      </c>
      <c r="GO341" s="57" t="s">
        <v>388</v>
      </c>
      <c r="GP341" s="57"/>
      <c r="GQ341" s="57" t="s">
        <v>388</v>
      </c>
      <c r="GR341" s="57"/>
      <c r="GS341" s="38"/>
      <c r="GT341" s="38"/>
      <c r="GU341" s="61"/>
      <c r="GV341" s="57"/>
      <c r="GW341" s="57" t="s">
        <v>388</v>
      </c>
      <c r="GX341" s="57"/>
      <c r="GY341" s="57"/>
      <c r="GZ341" s="57"/>
      <c r="HA341" s="57"/>
      <c r="HB341" s="57"/>
      <c r="HC341" s="57"/>
      <c r="HD341" s="57"/>
      <c r="HE341" s="57"/>
      <c r="HF341" s="57"/>
      <c r="HG341" s="57" t="s">
        <v>388</v>
      </c>
      <c r="HH341" s="57" t="s">
        <v>388</v>
      </c>
      <c r="HI341" s="57"/>
      <c r="HJ341" s="57"/>
      <c r="HK341" s="57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>IF(COUNTIFS($C$7:$AGE$7,"="&amp;$AGK$5,$C341:$AGE341,"б")=0,"",COUNTIFS($C$7:$AGE$7,"="&amp;$AGK$5,$C341:$AGE341,"б"))</f>
        <v/>
      </c>
      <c r="AGG341" s="43" t="str">
        <f>IF(COUNTIFS($C$7:$AGE$7,"="&amp;$AGK$5,$C341:$AGE341,"у")=0,"",COUNTIFS($C$7:$AGE$7,"="&amp;$AGK$5,$C341:$AGE341,"у"))</f>
        <v/>
      </c>
      <c r="AGH341" s="35">
        <f t="shared" ref="AGH341:AGH352" si="1071">IF(COUNTIFS($C$7:$AGE$7,"="&amp;$AGK$1,$C341:$AGE341,"н")=0,"",COUNTIFS($C$7:$AGE$7,"="&amp;$AGK$1,$C341:$AGE341,"н"))</f>
        <v>3</v>
      </c>
      <c r="AGL341" s="36" t="str">
        <f>IF(COUNTIFS($C$6:$AGE$6,9,$C341:$AGE341,"б")=0,"",COUNTIFS($C$6:$AGE$6,9,$C341:$AGE341,"б"))</f>
        <v/>
      </c>
      <c r="AGM341" s="36" t="str">
        <f t="shared" ref="AGM341:AGM352" si="1072">IF(COUNTIFS($C$6:$AGE$6,9,$C341:$AGE341,"у")=0,"",COUNTIFS($C$6:$AGE$6,9,$C341:$AGE341,"у"))</f>
        <v/>
      </c>
      <c r="AGN341" s="39">
        <f>IF(COUNTIFS($C$6:$AGE$6,9,$C341:$AGE341,"н")=0,"",COUNTIFS($C$6:$AGE$6,9,$C341:$AGE341,"н"))</f>
        <v>3</v>
      </c>
      <c r="AGO341" s="36" t="str">
        <f>IF(COUNTIFS($C$6:$AGE$6,10,$C341:$AGE341,"б")=0,"",COUNTIFS($C$6:$AGE$6,10,$C341:$AGE341,"б"))</f>
        <v/>
      </c>
      <c r="AGP341" s="36" t="str">
        <f t="shared" ref="AGP341:AGP352" si="1073">IF(COUNTIFS($C$6:$AGE$6,10,$C341:$AGE341,"у")=0,"",COUNTIFS($C$6:$AGE$6,10,$C341:$AGE341,"у"))</f>
        <v/>
      </c>
      <c r="AGQ341" s="39">
        <f>IF(COUNTIFS($C$6:$AGE$6,10,$C341:$AGE341,"н")=0,"",COUNTIFS($C$6:$AGE$6,10,$C341:$AGE341,"н"))</f>
        <v>14</v>
      </c>
      <c r="AGR341" s="36" t="str">
        <f>IF(COUNTIFS($C$6:$AGE$6,11,$C341:$AGE341,"б")=0,"",COUNTIFS($C$6:$AGE$6,11,$C341:$AGE341,"б"))</f>
        <v/>
      </c>
      <c r="AGS341" s="36" t="str">
        <f t="shared" ref="AGS341:AGS352" si="1074">IF(COUNTIFS($C$6:$AGE$6,11,$C341:$AGE341,"у")=0,"",COUNTIFS($C$6:$AGE$6,11,$C341:$AGE341,"у"))</f>
        <v/>
      </c>
      <c r="AGT341" s="39">
        <f>IF(COUNTIFS($C$6:$AGE$6,11,$C341:$AGE341,"н")=0,"",COUNTIFS($C$6:$AGE$6,11,$C341:$AGE341,"н"))</f>
        <v>7</v>
      </c>
      <c r="AGU341" s="36" t="str">
        <f>IF(COUNTIFS($C$6:$AGE$6,12,$C341:$AGE341,"б")=0,"",COUNTIFS($C$6:$AGE$6,12,$C341:$AGE341,"б"))</f>
        <v/>
      </c>
      <c r="AGV341" s="36" t="str">
        <f t="shared" ref="AGV341:AGV352" si="1075">IF(COUNTIFS($C$6:$AGE$6,12,$C341:$AGE341,"у")=0,"",COUNTIFS($C$6:$AGE$6,12,$C341:$AGE341,"у"))</f>
        <v/>
      </c>
      <c r="AGW341" s="39" t="str">
        <f>IF(COUNTIFS($C$6:$AGE$6,12,$C341:$AGE341,"н")=0,"",COUNTIFS($C$6:$AGE$6,12,$C341:$AGE341,"н"))</f>
        <v/>
      </c>
      <c r="AGX341" s="36" t="str">
        <f>IF(COUNTIFS($C$6:$AGE$6,1,$C341:$AGE341,"б")=0,"",COUNTIFS($C$6:$AGE$6,1,$C341:$AGE341,"б"))</f>
        <v/>
      </c>
      <c r="AGY341" s="36" t="str">
        <f t="shared" ref="AGY341:AGY352" si="1076">IF(COUNTIFS($C$6:$AGE$6,1,$C341:$AGE341,"у")=0,"",COUNTIFS($C$6:$AGE$6,1,$C341:$AGE341,"у"))</f>
        <v/>
      </c>
      <c r="AGZ341" s="39" t="str">
        <f>IF(COUNTIFS($C$6:$AGE$6,1,$C341:$AGE341,"н")=0,"",COUNTIFS($C$6:$AGE$6,1,$C341:$AGE341,"н"))</f>
        <v/>
      </c>
      <c r="AHA341" s="36" t="str">
        <f>IF(COUNTIFS($C$6:$AGE$6,2,$C341:$AGE341,"б")=0,"",COUNTIFS($C$6:$AGE$6,2,$C341:$AGE341,"б"))</f>
        <v/>
      </c>
      <c r="AHB341" s="36" t="str">
        <f t="shared" ref="AHB341:AHB352" si="1077">IF(COUNTIFS($C$6:$AGE$6,2,$C341:$AGE341,"у")=0,"",COUNTIFS($C$6:$AGE$6,2,$C341:$AGE341,"у"))</f>
        <v/>
      </c>
      <c r="AHC341" s="39" t="str">
        <f>IF(COUNTIFS($C$6:$AGE$6,2,$C341:$AGE341,"н")=0,"",COUNTIFS($C$6:$AGE$6,2,$C341:$AGE341,"н"))</f>
        <v/>
      </c>
      <c r="AHD341" s="36" t="str">
        <f>IF(COUNTIFS($C$6:$AGE$6,3,$C341:$AGE341,"б")=0,"",COUNTIFS($C$6:$AGE$6,3,$C341:$AGE341,"б"))</f>
        <v/>
      </c>
      <c r="AHE341" s="36" t="str">
        <f t="shared" ref="AHE341:AHE352" si="1078">IF(COUNTIFS($C$6:$AGE$6,3,$C341:$AGE341,"у")=0,"",COUNTIFS($C$6:$AGE$6,3,$C341:$AGE341,"у"))</f>
        <v/>
      </c>
      <c r="AHF341" s="39" t="str">
        <f>IF(COUNTIFS($C$6:$AGE$6,3,$C341:$AGE341,"н")=0,"",COUNTIFS($C$6:$AGE$6,3,$C341:$AGE341,"н"))</f>
        <v/>
      </c>
      <c r="AHG341" s="36" t="str">
        <f>IF(COUNTIFS($C$6:$AGE$6,4,$C341:$AGE341,"б")=0,"",COUNTIFS($C$6:$AGE$6,4,$C341:$AGE341,"б"))</f>
        <v/>
      </c>
      <c r="AHH341" s="36" t="str">
        <f t="shared" ref="AHH341:AHH352" si="1079">IF(COUNTIFS($C$6:$AGE$6,4,$C341:$AGE341,"у")=0,"",COUNTIFS($C$6:$AGE$6,4,$C341:$AGE341,"у"))</f>
        <v/>
      </c>
      <c r="AHI341" s="39" t="str">
        <f>IF(COUNTIFS($C$6:$AGE$6,4,$C341:$AGE341,"н")=0,"",COUNTIFS($C$6:$AGE$6,4,$C341:$AGE341,"н"))</f>
        <v/>
      </c>
      <c r="AHJ341" s="36" t="str">
        <f>IF(COUNTIFS($C$6:$AGE$6,5,$C341:$AGE341,"б")=0,"",COUNTIFS($C$6:$AGE$6,5,$C341:$AGE341,"б"))</f>
        <v/>
      </c>
      <c r="AHK341" s="36" t="str">
        <f t="shared" ref="AHK341:AHK352" si="1080">IF(COUNTIFS($C$6:$AGE$6,5,$C341:$AGE341,"у")=0,"",COUNTIFS($C$6:$AGE$6,5,$C341:$AGE341,"у"))</f>
        <v/>
      </c>
      <c r="AHL341" s="39" t="str">
        <f>IF(COUNTIFS($C$6:$AGE$6,5,$C341:$AGE341,"н")=0,"",COUNTIFS($C$6:$AGE$6,5,$C341:$AGE341,"н"))</f>
        <v/>
      </c>
      <c r="AHM341" s="36" t="str">
        <f>IF(COUNTIFS($C$6:$AGE$6,6,$C341:$AGE341,"б")=0,"",COUNTIFS($C$6:$AGE$6,6,$C341:$AGE341,"б"))</f>
        <v/>
      </c>
      <c r="AHN341" s="36" t="str">
        <f t="shared" ref="AHN341:AHN352" si="1081">IF(COUNTIFS($C$6:$AGE$6,6,$C341:$AGE341,"у")=0,"",COUNTIFS($C$6:$AGE$6,6,$C341:$AGE341,"у"))</f>
        <v/>
      </c>
      <c r="AHO341" s="39" t="str">
        <f>IF(COUNTIFS($C$6:$AGE$6,6,$C341:$AGE341,"н")=0,"",COUNTIFS($C$6:$AGE$6,6,$C341:$AGE341,"н"))</f>
        <v/>
      </c>
    </row>
    <row r="342" spans="1:918" s="5" customFormat="1" outlineLevel="1" x14ac:dyDescent="0.25">
      <c r="A342" s="35">
        <f>A341+1</f>
        <v>2</v>
      </c>
      <c r="B342" s="46" t="s">
        <v>201</v>
      </c>
      <c r="C342" s="37"/>
      <c r="D342" s="64"/>
      <c r="E342" s="64"/>
      <c r="F342" s="64"/>
      <c r="G342" s="57" t="s">
        <v>388</v>
      </c>
      <c r="H342" s="57" t="s">
        <v>388</v>
      </c>
      <c r="I342" s="57" t="s">
        <v>388</v>
      </c>
      <c r="J342" s="57" t="s">
        <v>388</v>
      </c>
      <c r="K342" s="57"/>
      <c r="L342" s="57" t="s">
        <v>388</v>
      </c>
      <c r="M342" s="57"/>
      <c r="N342" s="57"/>
      <c r="O342" s="57" t="s">
        <v>388</v>
      </c>
      <c r="P342" s="57" t="s">
        <v>388</v>
      </c>
      <c r="Q342" s="57" t="s">
        <v>388</v>
      </c>
      <c r="R342" s="57" t="s">
        <v>388</v>
      </c>
      <c r="S342" s="57"/>
      <c r="T342" s="38"/>
      <c r="U342" s="38"/>
      <c r="V342" s="38"/>
      <c r="W342" s="61"/>
      <c r="X342" s="57"/>
      <c r="Y342" s="57"/>
      <c r="Z342" s="57"/>
      <c r="AA342" s="57" t="s">
        <v>388</v>
      </c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38"/>
      <c r="AO342" s="38"/>
      <c r="AP342" s="38"/>
      <c r="AQ342" s="61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 t="s">
        <v>388</v>
      </c>
      <c r="BD342" s="57" t="s">
        <v>388</v>
      </c>
      <c r="BE342" s="57" t="s">
        <v>388</v>
      </c>
      <c r="BF342" s="57"/>
      <c r="BG342" s="57" t="s">
        <v>388</v>
      </c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38"/>
      <c r="CB342" s="38"/>
      <c r="CC342" s="38"/>
      <c r="CD342" s="38"/>
      <c r="CE342" s="61"/>
      <c r="CF342" s="57"/>
      <c r="CG342" s="57" t="s">
        <v>388</v>
      </c>
      <c r="CH342" s="57"/>
      <c r="CI342" s="57"/>
      <c r="CJ342" s="57" t="s">
        <v>388</v>
      </c>
      <c r="CK342" s="57"/>
      <c r="CL342" s="57"/>
      <c r="CM342" s="57"/>
      <c r="CN342" s="57" t="s">
        <v>388</v>
      </c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61"/>
      <c r="CZ342" s="57" t="s">
        <v>388</v>
      </c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 t="s">
        <v>388</v>
      </c>
      <c r="DM342" s="57"/>
      <c r="DN342" s="57"/>
      <c r="DO342" s="57" t="s">
        <v>388</v>
      </c>
      <c r="DP342" s="57"/>
      <c r="DQ342" s="38"/>
      <c r="DR342" s="38"/>
      <c r="DS342" s="57" t="s">
        <v>388</v>
      </c>
      <c r="DT342" s="57"/>
      <c r="DU342" s="57"/>
      <c r="DV342" s="57"/>
      <c r="DW342" s="57"/>
      <c r="DX342" s="57"/>
      <c r="DY342" s="57"/>
      <c r="DZ342" s="57"/>
      <c r="EA342" s="57" t="s">
        <v>388</v>
      </c>
      <c r="EB342" s="57"/>
      <c r="EC342" s="57"/>
      <c r="ED342" s="57"/>
      <c r="EE342" s="57"/>
      <c r="EF342" s="57"/>
      <c r="EG342" s="57"/>
      <c r="EH342" s="57"/>
      <c r="EI342" s="57"/>
      <c r="EJ342" s="38"/>
      <c r="EK342" s="38"/>
      <c r="EL342" s="38"/>
      <c r="EM342" s="61"/>
      <c r="EN342" s="57"/>
      <c r="EO342" s="57"/>
      <c r="EP342" s="57"/>
      <c r="EQ342" s="57" t="s">
        <v>388</v>
      </c>
      <c r="ER342" s="57" t="s">
        <v>388</v>
      </c>
      <c r="ES342" s="57"/>
      <c r="ET342" s="57"/>
      <c r="EU342" s="57"/>
      <c r="EV342" s="57" t="s">
        <v>388</v>
      </c>
      <c r="EW342" s="57" t="s">
        <v>388</v>
      </c>
      <c r="EX342" s="57"/>
      <c r="EY342" s="57"/>
      <c r="EZ342" s="57" t="s">
        <v>388</v>
      </c>
      <c r="FA342" s="57" t="s">
        <v>388</v>
      </c>
      <c r="FB342" s="57"/>
      <c r="FC342" s="57"/>
      <c r="FD342" s="38"/>
      <c r="FE342" s="38"/>
      <c r="FF342" s="38"/>
      <c r="FG342" s="61"/>
      <c r="FH342" s="57"/>
      <c r="FI342" s="57"/>
      <c r="FJ342" s="57"/>
      <c r="FK342" s="57" t="s">
        <v>388</v>
      </c>
      <c r="FL342" s="57"/>
      <c r="FM342" s="57"/>
      <c r="FN342" s="57"/>
      <c r="FO342" s="57"/>
      <c r="FP342" s="57"/>
      <c r="FQ342" s="57" t="s">
        <v>388</v>
      </c>
      <c r="FR342" s="57"/>
      <c r="FS342" s="57"/>
      <c r="FT342" s="57" t="s">
        <v>388</v>
      </c>
      <c r="FU342" s="57" t="s">
        <v>388</v>
      </c>
      <c r="FV342" s="57"/>
      <c r="FW342" s="38"/>
      <c r="FX342" s="38"/>
      <c r="FY342" s="38"/>
      <c r="FZ342" s="38"/>
      <c r="GA342" s="61"/>
      <c r="GB342" s="57"/>
      <c r="GC342" s="57"/>
      <c r="GD342" s="57"/>
      <c r="GE342" s="57" t="s">
        <v>388</v>
      </c>
      <c r="GF342" s="57" t="s">
        <v>388</v>
      </c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 t="s">
        <v>388</v>
      </c>
      <c r="GR342" s="57"/>
      <c r="GS342" s="38"/>
      <c r="GT342" s="38"/>
      <c r="GU342" s="61"/>
      <c r="GV342" s="57"/>
      <c r="GW342" s="57" t="s">
        <v>388</v>
      </c>
      <c r="GX342" s="57"/>
      <c r="GY342" s="57" t="s">
        <v>388</v>
      </c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ref="AGF342:AGF352" si="1082">IF(COUNTIFS($C$7:$AGE$7,"="&amp;$AGK$1,$C342:$AGE342,"б")=0,"",COUNTIFS($C$7:$AGE$7,"="&amp;$AGK$1,$C342:$AGE342,"б"))</f>
        <v/>
      </c>
      <c r="AGG342" s="43" t="str">
        <f t="shared" ref="AGG342:AGG352" si="1083">IF(COUNTIFS($C$7:$AGE$7,"="&amp;$AGK$1,$C342:$AGE342,"у")=0,"",COUNTIFS($C$7:$AGE$7,"="&amp;$AGK$1,$C342:$AGE342,"у"))</f>
        <v/>
      </c>
      <c r="AGH342" s="35">
        <f t="shared" si="1071"/>
        <v>2</v>
      </c>
      <c r="AGL342" s="36" t="str">
        <f t="shared" ref="AGL342:AGL352" si="1084">IF(COUNTIFS($C$6:$AGE$6,9,$C342:$AGE342,"б")=0,"",COUNTIFS($C$6:$AGE$6,9,$C342:$AGE342,"б"))</f>
        <v/>
      </c>
      <c r="AGM342" s="36" t="str">
        <f t="shared" si="1072"/>
        <v/>
      </c>
      <c r="AGN342" s="39">
        <f t="shared" ref="AGN342:AGN352" si="1085">IF(COUNTIFS($C$6:$AGE$6,9,$C342:$AGE342,"н")=0,"",COUNTIFS($C$6:$AGE$6,9,$C342:$AGE342,"н"))</f>
        <v>17</v>
      </c>
      <c r="AGO342" s="36" t="str">
        <f t="shared" ref="AGO342:AGO352" si="1086">IF(COUNTIFS($C$6:$AGE$6,10,$C342:$AGE342,"б")=0,"",COUNTIFS($C$6:$AGE$6,10,$C342:$AGE342,"б"))</f>
        <v/>
      </c>
      <c r="AGP342" s="36" t="str">
        <f t="shared" si="1073"/>
        <v/>
      </c>
      <c r="AGQ342" s="39">
        <f t="shared" ref="AGQ342:AGQ352" si="1087">IF(COUNTIFS($C$6:$AGE$6,10,$C342:$AGE342,"н")=0,"",COUNTIFS($C$6:$AGE$6,10,$C342:$AGE342,"н"))</f>
        <v>15</v>
      </c>
      <c r="AGR342" s="36" t="str">
        <f t="shared" ref="AGR342:AGR352" si="1088">IF(COUNTIFS($C$6:$AGE$6,11,$C342:$AGE342,"б")=0,"",COUNTIFS($C$6:$AGE$6,11,$C342:$AGE342,"б"))</f>
        <v/>
      </c>
      <c r="AGS342" s="36" t="str">
        <f t="shared" si="1074"/>
        <v/>
      </c>
      <c r="AGT342" s="39">
        <f t="shared" ref="AGT342:AGT352" si="1089">IF(COUNTIFS($C$6:$AGE$6,11,$C342:$AGE342,"н")=0,"",COUNTIFS($C$6:$AGE$6,11,$C342:$AGE342,"н"))</f>
        <v>5</v>
      </c>
      <c r="AGU342" s="36" t="str">
        <f t="shared" ref="AGU342:AGU352" si="1090">IF(COUNTIFS($C$6:$AGE$6,12,$C342:$AGE342,"б")=0,"",COUNTIFS($C$6:$AGE$6,12,$C342:$AGE342,"б"))</f>
        <v/>
      </c>
      <c r="AGV342" s="36" t="str">
        <f t="shared" si="1075"/>
        <v/>
      </c>
      <c r="AGW342" s="39" t="str">
        <f t="shared" ref="AGW342:AGW352" si="1091">IF(COUNTIFS($C$6:$AGE$6,12,$C342:$AGE342,"н")=0,"",COUNTIFS($C$6:$AGE$6,12,$C342:$AGE342,"н"))</f>
        <v/>
      </c>
      <c r="AGX342" s="36" t="str">
        <f t="shared" ref="AGX342:AGX352" si="1092">IF(COUNTIFS($C$6:$AGE$6,1,$C342:$AGE342,"б")=0,"",COUNTIFS($C$6:$AGE$6,1,$C342:$AGE342,"б"))</f>
        <v/>
      </c>
      <c r="AGY342" s="36" t="str">
        <f t="shared" si="1076"/>
        <v/>
      </c>
      <c r="AGZ342" s="39" t="str">
        <f t="shared" ref="AGZ342:AGZ352" si="1093">IF(COUNTIFS($C$6:$AGE$6,1,$C342:$AGE342,"н")=0,"",COUNTIFS($C$6:$AGE$6,1,$C342:$AGE342,"н"))</f>
        <v/>
      </c>
      <c r="AHA342" s="36" t="str">
        <f t="shared" ref="AHA342:AHA352" si="1094">IF(COUNTIFS($C$6:$AGE$6,2,$C342:$AGE342,"б")=0,"",COUNTIFS($C$6:$AGE$6,2,$C342:$AGE342,"б"))</f>
        <v/>
      </c>
      <c r="AHB342" s="36" t="str">
        <f t="shared" si="1077"/>
        <v/>
      </c>
      <c r="AHC342" s="39" t="str">
        <f t="shared" ref="AHC342:AHC352" si="1095">IF(COUNTIFS($C$6:$AGE$6,2,$C342:$AGE342,"н")=0,"",COUNTIFS($C$6:$AGE$6,2,$C342:$AGE342,"н"))</f>
        <v/>
      </c>
      <c r="AHD342" s="36" t="str">
        <f t="shared" ref="AHD342:AHD352" si="1096">IF(COUNTIFS($C$6:$AGE$6,3,$C342:$AGE342,"б")=0,"",COUNTIFS($C$6:$AGE$6,3,$C342:$AGE342,"б"))</f>
        <v/>
      </c>
      <c r="AHE342" s="36" t="str">
        <f t="shared" si="1078"/>
        <v/>
      </c>
      <c r="AHF342" s="39" t="str">
        <f t="shared" ref="AHF342:AHF352" si="1097">IF(COUNTIFS($C$6:$AGE$6,3,$C342:$AGE342,"н")=0,"",COUNTIFS($C$6:$AGE$6,3,$C342:$AGE342,"н"))</f>
        <v/>
      </c>
      <c r="AHG342" s="36" t="str">
        <f t="shared" ref="AHG342:AHG352" si="1098">IF(COUNTIFS($C$6:$AGE$6,4,$C342:$AGE342,"б")=0,"",COUNTIFS($C$6:$AGE$6,4,$C342:$AGE342,"б"))</f>
        <v/>
      </c>
      <c r="AHH342" s="36" t="str">
        <f t="shared" si="1079"/>
        <v/>
      </c>
      <c r="AHI342" s="39" t="str">
        <f t="shared" ref="AHI342:AHI352" si="1099">IF(COUNTIFS($C$6:$AGE$6,4,$C342:$AGE342,"н")=0,"",COUNTIFS($C$6:$AGE$6,4,$C342:$AGE342,"н"))</f>
        <v/>
      </c>
      <c r="AHJ342" s="36" t="str">
        <f t="shared" ref="AHJ342:AHJ352" si="1100">IF(COUNTIFS($C$6:$AGE$6,5,$C342:$AGE342,"б")=0,"",COUNTIFS($C$6:$AGE$6,5,$C342:$AGE342,"б"))</f>
        <v/>
      </c>
      <c r="AHK342" s="36" t="str">
        <f t="shared" si="1080"/>
        <v/>
      </c>
      <c r="AHL342" s="39" t="str">
        <f t="shared" ref="AHL342:AHL352" si="1101">IF(COUNTIFS($C$6:$AGE$6,5,$C342:$AGE342,"н")=0,"",COUNTIFS($C$6:$AGE$6,5,$C342:$AGE342,"н"))</f>
        <v/>
      </c>
      <c r="AHM342" s="36" t="str">
        <f t="shared" ref="AHM342:AHM352" si="1102">IF(COUNTIFS($C$6:$AGE$6,6,$C342:$AGE342,"б")=0,"",COUNTIFS($C$6:$AGE$6,6,$C342:$AGE342,"б"))</f>
        <v/>
      </c>
      <c r="AHN342" s="36" t="str">
        <f t="shared" si="1081"/>
        <v/>
      </c>
      <c r="AHO342" s="39" t="str">
        <f t="shared" ref="AHO342:AHO352" si="1103">IF(COUNTIFS($C$6:$AGE$6,6,$C342:$AGE342,"н")=0,"",COUNTIFS($C$6:$AGE$6,6,$C342:$AGE342,"н"))</f>
        <v/>
      </c>
    </row>
    <row r="343" spans="1:918" s="5" customFormat="1" outlineLevel="1" x14ac:dyDescent="0.25">
      <c r="A343" s="35">
        <v>3</v>
      </c>
      <c r="B343" s="46" t="s">
        <v>203</v>
      </c>
      <c r="C343" s="37"/>
      <c r="D343" s="64"/>
      <c r="E343" s="64"/>
      <c r="F343" s="64"/>
      <c r="G343" s="57" t="s">
        <v>388</v>
      </c>
      <c r="H343" s="57" t="s">
        <v>388</v>
      </c>
      <c r="I343" s="57" t="s">
        <v>388</v>
      </c>
      <c r="J343" s="57" t="s">
        <v>388</v>
      </c>
      <c r="K343" s="57"/>
      <c r="L343" s="57" t="s">
        <v>388</v>
      </c>
      <c r="M343" s="57"/>
      <c r="N343" s="57"/>
      <c r="O343" s="57" t="s">
        <v>388</v>
      </c>
      <c r="P343" s="57" t="s">
        <v>388</v>
      </c>
      <c r="Q343" s="57" t="s">
        <v>388</v>
      </c>
      <c r="R343" s="57" t="s">
        <v>388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 t="s">
        <v>388</v>
      </c>
      <c r="AF343" s="57" t="s">
        <v>388</v>
      </c>
      <c r="AG343" s="57" t="s">
        <v>388</v>
      </c>
      <c r="AH343" s="57"/>
      <c r="AI343" s="57"/>
      <c r="AJ343" s="57"/>
      <c r="AK343" s="57" t="s">
        <v>388</v>
      </c>
      <c r="AL343" s="57"/>
      <c r="AM343" s="57" t="s">
        <v>388</v>
      </c>
      <c r="AN343" s="38"/>
      <c r="AO343" s="38"/>
      <c r="AP343" s="38"/>
      <c r="AQ343" s="61"/>
      <c r="AR343" s="57" t="s">
        <v>388</v>
      </c>
      <c r="AS343" s="57" t="s">
        <v>388</v>
      </c>
      <c r="AT343" s="57"/>
      <c r="AU343" s="57"/>
      <c r="AV343" s="57"/>
      <c r="AW343" s="57"/>
      <c r="AX343" s="57"/>
      <c r="AY343" s="57"/>
      <c r="AZ343" s="57" t="s">
        <v>388</v>
      </c>
      <c r="BA343" s="57" t="s">
        <v>388</v>
      </c>
      <c r="BB343" s="57"/>
      <c r="BC343" s="57"/>
      <c r="BD343" s="57"/>
      <c r="BE343" s="57" t="s">
        <v>388</v>
      </c>
      <c r="BF343" s="57"/>
      <c r="BG343" s="57" t="s">
        <v>388</v>
      </c>
      <c r="BH343" s="57"/>
      <c r="BI343" s="38"/>
      <c r="BJ343" s="38"/>
      <c r="BK343" s="61"/>
      <c r="BL343" s="57" t="s">
        <v>388</v>
      </c>
      <c r="BM343" s="57" t="s">
        <v>388</v>
      </c>
      <c r="BN343" s="57"/>
      <c r="BO343" s="57"/>
      <c r="BP343" s="57"/>
      <c r="BQ343" s="57"/>
      <c r="BR343" s="57"/>
      <c r="BS343" s="57"/>
      <c r="BT343" s="57" t="s">
        <v>388</v>
      </c>
      <c r="BU343" s="57" t="s">
        <v>388</v>
      </c>
      <c r="BV343" s="57"/>
      <c r="BW343" s="57"/>
      <c r="BX343" s="57" t="s">
        <v>388</v>
      </c>
      <c r="BY343" s="57" t="s">
        <v>388</v>
      </c>
      <c r="BZ343" s="57"/>
      <c r="CA343" s="38"/>
      <c r="CB343" s="38"/>
      <c r="CC343" s="38"/>
      <c r="CD343" s="38"/>
      <c r="CE343" s="61"/>
      <c r="CF343" s="57" t="s">
        <v>388</v>
      </c>
      <c r="CG343" s="57"/>
      <c r="CH343" s="57"/>
      <c r="CI343" s="57"/>
      <c r="CJ343" s="57"/>
      <c r="CK343" s="57"/>
      <c r="CL343" s="57"/>
      <c r="CM343" s="57"/>
      <c r="CN343" s="57" t="s">
        <v>388</v>
      </c>
      <c r="CO343" s="57" t="s">
        <v>388</v>
      </c>
      <c r="CP343" s="57"/>
      <c r="CQ343" s="57"/>
      <c r="CR343" s="57"/>
      <c r="CS343" s="57"/>
      <c r="CT343" s="57"/>
      <c r="CU343" s="57" t="s">
        <v>388</v>
      </c>
      <c r="CV343" s="38"/>
      <c r="CW343" s="38"/>
      <c r="CX343" s="38"/>
      <c r="CY343" s="61"/>
      <c r="CZ343" s="57"/>
      <c r="DA343" s="57"/>
      <c r="DB343" s="57"/>
      <c r="DC343" s="57"/>
      <c r="DD343" s="57"/>
      <c r="DE343" s="57"/>
      <c r="DF343" s="57"/>
      <c r="DG343" s="57" t="s">
        <v>388</v>
      </c>
      <c r="DH343" s="57" t="s">
        <v>388</v>
      </c>
      <c r="DI343" s="57"/>
      <c r="DJ343" s="57"/>
      <c r="DK343" s="57"/>
      <c r="DL343" s="57" t="s">
        <v>388</v>
      </c>
      <c r="DM343" s="57"/>
      <c r="DN343" s="57"/>
      <c r="DO343" s="57" t="s">
        <v>388</v>
      </c>
      <c r="DP343" s="57"/>
      <c r="DQ343" s="38"/>
      <c r="DR343" s="38"/>
      <c r="DS343" s="57" t="s">
        <v>388</v>
      </c>
      <c r="DT343" s="57"/>
      <c r="DU343" s="57"/>
      <c r="DV343" s="57" t="s">
        <v>388</v>
      </c>
      <c r="DW343" s="57" t="s">
        <v>388</v>
      </c>
      <c r="DX343" s="57"/>
      <c r="DY343" s="57"/>
      <c r="DZ343" s="57"/>
      <c r="EA343" s="57" t="s">
        <v>388</v>
      </c>
      <c r="EB343" s="57"/>
      <c r="EC343" s="57"/>
      <c r="ED343" s="57"/>
      <c r="EE343" s="57"/>
      <c r="EF343" s="57" t="s">
        <v>388</v>
      </c>
      <c r="EG343" s="57"/>
      <c r="EH343" s="57" t="s">
        <v>388</v>
      </c>
      <c r="EI343" s="57"/>
      <c r="EJ343" s="38"/>
      <c r="EK343" s="38"/>
      <c r="EL343" s="38"/>
      <c r="EM343" s="61"/>
      <c r="EN343" s="57"/>
      <c r="EO343" s="57"/>
      <c r="EP343" s="57"/>
      <c r="EQ343" s="57" t="s">
        <v>388</v>
      </c>
      <c r="ER343" s="57" t="s">
        <v>388</v>
      </c>
      <c r="ES343" s="57"/>
      <c r="ET343" s="57"/>
      <c r="EU343" s="57"/>
      <c r="EV343" s="57"/>
      <c r="EW343" s="57" t="s">
        <v>388</v>
      </c>
      <c r="EX343" s="57"/>
      <c r="EY343" s="57"/>
      <c r="EZ343" s="57" t="s">
        <v>388</v>
      </c>
      <c r="FA343" s="57"/>
      <c r="FB343" s="57"/>
      <c r="FC343" s="57"/>
      <c r="FD343" s="38"/>
      <c r="FE343" s="38"/>
      <c r="FF343" s="38"/>
      <c r="FG343" s="61"/>
      <c r="FH343" s="57" t="s">
        <v>388</v>
      </c>
      <c r="FI343" s="57" t="s">
        <v>388</v>
      </c>
      <c r="FJ343" s="57"/>
      <c r="FK343" s="57" t="s">
        <v>388</v>
      </c>
      <c r="FL343" s="57" t="s">
        <v>388</v>
      </c>
      <c r="FM343" s="57"/>
      <c r="FN343" s="57"/>
      <c r="FO343" s="57"/>
      <c r="FP343" s="57" t="s">
        <v>388</v>
      </c>
      <c r="FQ343" s="57" t="s">
        <v>388</v>
      </c>
      <c r="FR343" s="57"/>
      <c r="FS343" s="57"/>
      <c r="FT343" s="57" t="s">
        <v>388</v>
      </c>
      <c r="FU343" s="57" t="s">
        <v>388</v>
      </c>
      <c r="FV343" s="57"/>
      <c r="FW343" s="38"/>
      <c r="FX343" s="38"/>
      <c r="FY343" s="38"/>
      <c r="FZ343" s="38"/>
      <c r="GA343" s="61"/>
      <c r="GB343" s="57"/>
      <c r="GC343" s="57" t="s">
        <v>388</v>
      </c>
      <c r="GD343" s="57"/>
      <c r="GE343" s="57" t="s">
        <v>388</v>
      </c>
      <c r="GF343" s="57" t="s">
        <v>388</v>
      </c>
      <c r="GG343" s="57"/>
      <c r="GH343" s="57"/>
      <c r="GI343" s="57"/>
      <c r="GJ343" s="57"/>
      <c r="GK343" s="57"/>
      <c r="GL343" s="57"/>
      <c r="GM343" s="57"/>
      <c r="GN343" s="57" t="s">
        <v>388</v>
      </c>
      <c r="GO343" s="57" t="s">
        <v>388</v>
      </c>
      <c r="GP343" s="57"/>
      <c r="GQ343" s="57" t="s">
        <v>388</v>
      </c>
      <c r="GR343" s="57"/>
      <c r="GS343" s="38"/>
      <c r="GT343" s="38"/>
      <c r="GU343" s="61"/>
      <c r="GV343" s="57"/>
      <c r="GW343" s="57"/>
      <c r="GX343" s="57"/>
      <c r="GY343" s="57" t="s">
        <v>388</v>
      </c>
      <c r="GZ343" s="57" t="s">
        <v>388</v>
      </c>
      <c r="HA343" s="57"/>
      <c r="HB343" s="57"/>
      <c r="HC343" s="57"/>
      <c r="HD343" s="57"/>
      <c r="HE343" s="57" t="s">
        <v>388</v>
      </c>
      <c r="HF343" s="57"/>
      <c r="HG343" s="57"/>
      <c r="HH343" s="57"/>
      <c r="HI343" s="57" t="s">
        <v>388</v>
      </c>
      <c r="HJ343" s="57"/>
      <c r="HK343" s="57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82"/>
        <v/>
      </c>
      <c r="AGG343" s="43" t="str">
        <f t="shared" si="1083"/>
        <v/>
      </c>
      <c r="AGH343" s="35">
        <f t="shared" si="1071"/>
        <v>4</v>
      </c>
      <c r="AGL343" s="36" t="str">
        <f t="shared" si="1084"/>
        <v/>
      </c>
      <c r="AGM343" s="36" t="str">
        <f t="shared" si="1072"/>
        <v/>
      </c>
      <c r="AGN343" s="39">
        <f t="shared" si="1085"/>
        <v>29</v>
      </c>
      <c r="AGO343" s="36" t="str">
        <f t="shared" si="1086"/>
        <v/>
      </c>
      <c r="AGP343" s="36" t="str">
        <f t="shared" si="1073"/>
        <v/>
      </c>
      <c r="AGQ343" s="39">
        <f t="shared" si="1087"/>
        <v>23</v>
      </c>
      <c r="AGR343" s="36" t="str">
        <f t="shared" si="1088"/>
        <v/>
      </c>
      <c r="AGS343" s="36" t="str">
        <f t="shared" si="1074"/>
        <v/>
      </c>
      <c r="AGT343" s="39">
        <f t="shared" si="1089"/>
        <v>10</v>
      </c>
      <c r="AGU343" s="36" t="str">
        <f t="shared" si="1090"/>
        <v/>
      </c>
      <c r="AGV343" s="36" t="str">
        <f t="shared" si="1075"/>
        <v/>
      </c>
      <c r="AGW343" s="39" t="str">
        <f t="shared" si="1091"/>
        <v/>
      </c>
      <c r="AGX343" s="36" t="str">
        <f t="shared" si="1092"/>
        <v/>
      </c>
      <c r="AGY343" s="36" t="str">
        <f t="shared" si="1076"/>
        <v/>
      </c>
      <c r="AGZ343" s="39" t="str">
        <f t="shared" si="1093"/>
        <v/>
      </c>
      <c r="AHA343" s="36" t="str">
        <f t="shared" si="1094"/>
        <v/>
      </c>
      <c r="AHB343" s="36" t="str">
        <f t="shared" si="1077"/>
        <v/>
      </c>
      <c r="AHC343" s="39" t="str">
        <f t="shared" si="1095"/>
        <v/>
      </c>
      <c r="AHD343" s="36" t="str">
        <f t="shared" si="1096"/>
        <v/>
      </c>
      <c r="AHE343" s="36" t="str">
        <f t="shared" si="1078"/>
        <v/>
      </c>
      <c r="AHF343" s="39" t="str">
        <f t="shared" si="1097"/>
        <v/>
      </c>
      <c r="AHG343" s="36" t="str">
        <f t="shared" si="1098"/>
        <v/>
      </c>
      <c r="AHH343" s="36" t="str">
        <f t="shared" si="1079"/>
        <v/>
      </c>
      <c r="AHI343" s="39" t="str">
        <f t="shared" si="1099"/>
        <v/>
      </c>
      <c r="AHJ343" s="36" t="str">
        <f t="shared" si="1100"/>
        <v/>
      </c>
      <c r="AHK343" s="36" t="str">
        <f t="shared" si="1080"/>
        <v/>
      </c>
      <c r="AHL343" s="39" t="str">
        <f t="shared" si="1101"/>
        <v/>
      </c>
      <c r="AHM343" s="36" t="str">
        <f t="shared" si="1102"/>
        <v/>
      </c>
      <c r="AHN343" s="36" t="str">
        <f t="shared" si="1081"/>
        <v/>
      </c>
      <c r="AHO343" s="39" t="str">
        <f t="shared" si="1103"/>
        <v/>
      </c>
    </row>
    <row r="344" spans="1:918" s="5" customFormat="1" outlineLevel="1" x14ac:dyDescent="0.25">
      <c r="A344" s="35">
        <f t="shared" ref="A344:A352" si="1104">A343+1</f>
        <v>4</v>
      </c>
      <c r="B344" s="46" t="s">
        <v>204</v>
      </c>
      <c r="C344" s="37"/>
      <c r="D344" s="64"/>
      <c r="E344" s="64"/>
      <c r="F344" s="64"/>
      <c r="G344" s="57" t="s">
        <v>388</v>
      </c>
      <c r="H344" s="57" t="s">
        <v>388</v>
      </c>
      <c r="I344" s="57" t="s">
        <v>388</v>
      </c>
      <c r="J344" s="57" t="s">
        <v>388</v>
      </c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 t="s">
        <v>388</v>
      </c>
      <c r="AF344" s="57" t="s">
        <v>388</v>
      </c>
      <c r="AG344" s="57" t="s">
        <v>388</v>
      </c>
      <c r="AH344" s="57"/>
      <c r="AI344" s="57"/>
      <c r="AJ344" s="57"/>
      <c r="AK344" s="57" t="s">
        <v>388</v>
      </c>
      <c r="AL344" s="57"/>
      <c r="AM344" s="57" t="s">
        <v>388</v>
      </c>
      <c r="AN344" s="38"/>
      <c r="AO344" s="38"/>
      <c r="AP344" s="38"/>
      <c r="AQ344" s="61"/>
      <c r="AR344" s="57"/>
      <c r="AS344" s="57" t="s">
        <v>388</v>
      </c>
      <c r="AT344" s="57"/>
      <c r="AU344" s="57"/>
      <c r="AV344" s="57"/>
      <c r="AW344" s="57"/>
      <c r="AX344" s="57"/>
      <c r="AY344" s="57"/>
      <c r="AZ344" s="57" t="s">
        <v>388</v>
      </c>
      <c r="BA344" s="57"/>
      <c r="BB344" s="57"/>
      <c r="BC344" s="57"/>
      <c r="BD344" s="57"/>
      <c r="BE344" s="57" t="s">
        <v>388</v>
      </c>
      <c r="BF344" s="57"/>
      <c r="BG344" s="57"/>
      <c r="BH344" s="57"/>
      <c r="BI344" s="38"/>
      <c r="BJ344" s="38"/>
      <c r="BK344" s="61"/>
      <c r="BL344" s="57"/>
      <c r="BM344" s="57" t="s">
        <v>388</v>
      </c>
      <c r="BN344" s="57"/>
      <c r="BO344" s="57"/>
      <c r="BP344" s="57"/>
      <c r="BQ344" s="57"/>
      <c r="BR344" s="57"/>
      <c r="BS344" s="57"/>
      <c r="BT344" s="57" t="s">
        <v>388</v>
      </c>
      <c r="BU344" s="57" t="s">
        <v>388</v>
      </c>
      <c r="BV344" s="57"/>
      <c r="BW344" s="57"/>
      <c r="BX344" s="57"/>
      <c r="BY344" s="57" t="s">
        <v>388</v>
      </c>
      <c r="BZ344" s="57"/>
      <c r="CA344" s="38"/>
      <c r="CB344" s="38"/>
      <c r="CC344" s="38"/>
      <c r="CD344" s="38"/>
      <c r="CE344" s="61"/>
      <c r="CF344" s="57"/>
      <c r="CG344" s="57"/>
      <c r="CH344" s="57"/>
      <c r="CI344" s="57" t="s">
        <v>388</v>
      </c>
      <c r="CJ344" s="57" t="s">
        <v>388</v>
      </c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38"/>
      <c r="CW344" s="38"/>
      <c r="CX344" s="38"/>
      <c r="CY344" s="61"/>
      <c r="CZ344" s="57" t="s">
        <v>388</v>
      </c>
      <c r="DA344" s="57"/>
      <c r="DB344" s="57"/>
      <c r="DC344" s="57" t="s">
        <v>388</v>
      </c>
      <c r="DD344" s="57"/>
      <c r="DE344" s="57"/>
      <c r="DF344" s="57"/>
      <c r="DG344" s="57"/>
      <c r="DH344" s="57"/>
      <c r="DI344" s="57"/>
      <c r="DJ344" s="57"/>
      <c r="DK344" s="57"/>
      <c r="DL344" s="57" t="s">
        <v>388</v>
      </c>
      <c r="DM344" s="57"/>
      <c r="DN344" s="57"/>
      <c r="DO344" s="57" t="s">
        <v>388</v>
      </c>
      <c r="DP344" s="57"/>
      <c r="DQ344" s="38"/>
      <c r="DR344" s="38"/>
      <c r="DS344" s="57" t="s">
        <v>388</v>
      </c>
      <c r="DT344" s="57"/>
      <c r="DU344" s="57"/>
      <c r="DV344" s="57"/>
      <c r="DW344" s="57"/>
      <c r="DX344" s="57"/>
      <c r="DY344" s="57"/>
      <c r="DZ344" s="57"/>
      <c r="EA344" s="57" t="s">
        <v>388</v>
      </c>
      <c r="EB344" s="57"/>
      <c r="EC344" s="57"/>
      <c r="ED344" s="57"/>
      <c r="EE344" s="57"/>
      <c r="EF344" s="57"/>
      <c r="EG344" s="57"/>
      <c r="EH344" s="57" t="s">
        <v>388</v>
      </c>
      <c r="EI344" s="57"/>
      <c r="EJ344" s="38"/>
      <c r="EK344" s="38"/>
      <c r="EL344" s="38"/>
      <c r="EM344" s="61"/>
      <c r="EN344" s="57" t="s">
        <v>388</v>
      </c>
      <c r="EO344" s="57" t="s">
        <v>388</v>
      </c>
      <c r="EP344" s="57"/>
      <c r="EQ344" s="57" t="s">
        <v>388</v>
      </c>
      <c r="ER344" s="57" t="s">
        <v>388</v>
      </c>
      <c r="ES344" s="57"/>
      <c r="ET344" s="57"/>
      <c r="EU344" s="57"/>
      <c r="EV344" s="57"/>
      <c r="EW344" s="57"/>
      <c r="EX344" s="57"/>
      <c r="EY344" s="57"/>
      <c r="EZ344" s="57"/>
      <c r="FA344" s="57" t="s">
        <v>388</v>
      </c>
      <c r="FB344" s="57"/>
      <c r="FC344" s="57"/>
      <c r="FD344" s="38"/>
      <c r="FE344" s="38"/>
      <c r="FF344" s="38"/>
      <c r="FG344" s="61"/>
      <c r="FH344" s="57" t="s">
        <v>388</v>
      </c>
      <c r="FI344" s="57" t="s">
        <v>388</v>
      </c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 t="s">
        <v>388</v>
      </c>
      <c r="FV344" s="57"/>
      <c r="FW344" s="38"/>
      <c r="FX344" s="38"/>
      <c r="FY344" s="38"/>
      <c r="FZ344" s="38"/>
      <c r="GA344" s="61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 t="s">
        <v>388</v>
      </c>
      <c r="GO344" s="57" t="s">
        <v>388</v>
      </c>
      <c r="GP344" s="57"/>
      <c r="GQ344" s="57" t="s">
        <v>388</v>
      </c>
      <c r="GR344" s="57"/>
      <c r="GS344" s="38"/>
      <c r="GT344" s="38"/>
      <c r="GU344" s="61"/>
      <c r="GV344" s="57"/>
      <c r="GW344" s="57"/>
      <c r="GX344" s="57"/>
      <c r="GY344" s="57" t="s">
        <v>388</v>
      </c>
      <c r="GZ344" s="57" t="s">
        <v>388</v>
      </c>
      <c r="HA344" s="57"/>
      <c r="HB344" s="57"/>
      <c r="HC344" s="57"/>
      <c r="HD344" s="57"/>
      <c r="HE344" s="57" t="s">
        <v>388</v>
      </c>
      <c r="HF344" s="57"/>
      <c r="HG344" s="57"/>
      <c r="HH344" s="57" t="s">
        <v>388</v>
      </c>
      <c r="HI344" s="57" t="s">
        <v>388</v>
      </c>
      <c r="HJ344" s="57"/>
      <c r="HK344" s="57" t="s">
        <v>388</v>
      </c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6</v>
      </c>
      <c r="AGL344" s="36" t="str">
        <f t="shared" si="1084"/>
        <v/>
      </c>
      <c r="AGM344" s="36" t="str">
        <f t="shared" si="1072"/>
        <v/>
      </c>
      <c r="AGN344" s="39">
        <f t="shared" si="1085"/>
        <v>18</v>
      </c>
      <c r="AGO344" s="36" t="str">
        <f t="shared" si="1086"/>
        <v/>
      </c>
      <c r="AGP344" s="36" t="str">
        <f t="shared" si="1073"/>
        <v/>
      </c>
      <c r="AGQ344" s="39">
        <f t="shared" si="1087"/>
        <v>15</v>
      </c>
      <c r="AGR344" s="36" t="str">
        <f t="shared" si="1088"/>
        <v/>
      </c>
      <c r="AGS344" s="36" t="str">
        <f t="shared" si="1074"/>
        <v/>
      </c>
      <c r="AGT344" s="39">
        <f t="shared" si="1089"/>
        <v>9</v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si="1104"/>
        <v>5</v>
      </c>
      <c r="B345" s="46" t="s">
        <v>205</v>
      </c>
      <c r="C345" s="37"/>
      <c r="D345" s="64"/>
      <c r="E345" s="64"/>
      <c r="F345" s="64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61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38"/>
      <c r="CB345" s="38"/>
      <c r="CC345" s="38"/>
      <c r="CD345" s="38"/>
      <c r="CE345" s="61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61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38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38"/>
      <c r="GT345" s="38"/>
      <c r="GU345" s="61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 t="str">
        <f t="shared" si="1071"/>
        <v/>
      </c>
      <c r="AGL345" s="36" t="str">
        <f t="shared" si="1084"/>
        <v/>
      </c>
      <c r="AGM345" s="36" t="str">
        <f t="shared" si="1072"/>
        <v/>
      </c>
      <c r="AGN345" s="39" t="str">
        <f t="shared" si="1085"/>
        <v/>
      </c>
      <c r="AGO345" s="36" t="str">
        <f t="shared" si="1086"/>
        <v/>
      </c>
      <c r="AGP345" s="36" t="str">
        <f t="shared" si="1073"/>
        <v/>
      </c>
      <c r="AGQ345" s="39" t="str">
        <f t="shared" si="1087"/>
        <v/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6</v>
      </c>
      <c r="B346" s="46" t="s">
        <v>206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 t="s">
        <v>388</v>
      </c>
      <c r="S346" s="57"/>
      <c r="T346" s="38"/>
      <c r="U346" s="38"/>
      <c r="V346" s="38"/>
      <c r="W346" s="61"/>
      <c r="X346" s="57"/>
      <c r="Y346" s="57"/>
      <c r="Z346" s="57"/>
      <c r="AA346" s="57" t="s">
        <v>388</v>
      </c>
      <c r="AB346" s="57"/>
      <c r="AC346" s="57"/>
      <c r="AD346" s="57"/>
      <c r="AE346" s="57"/>
      <c r="AF346" s="57"/>
      <c r="AG346" s="57"/>
      <c r="AH346" s="57"/>
      <c r="AI346" s="57"/>
      <c r="AJ346" s="57"/>
      <c r="AK346" s="57" t="s">
        <v>388</v>
      </c>
      <c r="AL346" s="57"/>
      <c r="AM346" s="57" t="s">
        <v>388</v>
      </c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 t="s">
        <v>388</v>
      </c>
      <c r="BF346" s="57"/>
      <c r="BG346" s="57" t="s">
        <v>388</v>
      </c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 t="s">
        <v>388</v>
      </c>
      <c r="CK346" s="57"/>
      <c r="CL346" s="57"/>
      <c r="CM346" s="57"/>
      <c r="CN346" s="57" t="s">
        <v>388</v>
      </c>
      <c r="CO346" s="57"/>
      <c r="CP346" s="57"/>
      <c r="CQ346" s="57"/>
      <c r="CR346" s="57"/>
      <c r="CS346" s="57"/>
      <c r="CT346" s="57"/>
      <c r="CU346" s="57" t="s">
        <v>388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 t="s">
        <v>388</v>
      </c>
      <c r="DH346" s="57" t="s">
        <v>388</v>
      </c>
      <c r="DI346" s="57" t="s">
        <v>388</v>
      </c>
      <c r="DJ346" s="57"/>
      <c r="DK346" s="57"/>
      <c r="DL346" s="57" t="s">
        <v>388</v>
      </c>
      <c r="DM346" s="57"/>
      <c r="DN346" s="57"/>
      <c r="DO346" s="57" t="s">
        <v>388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 t="s">
        <v>388</v>
      </c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 t="s">
        <v>388</v>
      </c>
      <c r="EX346" s="57"/>
      <c r="EY346" s="57"/>
      <c r="EZ346" s="57" t="s">
        <v>388</v>
      </c>
      <c r="FA346" s="57"/>
      <c r="FB346" s="57"/>
      <c r="FC346" s="57"/>
      <c r="FD346" s="38"/>
      <c r="FE346" s="38"/>
      <c r="FF346" s="38"/>
      <c r="FG346" s="61"/>
      <c r="FH346" s="57" t="s">
        <v>388</v>
      </c>
      <c r="FI346" s="57"/>
      <c r="FJ346" s="57"/>
      <c r="FK346" s="57"/>
      <c r="FL346" s="57" t="s">
        <v>388</v>
      </c>
      <c r="FM346" s="57"/>
      <c r="FN346" s="57"/>
      <c r="FO346" s="57"/>
      <c r="FP346" s="57" t="s">
        <v>389</v>
      </c>
      <c r="FQ346" s="57" t="s">
        <v>389</v>
      </c>
      <c r="FR346" s="57"/>
      <c r="FS346" s="57"/>
      <c r="FT346" s="57" t="s">
        <v>389</v>
      </c>
      <c r="FU346" s="57" t="s">
        <v>389</v>
      </c>
      <c r="FV346" s="57"/>
      <c r="FW346" s="38"/>
      <c r="FX346" s="38"/>
      <c r="FY346" s="38"/>
      <c r="FZ346" s="38"/>
      <c r="GA346" s="61"/>
      <c r="GB346" s="57"/>
      <c r="GC346" s="57" t="s">
        <v>388</v>
      </c>
      <c r="GD346" s="57"/>
      <c r="GE346" s="57" t="s">
        <v>388</v>
      </c>
      <c r="GF346" s="57" t="s">
        <v>388</v>
      </c>
      <c r="GG346" s="57"/>
      <c r="GH346" s="57"/>
      <c r="GI346" s="57"/>
      <c r="GJ346" s="57"/>
      <c r="GK346" s="57"/>
      <c r="GL346" s="57"/>
      <c r="GM346" s="57"/>
      <c r="GN346" s="57" t="s">
        <v>388</v>
      </c>
      <c r="GO346" s="57" t="s">
        <v>388</v>
      </c>
      <c r="GP346" s="57"/>
      <c r="GQ346" s="57" t="s">
        <v>388</v>
      </c>
      <c r="GR346" s="57"/>
      <c r="GS346" s="38"/>
      <c r="GT346" s="38"/>
      <c r="GU346" s="61"/>
      <c r="GV346" s="57"/>
      <c r="GW346" s="57" t="s">
        <v>388</v>
      </c>
      <c r="GX346" s="57"/>
      <c r="GY346" s="57" t="s">
        <v>388</v>
      </c>
      <c r="GZ346" s="57" t="s">
        <v>388</v>
      </c>
      <c r="HA346" s="57"/>
      <c r="HB346" s="57"/>
      <c r="HC346" s="57"/>
      <c r="HD346" s="57"/>
      <c r="HE346" s="57"/>
      <c r="HF346" s="57"/>
      <c r="HG346" s="57"/>
      <c r="HH346" s="57"/>
      <c r="HI346" s="57" t="s">
        <v>388</v>
      </c>
      <c r="HJ346" s="57"/>
      <c r="HK346" s="57" t="s">
        <v>388</v>
      </c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>
        <f t="shared" si="1071"/>
        <v>5</v>
      </c>
      <c r="AGL346" s="36" t="str">
        <f t="shared" si="1084"/>
        <v/>
      </c>
      <c r="AGM346" s="36" t="str">
        <f t="shared" si="1072"/>
        <v/>
      </c>
      <c r="AGN346" s="39">
        <f t="shared" si="1085"/>
        <v>8</v>
      </c>
      <c r="AGO346" s="36" t="str">
        <f t="shared" si="1086"/>
        <v/>
      </c>
      <c r="AGP346" s="36">
        <f t="shared" si="1073"/>
        <v>4</v>
      </c>
      <c r="AGQ346" s="39">
        <f t="shared" si="1087"/>
        <v>11</v>
      </c>
      <c r="AGR346" s="36" t="str">
        <f t="shared" si="1088"/>
        <v/>
      </c>
      <c r="AGS346" s="36" t="str">
        <f t="shared" si="1074"/>
        <v/>
      </c>
      <c r="AGT346" s="39">
        <f t="shared" si="1089"/>
        <v>11</v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7</v>
      </c>
      <c r="B347" s="46" t="s">
        <v>207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 t="s">
        <v>388</v>
      </c>
      <c r="EI347" s="57"/>
      <c r="EJ347" s="38"/>
      <c r="EK347" s="38"/>
      <c r="EL347" s="38"/>
      <c r="EM347" s="61"/>
      <c r="EN347" s="57" t="s">
        <v>389</v>
      </c>
      <c r="EO347" s="57" t="s">
        <v>389</v>
      </c>
      <c r="EP347" s="57"/>
      <c r="EQ347" s="57" t="s">
        <v>389</v>
      </c>
      <c r="ER347" s="57" t="s">
        <v>389</v>
      </c>
      <c r="ES347" s="57"/>
      <c r="ET347" s="57"/>
      <c r="EU347" s="57"/>
      <c r="EV347" s="57" t="s">
        <v>389</v>
      </c>
      <c r="EW347" s="57" t="s">
        <v>389</v>
      </c>
      <c r="EX347" s="57"/>
      <c r="EY347" s="57"/>
      <c r="EZ347" s="57"/>
      <c r="FA347" s="57"/>
      <c r="FB347" s="57"/>
      <c r="FC347" s="57"/>
      <c r="FD347" s="38"/>
      <c r="FE347" s="38"/>
      <c r="FF347" s="38"/>
      <c r="FG347" s="61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38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38"/>
      <c r="GT347" s="38"/>
      <c r="GU347" s="61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 t="str">
        <f t="shared" si="1071"/>
        <v/>
      </c>
      <c r="AGL347" s="36" t="str">
        <f t="shared" si="1084"/>
        <v/>
      </c>
      <c r="AGM347" s="36" t="str">
        <f t="shared" si="1072"/>
        <v/>
      </c>
      <c r="AGN347" s="39" t="str">
        <f t="shared" si="1085"/>
        <v/>
      </c>
      <c r="AGO347" s="36" t="str">
        <f t="shared" si="1086"/>
        <v/>
      </c>
      <c r="AGP347" s="36">
        <f t="shared" si="1073"/>
        <v>6</v>
      </c>
      <c r="AGQ347" s="39">
        <f t="shared" si="1087"/>
        <v>1</v>
      </c>
      <c r="AGR347" s="36" t="str">
        <f t="shared" si="1088"/>
        <v/>
      </c>
      <c r="AGS347" s="36" t="str">
        <f t="shared" si="1074"/>
        <v/>
      </c>
      <c r="AGT347" s="39" t="str">
        <f t="shared" si="1089"/>
        <v/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8</v>
      </c>
      <c r="B348" s="46" t="s">
        <v>208</v>
      </c>
      <c r="C348" s="37"/>
      <c r="D348" s="64"/>
      <c r="E348" s="64"/>
      <c r="F348" s="64"/>
      <c r="G348" s="57" t="s">
        <v>399</v>
      </c>
      <c r="H348" s="57" t="s">
        <v>399</v>
      </c>
      <c r="I348" s="57" t="s">
        <v>399</v>
      </c>
      <c r="J348" s="57" t="s">
        <v>399</v>
      </c>
      <c r="K348" s="57"/>
      <c r="L348" s="57" t="s">
        <v>399</v>
      </c>
      <c r="M348" s="57" t="s">
        <v>399</v>
      </c>
      <c r="N348" s="57"/>
      <c r="O348" s="57" t="s">
        <v>399</v>
      </c>
      <c r="P348" s="57" t="s">
        <v>399</v>
      </c>
      <c r="Q348" s="57" t="s">
        <v>399</v>
      </c>
      <c r="R348" s="57" t="s">
        <v>399</v>
      </c>
      <c r="S348" s="57" t="s">
        <v>399</v>
      </c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388</v>
      </c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 t="s">
        <v>388</v>
      </c>
      <c r="BF348" s="57"/>
      <c r="BG348" s="57" t="s">
        <v>388</v>
      </c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 t="s">
        <v>388</v>
      </c>
      <c r="BY348" s="57" t="s">
        <v>388</v>
      </c>
      <c r="BZ348" s="57"/>
      <c r="CA348" s="38"/>
      <c r="CB348" s="38"/>
      <c r="CC348" s="38"/>
      <c r="CD348" s="38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 t="s">
        <v>388</v>
      </c>
      <c r="CO348" s="57"/>
      <c r="CP348" s="57"/>
      <c r="CQ348" s="57"/>
      <c r="CR348" s="57" t="s">
        <v>388</v>
      </c>
      <c r="CS348" s="57"/>
      <c r="CT348" s="57"/>
      <c r="CU348" s="57"/>
      <c r="CV348" s="38"/>
      <c r="CW348" s="38"/>
      <c r="CX348" s="38"/>
      <c r="CY348" s="61"/>
      <c r="CZ348" s="57" t="s">
        <v>388</v>
      </c>
      <c r="DA348" s="57"/>
      <c r="DB348" s="57"/>
      <c r="DC348" s="57" t="s">
        <v>388</v>
      </c>
      <c r="DD348" s="57" t="s">
        <v>388</v>
      </c>
      <c r="DE348" s="57" t="s">
        <v>388</v>
      </c>
      <c r="DF348" s="57"/>
      <c r="DG348" s="57"/>
      <c r="DH348" s="57"/>
      <c r="DI348" s="57"/>
      <c r="DJ348" s="57"/>
      <c r="DK348" s="57"/>
      <c r="DL348" s="57"/>
      <c r="DM348" s="57"/>
      <c r="DN348" s="57"/>
      <c r="DO348" s="57" t="s">
        <v>388</v>
      </c>
      <c r="DP348" s="57"/>
      <c r="DQ348" s="38"/>
      <c r="DR348" s="38"/>
      <c r="DS348" s="57" t="s">
        <v>388</v>
      </c>
      <c r="DT348" s="57"/>
      <c r="DU348" s="57"/>
      <c r="DV348" s="57" t="s">
        <v>388</v>
      </c>
      <c r="DW348" s="57" t="s">
        <v>388</v>
      </c>
      <c r="DX348" s="57"/>
      <c r="DY348" s="57"/>
      <c r="DZ348" s="57"/>
      <c r="EA348" s="57"/>
      <c r="EB348" s="57"/>
      <c r="EC348" s="57"/>
      <c r="ED348" s="57" t="s">
        <v>388</v>
      </c>
      <c r="EE348" s="57" t="s">
        <v>388</v>
      </c>
      <c r="EF348" s="57" t="s">
        <v>388</v>
      </c>
      <c r="EG348" s="57"/>
      <c r="EH348" s="57" t="s">
        <v>388</v>
      </c>
      <c r="EI348" s="57"/>
      <c r="EJ348" s="38"/>
      <c r="EK348" s="38"/>
      <c r="EL348" s="38"/>
      <c r="EM348" s="61"/>
      <c r="EN348" s="57" t="s">
        <v>388</v>
      </c>
      <c r="EO348" s="57" t="s">
        <v>388</v>
      </c>
      <c r="EP348" s="57"/>
      <c r="EQ348" s="57" t="s">
        <v>388</v>
      </c>
      <c r="ER348" s="57" t="s">
        <v>388</v>
      </c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38"/>
      <c r="FE348" s="38"/>
      <c r="FF348" s="38"/>
      <c r="FG348" s="61"/>
      <c r="FH348" s="57" t="s">
        <v>388</v>
      </c>
      <c r="FI348" s="57"/>
      <c r="FJ348" s="57"/>
      <c r="FK348" s="57"/>
      <c r="FL348" s="57" t="s">
        <v>388</v>
      </c>
      <c r="FM348" s="57"/>
      <c r="FN348" s="57"/>
      <c r="FO348" s="57"/>
      <c r="FP348" s="57"/>
      <c r="FQ348" s="57" t="s">
        <v>388</v>
      </c>
      <c r="FR348" s="57"/>
      <c r="FS348" s="57"/>
      <c r="FT348" s="57"/>
      <c r="FU348" s="57" t="s">
        <v>388</v>
      </c>
      <c r="FV348" s="57"/>
      <c r="FW348" s="38"/>
      <c r="FX348" s="38"/>
      <c r="FY348" s="38"/>
      <c r="FZ348" s="38"/>
      <c r="GA348" s="61"/>
      <c r="GB348" s="57"/>
      <c r="GC348" s="57" t="s">
        <v>388</v>
      </c>
      <c r="GD348" s="57"/>
      <c r="GE348" s="57"/>
      <c r="GF348" s="57" t="s">
        <v>388</v>
      </c>
      <c r="GG348" s="57"/>
      <c r="GH348" s="57"/>
      <c r="GI348" s="57"/>
      <c r="GJ348" s="57"/>
      <c r="GK348" s="57"/>
      <c r="GL348" s="57"/>
      <c r="GM348" s="57"/>
      <c r="GN348" s="57" t="s">
        <v>388</v>
      </c>
      <c r="GO348" s="57" t="s">
        <v>388</v>
      </c>
      <c r="GP348" s="57"/>
      <c r="GQ348" s="57" t="s">
        <v>388</v>
      </c>
      <c r="GR348" s="57"/>
      <c r="GS348" s="38"/>
      <c r="GT348" s="38"/>
      <c r="GU348" s="61"/>
      <c r="GV348" s="57"/>
      <c r="GW348" s="57" t="s">
        <v>388</v>
      </c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 t="s">
        <v>388</v>
      </c>
      <c r="HJ348" s="57"/>
      <c r="HK348" s="57" t="s">
        <v>388</v>
      </c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3</v>
      </c>
      <c r="AGL348" s="36">
        <f t="shared" si="1084"/>
        <v>11</v>
      </c>
      <c r="AGM348" s="36" t="str">
        <f t="shared" si="1072"/>
        <v/>
      </c>
      <c r="AGN348" s="39">
        <f t="shared" si="1085"/>
        <v>6</v>
      </c>
      <c r="AGO348" s="36" t="str">
        <f t="shared" si="1086"/>
        <v/>
      </c>
      <c r="AGP348" s="36" t="str">
        <f t="shared" si="1073"/>
        <v/>
      </c>
      <c r="AGQ348" s="39">
        <f t="shared" si="1087"/>
        <v>21</v>
      </c>
      <c r="AGR348" s="36" t="str">
        <f t="shared" si="1088"/>
        <v/>
      </c>
      <c r="AGS348" s="36" t="str">
        <f t="shared" si="1074"/>
        <v/>
      </c>
      <c r="AGT348" s="39">
        <f t="shared" si="1089"/>
        <v>8</v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9</v>
      </c>
      <c r="B349" s="46" t="s">
        <v>209</v>
      </c>
      <c r="C349" s="37"/>
      <c r="D349" s="64"/>
      <c r="E349" s="64"/>
      <c r="F349" s="64"/>
      <c r="G349" s="57"/>
      <c r="H349" s="57"/>
      <c r="I349" s="57" t="s">
        <v>388</v>
      </c>
      <c r="J349" s="57" t="s">
        <v>388</v>
      </c>
      <c r="K349" s="57"/>
      <c r="L349" s="57" t="s">
        <v>388</v>
      </c>
      <c r="M349" s="57" t="s">
        <v>388</v>
      </c>
      <c r="N349" s="57"/>
      <c r="O349" s="57" t="s">
        <v>388</v>
      </c>
      <c r="P349" s="57" t="s">
        <v>388</v>
      </c>
      <c r="Q349" s="57" t="s">
        <v>388</v>
      </c>
      <c r="R349" s="57" t="s">
        <v>388</v>
      </c>
      <c r="S349" s="57" t="s">
        <v>388</v>
      </c>
      <c r="T349" s="38"/>
      <c r="U349" s="38"/>
      <c r="V349" s="38"/>
      <c r="W349" s="61"/>
      <c r="X349" s="57" t="s">
        <v>388</v>
      </c>
      <c r="Y349" s="57" t="s">
        <v>388</v>
      </c>
      <c r="Z349" s="57"/>
      <c r="AA349" s="57" t="s">
        <v>388</v>
      </c>
      <c r="AB349" s="57"/>
      <c r="AC349" s="57"/>
      <c r="AD349" s="57"/>
      <c r="AE349" s="57" t="s">
        <v>388</v>
      </c>
      <c r="AF349" s="57" t="s">
        <v>388</v>
      </c>
      <c r="AG349" s="57" t="s">
        <v>388</v>
      </c>
      <c r="AH349" s="57"/>
      <c r="AI349" s="57" t="s">
        <v>388</v>
      </c>
      <c r="AJ349" s="57" t="s">
        <v>388</v>
      </c>
      <c r="AK349" s="57" t="s">
        <v>388</v>
      </c>
      <c r="AL349" s="57"/>
      <c r="AM349" s="57" t="s">
        <v>388</v>
      </c>
      <c r="AN349" s="38"/>
      <c r="AO349" s="38"/>
      <c r="AP349" s="38"/>
      <c r="AQ349" s="61"/>
      <c r="AR349" s="57"/>
      <c r="AS349" s="57"/>
      <c r="AT349" s="57"/>
      <c r="AU349" s="57"/>
      <c r="AV349" s="57"/>
      <c r="AW349" s="57"/>
      <c r="AX349" s="57"/>
      <c r="AY349" s="57"/>
      <c r="AZ349" s="57" t="s">
        <v>388</v>
      </c>
      <c r="BA349" s="57" t="s">
        <v>388</v>
      </c>
      <c r="BB349" s="57"/>
      <c r="BC349" s="57" t="s">
        <v>388</v>
      </c>
      <c r="BD349" s="57" t="s">
        <v>388</v>
      </c>
      <c r="BE349" s="57" t="s">
        <v>388</v>
      </c>
      <c r="BF349" s="57"/>
      <c r="BG349" s="57" t="s">
        <v>388</v>
      </c>
      <c r="BH349" s="57"/>
      <c r="BI349" s="38"/>
      <c r="BJ349" s="38"/>
      <c r="BK349" s="61"/>
      <c r="BL349" s="57" t="s">
        <v>388</v>
      </c>
      <c r="BM349" s="57" t="s">
        <v>388</v>
      </c>
      <c r="BN349" s="57"/>
      <c r="BO349" s="57" t="s">
        <v>388</v>
      </c>
      <c r="BP349" s="57" t="s">
        <v>388</v>
      </c>
      <c r="BQ349" s="57"/>
      <c r="BR349" s="57"/>
      <c r="BS349" s="57"/>
      <c r="BT349" s="57" t="s">
        <v>388</v>
      </c>
      <c r="BU349" s="57" t="s">
        <v>388</v>
      </c>
      <c r="BV349" s="57"/>
      <c r="BW349" s="57"/>
      <c r="BX349" s="57" t="s">
        <v>388</v>
      </c>
      <c r="BY349" s="57" t="s">
        <v>388</v>
      </c>
      <c r="BZ349" s="57"/>
      <c r="CA349" s="38"/>
      <c r="CB349" s="38"/>
      <c r="CC349" s="38"/>
      <c r="CD349" s="38"/>
      <c r="CE349" s="61"/>
      <c r="CF349" s="57" t="s">
        <v>388</v>
      </c>
      <c r="CG349" s="57" t="s">
        <v>388</v>
      </c>
      <c r="CH349" s="57"/>
      <c r="CI349" s="57" t="s">
        <v>388</v>
      </c>
      <c r="CJ349" s="57" t="s">
        <v>388</v>
      </c>
      <c r="CK349" s="57"/>
      <c r="CL349" s="57"/>
      <c r="CM349" s="57"/>
      <c r="CN349" s="57" t="s">
        <v>388</v>
      </c>
      <c r="CO349" s="57" t="s">
        <v>388</v>
      </c>
      <c r="CP349" s="57"/>
      <c r="CQ349" s="57" t="s">
        <v>388</v>
      </c>
      <c r="CR349" s="57" t="s">
        <v>388</v>
      </c>
      <c r="CS349" s="57"/>
      <c r="CT349" s="57"/>
      <c r="CU349" s="57" t="s">
        <v>388</v>
      </c>
      <c r="CV349" s="38"/>
      <c r="CW349" s="38"/>
      <c r="CX349" s="38"/>
      <c r="CY349" s="61"/>
      <c r="CZ349" s="57" t="s">
        <v>388</v>
      </c>
      <c r="DA349" s="57" t="s">
        <v>388</v>
      </c>
      <c r="DB349" s="57"/>
      <c r="DC349" s="57" t="s">
        <v>388</v>
      </c>
      <c r="DD349" s="57" t="s">
        <v>388</v>
      </c>
      <c r="DE349" s="57" t="s">
        <v>388</v>
      </c>
      <c r="DF349" s="57"/>
      <c r="DG349" s="57" t="s">
        <v>388</v>
      </c>
      <c r="DH349" s="57" t="s">
        <v>388</v>
      </c>
      <c r="DI349" s="57" t="s">
        <v>388</v>
      </c>
      <c r="DJ349" s="57"/>
      <c r="DK349" s="57"/>
      <c r="DL349" s="57" t="s">
        <v>388</v>
      </c>
      <c r="DM349" s="57"/>
      <c r="DN349" s="57"/>
      <c r="DO349" s="57" t="s">
        <v>388</v>
      </c>
      <c r="DP349" s="57"/>
      <c r="DQ349" s="38"/>
      <c r="DR349" s="38"/>
      <c r="DS349" s="57" t="s">
        <v>388</v>
      </c>
      <c r="DT349" s="57" t="s">
        <v>388</v>
      </c>
      <c r="DU349" s="57"/>
      <c r="DV349" s="57" t="s">
        <v>388</v>
      </c>
      <c r="DW349" s="57" t="s">
        <v>388</v>
      </c>
      <c r="DX349" s="57"/>
      <c r="DY349" s="57"/>
      <c r="DZ349" s="57"/>
      <c r="EA349" s="57" t="s">
        <v>388</v>
      </c>
      <c r="EB349" s="57" t="s">
        <v>388</v>
      </c>
      <c r="EC349" s="57"/>
      <c r="ED349" s="57" t="s">
        <v>388</v>
      </c>
      <c r="EE349" s="57" t="s">
        <v>388</v>
      </c>
      <c r="EF349" s="57" t="s">
        <v>388</v>
      </c>
      <c r="EG349" s="57"/>
      <c r="EH349" s="57" t="s">
        <v>388</v>
      </c>
      <c r="EI349" s="57"/>
      <c r="EJ349" s="38"/>
      <c r="EK349" s="38"/>
      <c r="EL349" s="38"/>
      <c r="EM349" s="61"/>
      <c r="EN349" s="57" t="s">
        <v>388</v>
      </c>
      <c r="EO349" s="57" t="s">
        <v>388</v>
      </c>
      <c r="EP349" s="57"/>
      <c r="EQ349" s="57" t="s">
        <v>388</v>
      </c>
      <c r="ER349" s="57" t="s">
        <v>388</v>
      </c>
      <c r="ES349" s="57"/>
      <c r="ET349" s="57"/>
      <c r="EU349" s="57"/>
      <c r="EV349" s="57" t="s">
        <v>388</v>
      </c>
      <c r="EW349" s="57" t="s">
        <v>388</v>
      </c>
      <c r="EX349" s="57"/>
      <c r="EY349" s="57"/>
      <c r="EZ349" s="57" t="s">
        <v>388</v>
      </c>
      <c r="FA349" s="57" t="s">
        <v>388</v>
      </c>
      <c r="FB349" s="57"/>
      <c r="FC349" s="57"/>
      <c r="FD349" s="38"/>
      <c r="FE349" s="38"/>
      <c r="FF349" s="38"/>
      <c r="FG349" s="61"/>
      <c r="FH349" s="57" t="s">
        <v>388</v>
      </c>
      <c r="FI349" s="57" t="s">
        <v>388</v>
      </c>
      <c r="FJ349" s="57"/>
      <c r="FK349" s="57" t="s">
        <v>388</v>
      </c>
      <c r="FL349" s="57" t="s">
        <v>388</v>
      </c>
      <c r="FM349" s="57"/>
      <c r="FN349" s="57"/>
      <c r="FO349" s="57"/>
      <c r="FP349" s="57" t="s">
        <v>388</v>
      </c>
      <c r="FQ349" s="57" t="s">
        <v>388</v>
      </c>
      <c r="FR349" s="57"/>
      <c r="FS349" s="57"/>
      <c r="FT349" s="57" t="s">
        <v>388</v>
      </c>
      <c r="FU349" s="57" t="s">
        <v>388</v>
      </c>
      <c r="FV349" s="57"/>
      <c r="FW349" s="38"/>
      <c r="FX349" s="38"/>
      <c r="FY349" s="38"/>
      <c r="FZ349" s="38"/>
      <c r="GA349" s="61"/>
      <c r="GB349" s="57"/>
      <c r="GC349" s="57" t="s">
        <v>388</v>
      </c>
      <c r="GD349" s="57"/>
      <c r="GE349" s="57" t="s">
        <v>388</v>
      </c>
      <c r="GF349" s="57" t="s">
        <v>388</v>
      </c>
      <c r="GG349" s="57"/>
      <c r="GH349" s="57"/>
      <c r="GI349" s="57"/>
      <c r="GJ349" s="57"/>
      <c r="GK349" s="57"/>
      <c r="GL349" s="57"/>
      <c r="GM349" s="57"/>
      <c r="GN349" s="57" t="s">
        <v>388</v>
      </c>
      <c r="GO349" s="57" t="s">
        <v>388</v>
      </c>
      <c r="GP349" s="57"/>
      <c r="GQ349" s="57" t="s">
        <v>388</v>
      </c>
      <c r="GR349" s="57"/>
      <c r="GS349" s="38"/>
      <c r="GT349" s="38"/>
      <c r="GU349" s="61"/>
      <c r="GV349" s="57"/>
      <c r="GW349" s="57" t="s">
        <v>388</v>
      </c>
      <c r="GX349" s="57"/>
      <c r="GY349" s="57" t="s">
        <v>388</v>
      </c>
      <c r="GZ349" s="57" t="s">
        <v>388</v>
      </c>
      <c r="HA349" s="57"/>
      <c r="HB349" s="57"/>
      <c r="HC349" s="57"/>
      <c r="HD349" s="57"/>
      <c r="HE349" s="57" t="s">
        <v>388</v>
      </c>
      <c r="HF349" s="57"/>
      <c r="HG349" s="57" t="s">
        <v>388</v>
      </c>
      <c r="HH349" s="57" t="s">
        <v>388</v>
      </c>
      <c r="HI349" s="57" t="s">
        <v>388</v>
      </c>
      <c r="HJ349" s="57"/>
      <c r="HK349" s="57" t="s">
        <v>388</v>
      </c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8</v>
      </c>
      <c r="AGL349" s="36" t="str">
        <f t="shared" si="1084"/>
        <v/>
      </c>
      <c r="AGM349" s="36" t="str">
        <f t="shared" si="1072"/>
        <v/>
      </c>
      <c r="AGN349" s="39">
        <f t="shared" si="1085"/>
        <v>39</v>
      </c>
      <c r="AGO349" s="36" t="str">
        <f t="shared" si="1086"/>
        <v/>
      </c>
      <c r="AGP349" s="36" t="str">
        <f t="shared" si="1073"/>
        <v/>
      </c>
      <c r="AGQ349" s="39">
        <f t="shared" si="1087"/>
        <v>39</v>
      </c>
      <c r="AGR349" s="36" t="str">
        <f t="shared" si="1088"/>
        <v/>
      </c>
      <c r="AGS349" s="36" t="str">
        <f t="shared" si="1074"/>
        <v/>
      </c>
      <c r="AGT349" s="39">
        <f t="shared" si="1089"/>
        <v>14</v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10</v>
      </c>
      <c r="B350" s="46" t="s">
        <v>210</v>
      </c>
      <c r="C350" s="37"/>
      <c r="D350" s="64"/>
      <c r="E350" s="64"/>
      <c r="F350" s="64"/>
      <c r="G350" s="57" t="s">
        <v>388</v>
      </c>
      <c r="H350" s="57" t="s">
        <v>388</v>
      </c>
      <c r="I350" s="57" t="s">
        <v>388</v>
      </c>
      <c r="J350" s="57" t="s">
        <v>388</v>
      </c>
      <c r="K350" s="57"/>
      <c r="L350" s="57" t="s">
        <v>388</v>
      </c>
      <c r="M350" s="57"/>
      <c r="N350" s="57"/>
      <c r="O350" s="57" t="s">
        <v>388</v>
      </c>
      <c r="P350" s="57" t="s">
        <v>388</v>
      </c>
      <c r="Q350" s="57"/>
      <c r="R350" s="57" t="s">
        <v>388</v>
      </c>
      <c r="S350" s="57" t="s">
        <v>388</v>
      </c>
      <c r="T350" s="38"/>
      <c r="U350" s="38"/>
      <c r="V350" s="38"/>
      <c r="W350" s="61"/>
      <c r="X350" s="57" t="s">
        <v>388</v>
      </c>
      <c r="Y350" s="57" t="s">
        <v>388</v>
      </c>
      <c r="Z350" s="57"/>
      <c r="AA350" s="57" t="s">
        <v>388</v>
      </c>
      <c r="AB350" s="57"/>
      <c r="AC350" s="57"/>
      <c r="AD350" s="57"/>
      <c r="AE350" s="57" t="s">
        <v>388</v>
      </c>
      <c r="AF350" s="57" t="s">
        <v>388</v>
      </c>
      <c r="AG350" s="57" t="s">
        <v>388</v>
      </c>
      <c r="AH350" s="57"/>
      <c r="AI350" s="57" t="s">
        <v>388</v>
      </c>
      <c r="AJ350" s="57" t="s">
        <v>388</v>
      </c>
      <c r="AK350" s="57" t="s">
        <v>388</v>
      </c>
      <c r="AL350" s="57"/>
      <c r="AM350" s="57" t="s">
        <v>388</v>
      </c>
      <c r="AN350" s="38"/>
      <c r="AO350" s="38"/>
      <c r="AP350" s="38"/>
      <c r="AQ350" s="61"/>
      <c r="AR350" s="57" t="s">
        <v>388</v>
      </c>
      <c r="AS350" s="57" t="s">
        <v>388</v>
      </c>
      <c r="AT350" s="57"/>
      <c r="AU350" s="57" t="s">
        <v>388</v>
      </c>
      <c r="AV350" s="57" t="s">
        <v>388</v>
      </c>
      <c r="AW350" s="57"/>
      <c r="AX350" s="57"/>
      <c r="AY350" s="57"/>
      <c r="AZ350" s="57" t="s">
        <v>388</v>
      </c>
      <c r="BA350" s="57" t="s">
        <v>388</v>
      </c>
      <c r="BB350" s="57"/>
      <c r="BC350" s="57" t="s">
        <v>388</v>
      </c>
      <c r="BD350" s="57" t="s">
        <v>388</v>
      </c>
      <c r="BE350" s="57" t="s">
        <v>388</v>
      </c>
      <c r="BF350" s="57"/>
      <c r="BG350" s="57" t="s">
        <v>388</v>
      </c>
      <c r="BH350" s="57"/>
      <c r="BI350" s="38"/>
      <c r="BJ350" s="38"/>
      <c r="BK350" s="61"/>
      <c r="BL350" s="57" t="s">
        <v>388</v>
      </c>
      <c r="BM350" s="57" t="s">
        <v>388</v>
      </c>
      <c r="BN350" s="57"/>
      <c r="BO350" s="57" t="s">
        <v>388</v>
      </c>
      <c r="BP350" s="57" t="s">
        <v>388</v>
      </c>
      <c r="BQ350" s="57"/>
      <c r="BR350" s="57"/>
      <c r="BS350" s="57"/>
      <c r="BT350" s="57" t="s">
        <v>388</v>
      </c>
      <c r="BU350" s="57" t="s">
        <v>388</v>
      </c>
      <c r="BV350" s="57"/>
      <c r="BW350" s="57"/>
      <c r="BX350" s="57" t="s">
        <v>388</v>
      </c>
      <c r="BY350" s="57"/>
      <c r="BZ350" s="57"/>
      <c r="CA350" s="38"/>
      <c r="CB350" s="38"/>
      <c r="CC350" s="38"/>
      <c r="CD350" s="38"/>
      <c r="CE350" s="61"/>
      <c r="CF350" s="57" t="s">
        <v>388</v>
      </c>
      <c r="CG350" s="57" t="s">
        <v>388</v>
      </c>
      <c r="CH350" s="57"/>
      <c r="CI350" s="57" t="s">
        <v>388</v>
      </c>
      <c r="CJ350" s="57" t="s">
        <v>388</v>
      </c>
      <c r="CK350" s="57"/>
      <c r="CL350" s="57"/>
      <c r="CM350" s="57"/>
      <c r="CN350" s="57" t="s">
        <v>388</v>
      </c>
      <c r="CO350" s="57" t="s">
        <v>388</v>
      </c>
      <c r="CP350" s="57"/>
      <c r="CQ350" s="57" t="s">
        <v>388</v>
      </c>
      <c r="CR350" s="57"/>
      <c r="CS350" s="57"/>
      <c r="CT350" s="57"/>
      <c r="CU350" s="57" t="s">
        <v>388</v>
      </c>
      <c r="CV350" s="38"/>
      <c r="CW350" s="38"/>
      <c r="CX350" s="38"/>
      <c r="CY350" s="61"/>
      <c r="CZ350" s="57" t="s">
        <v>388</v>
      </c>
      <c r="DA350" s="57" t="s">
        <v>388</v>
      </c>
      <c r="DB350" s="57"/>
      <c r="DC350" s="57" t="s">
        <v>388</v>
      </c>
      <c r="DD350" s="57" t="s">
        <v>388</v>
      </c>
      <c r="DE350" s="57" t="s">
        <v>388</v>
      </c>
      <c r="DF350" s="57"/>
      <c r="DG350" s="57"/>
      <c r="DH350" s="57"/>
      <c r="DI350" s="57" t="s">
        <v>388</v>
      </c>
      <c r="DJ350" s="57"/>
      <c r="DK350" s="57"/>
      <c r="DL350" s="57" t="s">
        <v>388</v>
      </c>
      <c r="DM350" s="57"/>
      <c r="DN350" s="57"/>
      <c r="DO350" s="57" t="s">
        <v>388</v>
      </c>
      <c r="DP350" s="57"/>
      <c r="DQ350" s="38"/>
      <c r="DR350" s="38"/>
      <c r="DS350" s="57" t="s">
        <v>388</v>
      </c>
      <c r="DT350" s="57" t="s">
        <v>388</v>
      </c>
      <c r="DU350" s="57"/>
      <c r="DV350" s="57" t="s">
        <v>388</v>
      </c>
      <c r="DW350" s="57" t="s">
        <v>388</v>
      </c>
      <c r="DX350" s="57"/>
      <c r="DY350" s="57"/>
      <c r="DZ350" s="57"/>
      <c r="EA350" s="57" t="s">
        <v>388</v>
      </c>
      <c r="EB350" s="57" t="s">
        <v>388</v>
      </c>
      <c r="EC350" s="57"/>
      <c r="ED350" s="57" t="s">
        <v>388</v>
      </c>
      <c r="EE350" s="57" t="s">
        <v>388</v>
      </c>
      <c r="EF350" s="57"/>
      <c r="EG350" s="57"/>
      <c r="EH350" s="57" t="s">
        <v>388</v>
      </c>
      <c r="EI350" s="57"/>
      <c r="EJ350" s="38"/>
      <c r="EK350" s="38"/>
      <c r="EL350" s="38"/>
      <c r="EM350" s="61"/>
      <c r="EN350" s="57" t="s">
        <v>388</v>
      </c>
      <c r="EO350" s="57" t="s">
        <v>388</v>
      </c>
      <c r="EP350" s="57"/>
      <c r="EQ350" s="57" t="s">
        <v>388</v>
      </c>
      <c r="ER350" s="57" t="s">
        <v>388</v>
      </c>
      <c r="ES350" s="57"/>
      <c r="ET350" s="57"/>
      <c r="EU350" s="57"/>
      <c r="EV350" s="57" t="s">
        <v>388</v>
      </c>
      <c r="EW350" s="57" t="s">
        <v>388</v>
      </c>
      <c r="EX350" s="57"/>
      <c r="EY350" s="57"/>
      <c r="EZ350" s="57" t="s">
        <v>388</v>
      </c>
      <c r="FA350" s="57" t="s">
        <v>388</v>
      </c>
      <c r="FB350" s="57"/>
      <c r="FC350" s="57"/>
      <c r="FD350" s="38"/>
      <c r="FE350" s="38"/>
      <c r="FF350" s="38"/>
      <c r="FG350" s="61"/>
      <c r="FH350" s="57" t="s">
        <v>388</v>
      </c>
      <c r="FI350" s="57" t="s">
        <v>388</v>
      </c>
      <c r="FJ350" s="57"/>
      <c r="FK350" s="57" t="s">
        <v>388</v>
      </c>
      <c r="FL350" s="57" t="s">
        <v>388</v>
      </c>
      <c r="FM350" s="57"/>
      <c r="FN350" s="57"/>
      <c r="FO350" s="57"/>
      <c r="FP350" s="57" t="s">
        <v>388</v>
      </c>
      <c r="FQ350" s="57" t="s">
        <v>388</v>
      </c>
      <c r="FR350" s="57"/>
      <c r="FS350" s="57"/>
      <c r="FT350" s="57" t="s">
        <v>388</v>
      </c>
      <c r="FU350" s="57" t="s">
        <v>388</v>
      </c>
      <c r="FV350" s="57"/>
      <c r="FW350" s="38"/>
      <c r="FX350" s="38"/>
      <c r="FY350" s="38"/>
      <c r="FZ350" s="38"/>
      <c r="GA350" s="61"/>
      <c r="GB350" s="57"/>
      <c r="GC350" s="57" t="s">
        <v>388</v>
      </c>
      <c r="GD350" s="57"/>
      <c r="GE350" s="57" t="s">
        <v>388</v>
      </c>
      <c r="GF350" s="57" t="s">
        <v>388</v>
      </c>
      <c r="GG350" s="57"/>
      <c r="GH350" s="57"/>
      <c r="GI350" s="57"/>
      <c r="GJ350" s="57"/>
      <c r="GK350" s="57"/>
      <c r="GL350" s="57"/>
      <c r="GM350" s="57"/>
      <c r="GN350" s="57" t="s">
        <v>388</v>
      </c>
      <c r="GO350" s="57" t="s">
        <v>388</v>
      </c>
      <c r="GP350" s="57"/>
      <c r="GQ350" s="57" t="s">
        <v>388</v>
      </c>
      <c r="GR350" s="57"/>
      <c r="GS350" s="38"/>
      <c r="GT350" s="38"/>
      <c r="GU350" s="61"/>
      <c r="GV350" s="57"/>
      <c r="GW350" s="57" t="s">
        <v>388</v>
      </c>
      <c r="GX350" s="57"/>
      <c r="GY350" s="57" t="s">
        <v>388</v>
      </c>
      <c r="GZ350" s="57" t="s">
        <v>388</v>
      </c>
      <c r="HA350" s="57"/>
      <c r="HB350" s="57"/>
      <c r="HC350" s="57"/>
      <c r="HD350" s="57"/>
      <c r="HE350" s="57" t="s">
        <v>388</v>
      </c>
      <c r="HF350" s="57"/>
      <c r="HG350" s="57" t="s">
        <v>388</v>
      </c>
      <c r="HH350" s="57" t="s">
        <v>388</v>
      </c>
      <c r="HI350" s="57" t="s">
        <v>388</v>
      </c>
      <c r="HJ350" s="57"/>
      <c r="HK350" s="57" t="s">
        <v>388</v>
      </c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8</v>
      </c>
      <c r="AGL350" s="36" t="str">
        <f t="shared" si="1084"/>
        <v/>
      </c>
      <c r="AGM350" s="36" t="str">
        <f t="shared" si="1072"/>
        <v/>
      </c>
      <c r="AGN350" s="39">
        <f t="shared" si="1085"/>
        <v>42</v>
      </c>
      <c r="AGO350" s="36" t="str">
        <f t="shared" si="1086"/>
        <v/>
      </c>
      <c r="AGP350" s="36" t="str">
        <f t="shared" si="1073"/>
        <v/>
      </c>
      <c r="AGQ350" s="39">
        <f t="shared" si="1087"/>
        <v>35</v>
      </c>
      <c r="AGR350" s="36" t="str">
        <f t="shared" si="1088"/>
        <v/>
      </c>
      <c r="AGS350" s="36" t="str">
        <f t="shared" si="1074"/>
        <v/>
      </c>
      <c r="AGT350" s="39">
        <f t="shared" si="1089"/>
        <v>14</v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11</v>
      </c>
      <c r="B351" s="36"/>
      <c r="C351" s="37"/>
      <c r="D351" s="35"/>
      <c r="E351" s="35"/>
      <c r="F351" s="35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7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7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61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 t="str">
        <f t="shared" si="1071"/>
        <v/>
      </c>
      <c r="AGL351" s="36" t="str">
        <f t="shared" si="1084"/>
        <v/>
      </c>
      <c r="AGM351" s="36" t="str">
        <f t="shared" si="1072"/>
        <v/>
      </c>
      <c r="AGN351" s="39" t="str">
        <f t="shared" si="1085"/>
        <v/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12</v>
      </c>
      <c r="B352" s="36"/>
      <c r="C352" s="37"/>
      <c r="D352" s="35"/>
      <c r="E352" s="35"/>
      <c r="F352" s="35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32" customFormat="1" x14ac:dyDescent="0.25">
      <c r="A353" s="31" t="s">
        <v>48</v>
      </c>
      <c r="C353" s="33"/>
      <c r="D353" s="33"/>
      <c r="E353" s="33"/>
      <c r="F353" s="34"/>
      <c r="G353" s="33"/>
      <c r="H353" s="33"/>
      <c r="I353" s="33"/>
      <c r="J353" s="34"/>
      <c r="K353" s="33"/>
      <c r="L353" s="33"/>
      <c r="M353" s="33"/>
      <c r="N353" s="34"/>
      <c r="O353" s="33"/>
      <c r="P353" s="33"/>
      <c r="Q353" s="33"/>
      <c r="R353" s="34"/>
      <c r="S353" s="33"/>
      <c r="T353" s="33"/>
      <c r="U353" s="33"/>
      <c r="V353" s="34"/>
      <c r="W353" s="33"/>
      <c r="X353" s="33"/>
      <c r="Y353" s="33"/>
      <c r="Z353" s="34"/>
      <c r="AA353" s="33"/>
      <c r="AB353" s="33"/>
      <c r="AC353" s="33"/>
      <c r="AD353" s="34"/>
      <c r="AE353" s="33"/>
      <c r="AF353" s="33"/>
      <c r="AG353" s="33"/>
      <c r="AH353" s="34"/>
      <c r="AI353" s="33"/>
      <c r="AJ353" s="33"/>
      <c r="AK353" s="33"/>
      <c r="AL353" s="34"/>
      <c r="AM353" s="33"/>
      <c r="AN353" s="33"/>
      <c r="AO353" s="33"/>
      <c r="AP353" s="34"/>
      <c r="AQ353" s="33"/>
      <c r="AR353" s="33"/>
      <c r="AS353" s="33"/>
      <c r="AT353" s="34"/>
      <c r="AU353" s="33"/>
      <c r="AV353" s="33"/>
      <c r="AW353" s="33"/>
      <c r="AX353" s="34"/>
      <c r="AY353" s="33"/>
      <c r="AZ353" s="33"/>
      <c r="BA353" s="33"/>
      <c r="BB353" s="34"/>
      <c r="BC353" s="33"/>
      <c r="BD353" s="33"/>
      <c r="BE353" s="33"/>
      <c r="BF353" s="34"/>
      <c r="BG353" s="33"/>
      <c r="BH353" s="33"/>
      <c r="BI353" s="33"/>
      <c r="BJ353" s="34"/>
      <c r="BK353" s="33"/>
      <c r="BL353" s="33"/>
      <c r="BM353" s="33"/>
      <c r="BN353" s="34"/>
      <c r="BO353" s="33"/>
      <c r="BP353" s="33"/>
      <c r="BQ353" s="33"/>
      <c r="BR353" s="34"/>
      <c r="BS353" s="33"/>
      <c r="BT353" s="33"/>
      <c r="BU353" s="33"/>
      <c r="BV353" s="34"/>
      <c r="BW353" s="33"/>
      <c r="BX353" s="33"/>
      <c r="BY353" s="33"/>
      <c r="BZ353" s="34"/>
      <c r="CA353" s="33"/>
      <c r="CB353" s="33"/>
      <c r="CC353" s="33"/>
      <c r="CD353" s="34"/>
      <c r="CE353" s="33"/>
      <c r="CF353" s="33"/>
      <c r="CG353" s="33"/>
      <c r="CH353" s="34"/>
      <c r="CI353" s="33"/>
      <c r="CJ353" s="33"/>
      <c r="CK353" s="33"/>
      <c r="CL353" s="34"/>
      <c r="CM353" s="33"/>
      <c r="CN353" s="33"/>
      <c r="CO353" s="33"/>
      <c r="CP353" s="34"/>
      <c r="CQ353" s="33"/>
      <c r="CR353" s="33"/>
      <c r="CS353" s="33"/>
      <c r="CT353" s="34"/>
      <c r="CU353" s="33"/>
      <c r="CV353" s="33"/>
      <c r="CW353" s="33"/>
      <c r="CX353" s="34"/>
      <c r="CY353" s="33"/>
      <c r="CZ353" s="33"/>
      <c r="DA353" s="33"/>
      <c r="DB353" s="34"/>
      <c r="DC353" s="33"/>
      <c r="DD353" s="33"/>
      <c r="DE353" s="33"/>
      <c r="DF353" s="34"/>
      <c r="DG353" s="33"/>
      <c r="DH353" s="33"/>
      <c r="DI353" s="33"/>
      <c r="DJ353" s="34"/>
      <c r="DK353" s="33"/>
      <c r="DL353" s="33"/>
      <c r="DM353" s="33"/>
      <c r="DN353" s="34"/>
      <c r="DO353" s="33"/>
      <c r="DP353" s="33"/>
      <c r="DQ353" s="33"/>
      <c r="DR353" s="34"/>
      <c r="DS353" s="33"/>
      <c r="DT353" s="33"/>
      <c r="DU353" s="33"/>
      <c r="DV353" s="34"/>
      <c r="DW353" s="33"/>
      <c r="DX353" s="33"/>
      <c r="DY353" s="33"/>
      <c r="DZ353" s="34"/>
      <c r="EA353" s="33"/>
      <c r="EB353" s="33"/>
      <c r="EC353" s="33"/>
      <c r="ED353" s="34"/>
      <c r="EE353" s="33"/>
      <c r="EF353" s="33"/>
      <c r="EG353" s="33"/>
      <c r="EH353" s="34"/>
      <c r="EI353" s="33"/>
      <c r="EJ353" s="33"/>
      <c r="EK353" s="33"/>
      <c r="EL353" s="34"/>
      <c r="EM353" s="33"/>
      <c r="EN353" s="33"/>
      <c r="EO353" s="33"/>
      <c r="EP353" s="34"/>
      <c r="EQ353" s="33"/>
      <c r="ER353" s="33"/>
      <c r="ES353" s="33"/>
      <c r="ET353" s="34"/>
      <c r="EU353" s="33"/>
      <c r="EV353" s="33"/>
      <c r="EW353" s="33"/>
      <c r="EX353" s="34"/>
      <c r="EY353" s="33"/>
      <c r="EZ353" s="33"/>
      <c r="FA353" s="33"/>
      <c r="FB353" s="34"/>
      <c r="FC353" s="33"/>
      <c r="FD353" s="33"/>
      <c r="FE353" s="33"/>
      <c r="FF353" s="34"/>
      <c r="FG353" s="33"/>
      <c r="FH353" s="33"/>
      <c r="FI353" s="33"/>
      <c r="FJ353" s="34"/>
      <c r="FK353" s="33"/>
      <c r="FL353" s="33"/>
      <c r="FM353" s="33"/>
      <c r="FN353" s="34"/>
      <c r="FO353" s="33"/>
      <c r="FP353" s="33"/>
      <c r="FQ353" s="33"/>
      <c r="FR353" s="34"/>
      <c r="FS353" s="33"/>
      <c r="FT353" s="33"/>
      <c r="FU353" s="33"/>
      <c r="FV353" s="34"/>
      <c r="FW353" s="33"/>
      <c r="FX353" s="33"/>
      <c r="FY353" s="33"/>
      <c r="FZ353" s="34"/>
      <c r="GA353" s="33"/>
      <c r="GB353" s="33"/>
      <c r="GC353" s="33"/>
      <c r="GD353" s="34"/>
      <c r="GE353" s="33"/>
      <c r="GF353" s="33"/>
      <c r="GG353" s="33"/>
      <c r="GH353" s="34"/>
      <c r="GI353" s="33"/>
      <c r="GJ353" s="33"/>
      <c r="GK353" s="33"/>
      <c r="GL353" s="34"/>
      <c r="GM353" s="33"/>
      <c r="GN353" s="33"/>
      <c r="GO353" s="33"/>
      <c r="GP353" s="34"/>
      <c r="GQ353" s="33"/>
      <c r="GR353" s="33"/>
      <c r="GS353" s="33"/>
      <c r="GT353" s="34"/>
      <c r="GU353" s="33"/>
      <c r="GV353" s="33"/>
      <c r="GW353" s="33"/>
      <c r="GX353" s="34"/>
      <c r="GY353" s="33"/>
      <c r="GZ353" s="33"/>
      <c r="HA353" s="33"/>
      <c r="HB353" s="34"/>
      <c r="HC353" s="33"/>
      <c r="HD353" s="33"/>
      <c r="HE353" s="33"/>
      <c r="HF353" s="34"/>
      <c r="HG353" s="33"/>
      <c r="HH353" s="33"/>
      <c r="HI353" s="33"/>
      <c r="HJ353" s="34"/>
      <c r="HK353" s="33"/>
      <c r="HL353" s="33"/>
      <c r="HM353" s="33"/>
      <c r="HN353" s="34"/>
      <c r="HO353" s="33"/>
      <c r="HP353" s="33"/>
      <c r="HQ353" s="33"/>
      <c r="HR353" s="34"/>
      <c r="HS353" s="33"/>
      <c r="HT353" s="33"/>
      <c r="HU353" s="33"/>
      <c r="HV353" s="34"/>
      <c r="HW353" s="33"/>
      <c r="HX353" s="33"/>
      <c r="HY353" s="33"/>
      <c r="HZ353" s="34"/>
      <c r="IA353" s="33"/>
      <c r="IB353" s="33"/>
      <c r="IC353" s="33"/>
      <c r="ID353" s="34"/>
      <c r="IE353" s="33"/>
      <c r="IF353" s="33"/>
      <c r="IG353" s="33"/>
      <c r="IH353" s="34"/>
      <c r="II353" s="33"/>
      <c r="IJ353" s="33"/>
      <c r="IK353" s="33"/>
      <c r="IL353" s="34"/>
      <c r="IM353" s="33"/>
      <c r="IN353" s="33"/>
      <c r="IO353" s="33"/>
      <c r="IP353" s="34"/>
      <c r="IQ353" s="33"/>
      <c r="IR353" s="33"/>
      <c r="IS353" s="33"/>
      <c r="IT353" s="34"/>
      <c r="IU353" s="33"/>
      <c r="IV353" s="33"/>
      <c r="IW353" s="33"/>
      <c r="IX353" s="34"/>
      <c r="IY353" s="33"/>
      <c r="IZ353" s="33"/>
      <c r="JA353" s="33"/>
      <c r="JB353" s="34"/>
      <c r="JC353" s="33"/>
      <c r="JD353" s="33"/>
      <c r="JE353" s="33"/>
      <c r="JF353" s="34"/>
      <c r="JG353" s="33"/>
      <c r="JH353" s="33"/>
      <c r="JI353" s="33"/>
      <c r="JJ353" s="34"/>
      <c r="JK353" s="33"/>
      <c r="JL353" s="33"/>
      <c r="JM353" s="33"/>
      <c r="JN353" s="34"/>
      <c r="JO353" s="33"/>
      <c r="JP353" s="33"/>
      <c r="JQ353" s="33"/>
      <c r="JR353" s="34"/>
      <c r="JS353" s="33"/>
      <c r="JT353" s="33"/>
      <c r="JU353" s="33"/>
      <c r="JV353" s="34"/>
      <c r="JW353" s="33"/>
      <c r="JX353" s="33"/>
      <c r="JY353" s="33"/>
      <c r="JZ353" s="34"/>
      <c r="KA353" s="33"/>
      <c r="KB353" s="33"/>
      <c r="KC353" s="33"/>
      <c r="KD353" s="34"/>
      <c r="KE353" s="33"/>
      <c r="KF353" s="33"/>
      <c r="KG353" s="33"/>
      <c r="KH353" s="34"/>
      <c r="KI353" s="33"/>
      <c r="KJ353" s="33"/>
      <c r="KK353" s="33"/>
      <c r="KL353" s="34"/>
      <c r="KM353" s="33"/>
      <c r="KN353" s="33"/>
      <c r="KO353" s="33"/>
      <c r="KP353" s="34"/>
      <c r="KQ353" s="33"/>
      <c r="KR353" s="33"/>
      <c r="KS353" s="33"/>
      <c r="KT353" s="34"/>
      <c r="KU353" s="33"/>
      <c r="KV353" s="33"/>
      <c r="KW353" s="33"/>
      <c r="KX353" s="34"/>
      <c r="KY353" s="33"/>
      <c r="KZ353" s="33"/>
      <c r="LA353" s="33"/>
      <c r="LB353" s="34"/>
      <c r="LC353" s="33"/>
      <c r="LD353" s="33"/>
      <c r="LE353" s="33"/>
      <c r="LF353" s="34"/>
      <c r="LG353" s="33"/>
      <c r="LH353" s="33"/>
      <c r="LI353" s="33"/>
      <c r="LJ353" s="34"/>
      <c r="LK353" s="33"/>
      <c r="LL353" s="33"/>
      <c r="LM353" s="33"/>
      <c r="LN353" s="34"/>
      <c r="LO353" s="33"/>
      <c r="LP353" s="33"/>
      <c r="LQ353" s="33"/>
      <c r="LR353" s="34"/>
      <c r="LS353" s="33"/>
      <c r="LT353" s="33"/>
      <c r="LU353" s="33"/>
      <c r="LV353" s="34"/>
      <c r="LW353" s="33"/>
      <c r="LX353" s="33"/>
      <c r="LY353" s="33"/>
      <c r="LZ353" s="34"/>
      <c r="MA353" s="33"/>
      <c r="MB353" s="33"/>
      <c r="MC353" s="33"/>
      <c r="MD353" s="34"/>
      <c r="ME353" s="33"/>
      <c r="MF353" s="33"/>
      <c r="MG353" s="33"/>
      <c r="MH353" s="34"/>
      <c r="MI353" s="33"/>
      <c r="MJ353" s="33"/>
      <c r="MK353" s="33"/>
      <c r="ML353" s="34"/>
      <c r="MM353" s="33"/>
      <c r="MN353" s="33"/>
      <c r="MO353" s="33"/>
      <c r="MP353" s="34"/>
      <c r="MQ353" s="33"/>
      <c r="MR353" s="33"/>
      <c r="MS353" s="33"/>
      <c r="MT353" s="34"/>
      <c r="MU353" s="33"/>
      <c r="MV353" s="33"/>
      <c r="MW353" s="33"/>
      <c r="MX353" s="34"/>
      <c r="MY353" s="33"/>
      <c r="MZ353" s="33"/>
      <c r="NA353" s="33"/>
      <c r="NB353" s="34"/>
      <c r="NC353" s="33"/>
      <c r="ND353" s="33"/>
      <c r="NE353" s="33"/>
      <c r="NF353" s="34"/>
      <c r="NG353" s="33"/>
      <c r="NH353" s="33"/>
      <c r="NI353" s="33"/>
      <c r="NJ353" s="34"/>
      <c r="NK353" s="33"/>
      <c r="NL353" s="33"/>
      <c r="NM353" s="33"/>
      <c r="NN353" s="34"/>
      <c r="NO353" s="33"/>
      <c r="NP353" s="33"/>
      <c r="NQ353" s="33"/>
      <c r="NR353" s="34"/>
      <c r="NS353" s="33"/>
      <c r="NT353" s="33"/>
      <c r="NU353" s="33"/>
      <c r="NV353" s="34"/>
      <c r="NW353" s="33"/>
      <c r="NX353" s="33"/>
      <c r="NY353" s="33"/>
      <c r="NZ353" s="34"/>
      <c r="OA353" s="33"/>
      <c r="OB353" s="33"/>
      <c r="OC353" s="33"/>
      <c r="OD353" s="34"/>
      <c r="OE353" s="33"/>
      <c r="OF353" s="33"/>
      <c r="OG353" s="33"/>
      <c r="OH353" s="34"/>
      <c r="OI353" s="33"/>
      <c r="OJ353" s="33"/>
      <c r="OK353" s="33"/>
      <c r="OL353" s="34"/>
      <c r="OM353" s="33"/>
      <c r="ON353" s="33"/>
      <c r="OO353" s="33"/>
      <c r="OP353" s="34"/>
      <c r="OQ353" s="33"/>
      <c r="OR353" s="33"/>
      <c r="OS353" s="33"/>
      <c r="OT353" s="34"/>
      <c r="OU353" s="33"/>
      <c r="OV353" s="33"/>
      <c r="OW353" s="33"/>
      <c r="OX353" s="34"/>
      <c r="OY353" s="33"/>
      <c r="OZ353" s="33"/>
      <c r="PA353" s="33"/>
      <c r="PB353" s="34"/>
      <c r="PC353" s="33"/>
      <c r="PD353" s="33"/>
      <c r="PE353" s="33"/>
      <c r="PF353" s="34"/>
      <c r="PG353" s="33"/>
      <c r="PH353" s="33"/>
      <c r="PI353" s="33"/>
      <c r="PJ353" s="34"/>
      <c r="PK353" s="33"/>
      <c r="PL353" s="33"/>
      <c r="PM353" s="33"/>
      <c r="PN353" s="34"/>
      <c r="PO353" s="33"/>
      <c r="PP353" s="33"/>
      <c r="PQ353" s="33"/>
      <c r="PR353" s="34"/>
      <c r="PS353" s="33"/>
      <c r="PT353" s="33"/>
      <c r="PU353" s="33"/>
      <c r="PV353" s="34"/>
      <c r="PW353" s="33"/>
      <c r="PX353" s="33"/>
      <c r="PY353" s="33"/>
      <c r="PZ353" s="34"/>
      <c r="QA353" s="33"/>
      <c r="QB353" s="33"/>
      <c r="QC353" s="33"/>
      <c r="QD353" s="34"/>
      <c r="QE353" s="33"/>
      <c r="QF353" s="33"/>
      <c r="QG353" s="33"/>
      <c r="QH353" s="34"/>
      <c r="QI353" s="33"/>
      <c r="QJ353" s="33"/>
      <c r="QK353" s="33"/>
      <c r="QL353" s="34"/>
      <c r="QM353" s="33"/>
      <c r="QN353" s="33"/>
      <c r="QO353" s="33"/>
      <c r="QP353" s="34"/>
      <c r="QQ353" s="33"/>
      <c r="QR353" s="33"/>
      <c r="QS353" s="33"/>
      <c r="QT353" s="34"/>
      <c r="QU353" s="33"/>
      <c r="QV353" s="33"/>
      <c r="QW353" s="33"/>
      <c r="QX353" s="34"/>
      <c r="QY353" s="33"/>
      <c r="QZ353" s="33"/>
      <c r="RA353" s="33"/>
      <c r="RB353" s="34"/>
      <c r="RC353" s="33"/>
      <c r="RD353" s="33"/>
      <c r="RE353" s="33"/>
      <c r="RF353" s="34"/>
      <c r="RG353" s="33"/>
      <c r="RH353" s="33"/>
      <c r="RI353" s="33"/>
      <c r="RJ353" s="34"/>
      <c r="RK353" s="33"/>
      <c r="RL353" s="33"/>
      <c r="RM353" s="33"/>
      <c r="RN353" s="34"/>
      <c r="RO353" s="33"/>
      <c r="RP353" s="33"/>
      <c r="RQ353" s="33"/>
      <c r="RR353" s="34"/>
      <c r="RS353" s="33"/>
      <c r="RT353" s="33"/>
      <c r="RU353" s="33"/>
      <c r="RV353" s="34"/>
      <c r="RW353" s="33"/>
      <c r="RX353" s="33"/>
      <c r="RY353" s="33"/>
      <c r="RZ353" s="34"/>
      <c r="SA353" s="33"/>
      <c r="SB353" s="33"/>
      <c r="SC353" s="33"/>
      <c r="SD353" s="34"/>
      <c r="SE353" s="33"/>
      <c r="SF353" s="33"/>
      <c r="SG353" s="33"/>
      <c r="SH353" s="34"/>
      <c r="SI353" s="33"/>
      <c r="SJ353" s="33"/>
      <c r="SK353" s="33"/>
      <c r="SL353" s="34"/>
      <c r="SM353" s="33"/>
      <c r="SN353" s="33"/>
      <c r="SO353" s="33"/>
      <c r="SP353" s="34"/>
      <c r="SQ353" s="33"/>
      <c r="SR353" s="33"/>
      <c r="SS353" s="33"/>
      <c r="ST353" s="34"/>
      <c r="SU353" s="33"/>
      <c r="SV353" s="33"/>
      <c r="SW353" s="33"/>
      <c r="SX353" s="34"/>
      <c r="SY353" s="33"/>
      <c r="SZ353" s="33"/>
      <c r="TA353" s="33"/>
      <c r="TB353" s="34"/>
      <c r="TC353" s="33"/>
      <c r="TD353" s="33"/>
      <c r="TE353" s="33"/>
      <c r="TF353" s="34"/>
      <c r="TG353" s="33"/>
      <c r="TH353" s="33"/>
      <c r="TI353" s="33"/>
      <c r="TJ353" s="34"/>
      <c r="TK353" s="33"/>
      <c r="TL353" s="33"/>
      <c r="TM353" s="33"/>
      <c r="TN353" s="34"/>
      <c r="TO353" s="33"/>
      <c r="TP353" s="33"/>
      <c r="TQ353" s="33"/>
      <c r="TR353" s="34"/>
      <c r="TS353" s="33"/>
      <c r="TT353" s="33"/>
      <c r="TU353" s="33"/>
      <c r="TV353" s="34"/>
      <c r="TW353" s="33"/>
      <c r="TX353" s="33"/>
      <c r="TY353" s="33"/>
      <c r="TZ353" s="34"/>
      <c r="UA353" s="33"/>
      <c r="UB353" s="33"/>
      <c r="UC353" s="33"/>
      <c r="UD353" s="34"/>
      <c r="UE353" s="33"/>
      <c r="UF353" s="33"/>
      <c r="UG353" s="33"/>
      <c r="UH353" s="34"/>
      <c r="UI353" s="33"/>
      <c r="UJ353" s="33"/>
      <c r="UK353" s="33"/>
      <c r="UL353" s="34"/>
      <c r="UM353" s="33"/>
      <c r="UN353" s="33"/>
      <c r="UO353" s="33"/>
      <c r="UP353" s="34"/>
      <c r="UQ353" s="33"/>
      <c r="UR353" s="33"/>
      <c r="US353" s="33"/>
      <c r="UT353" s="34"/>
      <c r="UU353" s="33"/>
      <c r="UV353" s="33"/>
      <c r="UW353" s="33"/>
      <c r="UX353" s="34"/>
      <c r="UY353" s="33"/>
      <c r="UZ353" s="33"/>
      <c r="VA353" s="33"/>
      <c r="VB353" s="34"/>
      <c r="VC353" s="33"/>
      <c r="VD353" s="33"/>
      <c r="VE353" s="33"/>
      <c r="VF353" s="34"/>
      <c r="VG353" s="33"/>
      <c r="VH353" s="33"/>
      <c r="VI353" s="33"/>
      <c r="VJ353" s="34"/>
      <c r="VK353" s="33"/>
      <c r="VL353" s="33"/>
      <c r="VM353" s="33"/>
      <c r="VN353" s="34"/>
      <c r="VO353" s="33"/>
      <c r="VP353" s="33"/>
      <c r="VQ353" s="33"/>
      <c r="VR353" s="34"/>
      <c r="VS353" s="33"/>
      <c r="VT353" s="33"/>
      <c r="VU353" s="33"/>
      <c r="VV353" s="34"/>
      <c r="VW353" s="33"/>
      <c r="VX353" s="33"/>
      <c r="VY353" s="33"/>
      <c r="VZ353" s="34"/>
      <c r="WA353" s="33"/>
      <c r="WB353" s="33"/>
      <c r="WC353" s="33"/>
      <c r="WD353" s="34"/>
      <c r="WE353" s="33"/>
      <c r="WF353" s="33"/>
      <c r="WG353" s="33"/>
      <c r="WH353" s="34"/>
      <c r="WI353" s="33"/>
      <c r="WJ353" s="33"/>
      <c r="WK353" s="33"/>
      <c r="WL353" s="34"/>
      <c r="WM353" s="33"/>
      <c r="WN353" s="33"/>
      <c r="WO353" s="33"/>
      <c r="WP353" s="34"/>
      <c r="WQ353" s="33"/>
      <c r="WR353" s="33"/>
      <c r="WS353" s="33"/>
      <c r="WT353" s="34"/>
      <c r="WU353" s="33"/>
      <c r="WV353" s="33"/>
      <c r="WW353" s="33"/>
      <c r="WX353" s="34"/>
      <c r="WY353" s="33"/>
      <c r="WZ353" s="33"/>
      <c r="XA353" s="33"/>
      <c r="XB353" s="34"/>
      <c r="XC353" s="33"/>
      <c r="XD353" s="33"/>
      <c r="XE353" s="33"/>
      <c r="XF353" s="34"/>
      <c r="XG353" s="33"/>
      <c r="XH353" s="33"/>
      <c r="XI353" s="33"/>
      <c r="XJ353" s="34"/>
      <c r="XK353" s="33"/>
      <c r="XL353" s="33"/>
      <c r="XM353" s="33"/>
      <c r="XN353" s="34"/>
      <c r="XO353" s="33"/>
      <c r="XP353" s="33"/>
      <c r="XQ353" s="33"/>
      <c r="XR353" s="34"/>
      <c r="XS353" s="33"/>
      <c r="XT353" s="33"/>
      <c r="XU353" s="33"/>
      <c r="XV353" s="34"/>
      <c r="XW353" s="33"/>
      <c r="XX353" s="33"/>
      <c r="XY353" s="33"/>
      <c r="XZ353" s="34"/>
      <c r="YA353" s="33"/>
      <c r="YB353" s="33"/>
      <c r="YC353" s="33"/>
      <c r="YD353" s="34"/>
      <c r="YE353" s="33"/>
      <c r="YF353" s="33"/>
      <c r="YG353" s="33"/>
      <c r="YH353" s="34"/>
      <c r="YI353" s="33"/>
      <c r="YJ353" s="33"/>
      <c r="YK353" s="33"/>
      <c r="YL353" s="34"/>
      <c r="YM353" s="33"/>
      <c r="YN353" s="33"/>
      <c r="YO353" s="33"/>
      <c r="YP353" s="34"/>
      <c r="YQ353" s="33"/>
      <c r="YR353" s="33"/>
      <c r="YS353" s="33"/>
      <c r="YT353" s="34"/>
      <c r="YU353" s="33"/>
      <c r="YV353" s="33"/>
      <c r="YW353" s="33"/>
      <c r="YX353" s="34"/>
      <c r="YY353" s="33"/>
      <c r="YZ353" s="33"/>
      <c r="ZA353" s="33"/>
      <c r="ZB353" s="34"/>
      <c r="ZC353" s="33"/>
      <c r="ZD353" s="33"/>
      <c r="ZE353" s="33"/>
      <c r="ZF353" s="34"/>
      <c r="ZG353" s="33"/>
      <c r="ZH353" s="33"/>
      <c r="ZI353" s="33"/>
      <c r="ZJ353" s="34"/>
      <c r="ZK353" s="33"/>
      <c r="ZL353" s="33"/>
      <c r="ZM353" s="33"/>
      <c r="ZN353" s="34"/>
      <c r="ZO353" s="33"/>
      <c r="ZP353" s="33"/>
      <c r="ZQ353" s="33"/>
      <c r="ZR353" s="34"/>
      <c r="ZS353" s="33"/>
      <c r="ZT353" s="33"/>
      <c r="ZU353" s="33"/>
      <c r="ZV353" s="34"/>
      <c r="ZW353" s="33"/>
      <c r="ZX353" s="33"/>
      <c r="ZY353" s="33"/>
      <c r="ZZ353" s="34"/>
      <c r="AAA353" s="33"/>
      <c r="AAB353" s="33"/>
      <c r="AAC353" s="33"/>
      <c r="AAD353" s="34"/>
      <c r="AAE353" s="33"/>
      <c r="AAF353" s="33"/>
      <c r="AAG353" s="33"/>
      <c r="AAH353" s="34"/>
      <c r="AAI353" s="33"/>
      <c r="AAJ353" s="33"/>
      <c r="AAK353" s="33"/>
      <c r="AAL353" s="34"/>
      <c r="AAM353" s="33"/>
      <c r="AAN353" s="33"/>
      <c r="AAO353" s="33"/>
      <c r="AAP353" s="34"/>
      <c r="AAQ353" s="33"/>
      <c r="AAR353" s="33"/>
      <c r="AAS353" s="33"/>
      <c r="AAT353" s="34"/>
      <c r="AAU353" s="33"/>
      <c r="AAV353" s="33"/>
      <c r="AAW353" s="33"/>
      <c r="AAX353" s="34"/>
      <c r="AAY353" s="33"/>
      <c r="AAZ353" s="33"/>
      <c r="ABA353" s="33"/>
      <c r="ABB353" s="34"/>
      <c r="ABC353" s="33"/>
      <c r="ABD353" s="33"/>
      <c r="ABE353" s="33"/>
      <c r="ABF353" s="34"/>
      <c r="ABG353" s="33"/>
      <c r="ABH353" s="33"/>
      <c r="ABI353" s="33"/>
      <c r="ABJ353" s="34"/>
      <c r="ABK353" s="33"/>
      <c r="ABL353" s="33"/>
      <c r="ABM353" s="33"/>
      <c r="ABN353" s="34"/>
      <c r="ABO353" s="33"/>
      <c r="ABP353" s="33"/>
      <c r="ABQ353" s="33"/>
      <c r="ABR353" s="34"/>
      <c r="ABS353" s="33"/>
      <c r="ABT353" s="33"/>
      <c r="ABU353" s="33"/>
      <c r="ABV353" s="34"/>
      <c r="ABW353" s="33"/>
      <c r="ABX353" s="33"/>
      <c r="ABY353" s="33"/>
      <c r="ABZ353" s="34"/>
      <c r="ACA353" s="33"/>
      <c r="ACB353" s="33"/>
      <c r="ACC353" s="33"/>
      <c r="ACD353" s="34"/>
      <c r="ACE353" s="33"/>
      <c r="ACF353" s="33"/>
      <c r="ACG353" s="33"/>
      <c r="ACH353" s="34"/>
      <c r="ACI353" s="33"/>
      <c r="ACJ353" s="33"/>
      <c r="ACK353" s="33"/>
      <c r="ACL353" s="34"/>
      <c r="ACM353" s="33"/>
      <c r="ACN353" s="33"/>
      <c r="ACO353" s="33"/>
      <c r="ACP353" s="34"/>
      <c r="ACQ353" s="33"/>
      <c r="ACR353" s="33"/>
      <c r="ACS353" s="33"/>
      <c r="ACT353" s="34"/>
      <c r="ACU353" s="33"/>
      <c r="ACV353" s="33"/>
      <c r="ACW353" s="33"/>
      <c r="ACX353" s="34"/>
      <c r="ACY353" s="33"/>
      <c r="ACZ353" s="33"/>
      <c r="ADA353" s="33"/>
      <c r="ADB353" s="34"/>
      <c r="ADC353" s="33"/>
      <c r="ADD353" s="33"/>
      <c r="ADE353" s="33"/>
      <c r="ADF353" s="34"/>
      <c r="ADG353" s="33"/>
      <c r="ADH353" s="33"/>
      <c r="ADI353" s="33"/>
      <c r="ADJ353" s="34"/>
      <c r="ADK353" s="33"/>
      <c r="ADL353" s="33"/>
      <c r="ADM353" s="33"/>
      <c r="ADN353" s="34"/>
      <c r="ADO353" s="33"/>
      <c r="ADP353" s="33"/>
      <c r="ADQ353" s="33"/>
      <c r="ADR353" s="34"/>
      <c r="ADS353" s="33"/>
      <c r="ADT353" s="33"/>
      <c r="ADU353" s="33"/>
      <c r="ADV353" s="34"/>
      <c r="ADW353" s="33"/>
      <c r="ADX353" s="33"/>
      <c r="ADY353" s="33"/>
      <c r="ADZ353" s="34"/>
      <c r="AEA353" s="33"/>
      <c r="AEB353" s="33"/>
      <c r="AEC353" s="33"/>
      <c r="AED353" s="34"/>
      <c r="AEE353" s="33"/>
      <c r="AEF353" s="33"/>
      <c r="AEG353" s="33"/>
      <c r="AEH353" s="34"/>
      <c r="AEI353" s="33"/>
      <c r="AEJ353" s="33"/>
      <c r="AEK353" s="33"/>
      <c r="AEL353" s="34"/>
      <c r="AEM353" s="33"/>
      <c r="AEN353" s="33"/>
      <c r="AEO353" s="33"/>
      <c r="AEP353" s="34"/>
      <c r="AEQ353" s="33"/>
      <c r="AER353" s="33"/>
      <c r="AES353" s="33"/>
      <c r="AET353" s="34"/>
      <c r="AEU353" s="33"/>
      <c r="AEV353" s="33"/>
      <c r="AEW353" s="33"/>
      <c r="AEX353" s="34"/>
      <c r="AEY353" s="33"/>
      <c r="AEZ353" s="33"/>
      <c r="AFA353" s="33"/>
      <c r="AFB353" s="34"/>
      <c r="AFC353" s="33"/>
      <c r="AFD353" s="33"/>
      <c r="AFE353" s="33"/>
      <c r="AFF353" s="34"/>
      <c r="AFG353" s="33"/>
      <c r="AFH353" s="33"/>
      <c r="AFI353" s="33"/>
      <c r="AFJ353" s="34"/>
      <c r="AFK353" s="33"/>
      <c r="AFL353" s="33"/>
      <c r="AFM353" s="33"/>
      <c r="AFN353" s="34"/>
      <c r="AFO353" s="33"/>
      <c r="AFP353" s="33"/>
      <c r="AFQ353" s="33"/>
      <c r="AFR353" s="34"/>
      <c r="AFS353" s="33"/>
      <c r="AFT353" s="33"/>
      <c r="AFU353" s="33"/>
      <c r="AFV353" s="34"/>
      <c r="AFW353" s="33"/>
      <c r="AFX353" s="33"/>
      <c r="AFY353" s="33"/>
      <c r="AFZ353" s="34"/>
      <c r="AGA353" s="33"/>
      <c r="AGB353" s="33"/>
      <c r="AGC353" s="33"/>
      <c r="AGD353" s="34"/>
      <c r="AGE353" s="33"/>
      <c r="AGF353" s="33"/>
      <c r="AGG353" s="33"/>
      <c r="AGH353" s="33"/>
      <c r="AGI353" s="33"/>
      <c r="AGJ353" s="34"/>
      <c r="AGK353" s="33"/>
      <c r="AGL353" s="33"/>
      <c r="AGM353" s="33"/>
      <c r="AGN353" s="33"/>
      <c r="AGO353" s="34"/>
      <c r="AGP353" s="34"/>
      <c r="AGQ353" s="33"/>
      <c r="AGR353" s="33"/>
      <c r="AGS353" s="33"/>
      <c r="AGT353" s="33"/>
      <c r="AGU353" s="34"/>
      <c r="AGV353" s="34"/>
      <c r="AGW353" s="33"/>
      <c r="AGX353" s="33"/>
      <c r="AGY353" s="33"/>
      <c r="AGZ353" s="33"/>
      <c r="AHA353" s="34"/>
      <c r="AHB353" s="34"/>
      <c r="AHC353" s="33"/>
      <c r="AHD353" s="33"/>
      <c r="AHE353" s="33"/>
      <c r="AHF353" s="33"/>
      <c r="AHG353" s="34"/>
      <c r="AHH353" s="34"/>
      <c r="AHI353" s="33"/>
      <c r="AHJ353" s="33"/>
      <c r="AHK353" s="33"/>
      <c r="AHL353" s="33"/>
      <c r="AHM353" s="34"/>
      <c r="AHN353" s="34"/>
      <c r="AHO353" s="33"/>
      <c r="AHP353" s="33"/>
      <c r="AHQ353" s="33"/>
      <c r="AHR353" s="34"/>
      <c r="AHS353" s="33"/>
      <c r="AHT353" s="33"/>
      <c r="AHU353" s="33"/>
      <c r="AHV353" s="34"/>
      <c r="AHW353" s="33"/>
      <c r="AHX353" s="33"/>
      <c r="AHY353" s="33"/>
      <c r="AHZ353" s="34"/>
      <c r="AIA353" s="33"/>
      <c r="AIB353" s="33"/>
      <c r="AIC353" s="33"/>
      <c r="AID353" s="34"/>
      <c r="AIE353" s="33"/>
      <c r="AIF353" s="33"/>
      <c r="AIG353" s="33"/>
      <c r="AIH353" s="34"/>
    </row>
    <row r="354" spans="1:918" s="5" customFormat="1" outlineLevel="1" x14ac:dyDescent="0.25">
      <c r="A354" s="35">
        <v>1</v>
      </c>
      <c r="B354" s="48" t="s">
        <v>211</v>
      </c>
      <c r="C354" s="37"/>
      <c r="D354" s="35"/>
      <c r="E354" s="35"/>
      <c r="F354" s="35"/>
      <c r="G354" s="57"/>
      <c r="H354" s="57"/>
      <c r="I354" s="57"/>
      <c r="J354" s="57"/>
      <c r="K354" s="57" t="s">
        <v>388</v>
      </c>
      <c r="L354" s="57" t="s">
        <v>388</v>
      </c>
      <c r="M354" s="57" t="s">
        <v>388</v>
      </c>
      <c r="N354" s="57"/>
      <c r="O354" s="57"/>
      <c r="P354" s="57"/>
      <c r="Q354" s="57" t="s">
        <v>388</v>
      </c>
      <c r="R354" s="57" t="s">
        <v>388</v>
      </c>
      <c r="S354" s="57"/>
      <c r="T354" s="38"/>
      <c r="U354" s="38"/>
      <c r="V354" s="38"/>
      <c r="W354" s="61"/>
      <c r="X354" s="57"/>
      <c r="Y354" s="57"/>
      <c r="Z354" s="57"/>
      <c r="AA354" s="57"/>
      <c r="AB354" s="57" t="s">
        <v>388</v>
      </c>
      <c r="AC354" s="57" t="s">
        <v>388</v>
      </c>
      <c r="AD354" s="57" t="s">
        <v>388</v>
      </c>
      <c r="AE354" s="57" t="s">
        <v>388</v>
      </c>
      <c r="AF354" s="57" t="s">
        <v>388</v>
      </c>
      <c r="AG354" s="57" t="s">
        <v>388</v>
      </c>
      <c r="AH354" s="57"/>
      <c r="AI354" s="57"/>
      <c r="AJ354" s="57"/>
      <c r="AK354" s="57"/>
      <c r="AL354" s="57"/>
      <c r="AM354" s="57" t="s">
        <v>388</v>
      </c>
      <c r="AN354" s="38"/>
      <c r="AO354" s="38"/>
      <c r="AP354" s="38"/>
      <c r="AQ354" s="57" t="s">
        <v>388</v>
      </c>
      <c r="AR354" s="57" t="s">
        <v>388</v>
      </c>
      <c r="AS354" s="57" t="s">
        <v>388</v>
      </c>
      <c r="AT354" s="57" t="s">
        <v>388</v>
      </c>
      <c r="AU354" s="57"/>
      <c r="AV354" s="57"/>
      <c r="AW354" s="57"/>
      <c r="AX354" s="57"/>
      <c r="AY354" s="57" t="s">
        <v>388</v>
      </c>
      <c r="AZ354" s="57"/>
      <c r="BA354" s="57"/>
      <c r="BB354" s="57"/>
      <c r="BC354" s="57" t="s">
        <v>388</v>
      </c>
      <c r="BD354" s="57" t="s">
        <v>388</v>
      </c>
      <c r="BE354" s="57" t="s">
        <v>388</v>
      </c>
      <c r="BF354" s="57"/>
      <c r="BG354" s="57"/>
      <c r="BH354" s="57"/>
      <c r="BI354" s="38"/>
      <c r="BJ354" s="38"/>
      <c r="BK354" s="61"/>
      <c r="BL354" s="57" t="s">
        <v>388</v>
      </c>
      <c r="BM354" s="57" t="s">
        <v>388</v>
      </c>
      <c r="BN354" s="57" t="s">
        <v>388</v>
      </c>
      <c r="BO354" s="57"/>
      <c r="BP354" s="57" t="s">
        <v>388</v>
      </c>
      <c r="BQ354" s="57"/>
      <c r="BR354" s="57"/>
      <c r="BS354" s="57" t="s">
        <v>388</v>
      </c>
      <c r="BT354" s="57" t="s">
        <v>388</v>
      </c>
      <c r="BU354" s="57"/>
      <c r="BV354" s="57"/>
      <c r="BW354" s="57"/>
      <c r="BX354" s="57"/>
      <c r="BY354" s="57"/>
      <c r="BZ354" s="57"/>
      <c r="CA354" s="57" t="s">
        <v>388</v>
      </c>
      <c r="CB354" s="57"/>
      <c r="CC354" s="38"/>
      <c r="CD354" s="38"/>
      <c r="CE354" s="57" t="s">
        <v>388</v>
      </c>
      <c r="CF354" s="57" t="s">
        <v>388</v>
      </c>
      <c r="CG354" s="57" t="s">
        <v>388</v>
      </c>
      <c r="CH354" s="57" t="s">
        <v>388</v>
      </c>
      <c r="CI354" s="57"/>
      <c r="CJ354" s="57" t="s">
        <v>388</v>
      </c>
      <c r="CK354" s="57" t="s">
        <v>388</v>
      </c>
      <c r="CL354" s="57"/>
      <c r="CM354" s="57" t="s">
        <v>388</v>
      </c>
      <c r="CN354" s="57" t="s">
        <v>388</v>
      </c>
      <c r="CO354" s="57"/>
      <c r="CP354" s="57"/>
      <c r="CQ354" s="57" t="s">
        <v>388</v>
      </c>
      <c r="CR354" s="57" t="s">
        <v>388</v>
      </c>
      <c r="CS354" s="57" t="s">
        <v>388</v>
      </c>
      <c r="CT354" s="57" t="s">
        <v>388</v>
      </c>
      <c r="CU354" s="57" t="s">
        <v>388</v>
      </c>
      <c r="CV354" s="38"/>
      <c r="CW354" s="38"/>
      <c r="CX354" s="38"/>
      <c r="CY354" s="61"/>
      <c r="CZ354" s="57" t="s">
        <v>388</v>
      </c>
      <c r="DA354" s="57" t="s">
        <v>388</v>
      </c>
      <c r="DB354" s="57" t="s">
        <v>388</v>
      </c>
      <c r="DC354" s="57"/>
      <c r="DD354" s="57" t="s">
        <v>388</v>
      </c>
      <c r="DE354" s="57" t="s">
        <v>388</v>
      </c>
      <c r="DF354" s="57"/>
      <c r="DG354" s="57" t="s">
        <v>388</v>
      </c>
      <c r="DH354" s="57" t="s">
        <v>388</v>
      </c>
      <c r="DI354" s="57"/>
      <c r="DJ354" s="57"/>
      <c r="DK354" s="57" t="s">
        <v>388</v>
      </c>
      <c r="DL354" s="57" t="s">
        <v>388</v>
      </c>
      <c r="DM354" s="57" t="s">
        <v>388</v>
      </c>
      <c r="DN354" s="57" t="s">
        <v>388</v>
      </c>
      <c r="DO354" s="57" t="s">
        <v>388</v>
      </c>
      <c r="DP354" s="57"/>
      <c r="DQ354" s="38"/>
      <c r="DR354" s="38"/>
      <c r="DS354" s="57" t="s">
        <v>388</v>
      </c>
      <c r="DT354" s="57" t="s">
        <v>388</v>
      </c>
      <c r="DU354" s="57" t="s">
        <v>388</v>
      </c>
      <c r="DV354" s="57" t="s">
        <v>388</v>
      </c>
      <c r="DW354" s="57"/>
      <c r="DX354" s="57" t="s">
        <v>388</v>
      </c>
      <c r="DY354" s="57" t="s">
        <v>388</v>
      </c>
      <c r="DZ354" s="57"/>
      <c r="EA354" s="57" t="s">
        <v>388</v>
      </c>
      <c r="EB354" s="57" t="s">
        <v>388</v>
      </c>
      <c r="EC354" s="57"/>
      <c r="ED354" s="57"/>
      <c r="EE354" s="57" t="s">
        <v>388</v>
      </c>
      <c r="EF354" s="57" t="s">
        <v>388</v>
      </c>
      <c r="EG354" s="57" t="s">
        <v>388</v>
      </c>
      <c r="EH354" s="57" t="s">
        <v>388</v>
      </c>
      <c r="EI354" s="57" t="s">
        <v>388</v>
      </c>
      <c r="EJ354" s="38"/>
      <c r="EK354" s="38"/>
      <c r="EL354" s="38"/>
      <c r="EM354" s="57" t="s">
        <v>388</v>
      </c>
      <c r="EN354" s="57" t="s">
        <v>388</v>
      </c>
      <c r="EO354" s="57" t="s">
        <v>388</v>
      </c>
      <c r="EP354" s="57" t="s">
        <v>388</v>
      </c>
      <c r="EQ354" s="57"/>
      <c r="ER354" s="57" t="s">
        <v>388</v>
      </c>
      <c r="ES354" s="57"/>
      <c r="ET354" s="57"/>
      <c r="EU354" s="57" t="s">
        <v>388</v>
      </c>
      <c r="EV354" s="57" t="s">
        <v>388</v>
      </c>
      <c r="EW354" s="57"/>
      <c r="EX354" s="57"/>
      <c r="EY354" s="57" t="s">
        <v>388</v>
      </c>
      <c r="EZ354" s="57" t="s">
        <v>388</v>
      </c>
      <c r="FA354" s="57" t="s">
        <v>388</v>
      </c>
      <c r="FB354" s="57" t="s">
        <v>388</v>
      </c>
      <c r="FC354" s="57" t="s">
        <v>388</v>
      </c>
      <c r="FD354" s="38"/>
      <c r="FE354" s="38"/>
      <c r="FF354" s="38"/>
      <c r="FG354" s="57" t="s">
        <v>388</v>
      </c>
      <c r="FH354" s="57" t="s">
        <v>388</v>
      </c>
      <c r="FI354" s="57" t="s">
        <v>388</v>
      </c>
      <c r="FJ354" s="57" t="s">
        <v>388</v>
      </c>
      <c r="FK354" s="57"/>
      <c r="FL354" s="57" t="s">
        <v>388</v>
      </c>
      <c r="FM354" s="57" t="s">
        <v>388</v>
      </c>
      <c r="FN354" s="57"/>
      <c r="FO354" s="57" t="s">
        <v>388</v>
      </c>
      <c r="FP354" s="57" t="s">
        <v>388</v>
      </c>
      <c r="FQ354" s="57" t="s">
        <v>388</v>
      </c>
      <c r="FR354" s="57"/>
      <c r="FS354" s="57" t="s">
        <v>388</v>
      </c>
      <c r="FT354" s="57" t="s">
        <v>388</v>
      </c>
      <c r="FU354" s="57" t="s">
        <v>388</v>
      </c>
      <c r="FV354" s="57" t="s">
        <v>388</v>
      </c>
      <c r="FW354" s="57" t="s">
        <v>388</v>
      </c>
      <c r="FX354" s="38"/>
      <c r="FY354" s="38"/>
      <c r="FZ354" s="38"/>
      <c r="GA354" s="61"/>
      <c r="GB354" s="57" t="s">
        <v>388</v>
      </c>
      <c r="GC354" s="57" t="s">
        <v>388</v>
      </c>
      <c r="GD354" s="57" t="s">
        <v>388</v>
      </c>
      <c r="GE354" s="57"/>
      <c r="GF354" s="57" t="s">
        <v>388</v>
      </c>
      <c r="GG354" s="57" t="s">
        <v>388</v>
      </c>
      <c r="GH354" s="57"/>
      <c r="GI354" s="57"/>
      <c r="GJ354" s="57"/>
      <c r="GK354" s="57"/>
      <c r="GL354" s="57"/>
      <c r="GM354" s="57"/>
      <c r="GN354" s="57" t="s">
        <v>388</v>
      </c>
      <c r="GO354" s="57"/>
      <c r="GP354" s="57"/>
      <c r="GQ354" s="57" t="s">
        <v>388</v>
      </c>
      <c r="GR354" s="38"/>
      <c r="GS354" s="38"/>
      <c r="GT354" s="38"/>
      <c r="GU354" s="57" t="s">
        <v>388</v>
      </c>
      <c r="GV354" s="57" t="s">
        <v>388</v>
      </c>
      <c r="GW354" s="57" t="s">
        <v>388</v>
      </c>
      <c r="GX354" s="57" t="s">
        <v>388</v>
      </c>
      <c r="GY354" s="57"/>
      <c r="GZ354" s="57" t="s">
        <v>388</v>
      </c>
      <c r="HA354" s="57"/>
      <c r="HB354" s="57"/>
      <c r="HC354" s="57" t="s">
        <v>388</v>
      </c>
      <c r="HD354" s="57"/>
      <c r="HE354" s="57"/>
      <c r="HF354" s="57"/>
      <c r="HG354" s="57" t="s">
        <v>388</v>
      </c>
      <c r="HH354" s="57" t="s">
        <v>388</v>
      </c>
      <c r="HI354" s="57" t="s">
        <v>388</v>
      </c>
      <c r="HJ354" s="57" t="s">
        <v>388</v>
      </c>
      <c r="HK354" s="57" t="s">
        <v>388</v>
      </c>
      <c r="HL354" s="57"/>
      <c r="HM354" s="57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>IF(COUNTIFS($C$7:$AGE$7,"="&amp;$AGK$5,$C354:$AGE354,"б")=0,"",COUNTIFS($C$7:$AGE$7,"="&amp;$AGK$5,$C354:$AGE354,"б"))</f>
        <v/>
      </c>
      <c r="AGG354" s="43" t="str">
        <f>IF(COUNTIFS($C$7:$AGE$7,"="&amp;$AGK$5,$C354:$AGE354,"у")=0,"",COUNTIFS($C$7:$AGE$7,"="&amp;$AGK$5,$C354:$AGE354,"у"))</f>
        <v/>
      </c>
      <c r="AGH354" s="35">
        <f t="shared" ref="AGH354:AGH366" si="1105">IF(COUNTIFS($C$7:$AGE$7,"="&amp;$AGK$1,$C354:$AGE354,"н")=0,"",COUNTIFS($C$7:$AGE$7,"="&amp;$AGK$1,$C354:$AGE354,"н"))</f>
        <v>11</v>
      </c>
      <c r="AGL354" s="36" t="str">
        <f>IF(COUNTIFS($C$6:$AGE$6,9,$C354:$AGE354,"б")=0,"",COUNTIFS($C$6:$AGE$6,9,$C354:$AGE354,"б"))</f>
        <v/>
      </c>
      <c r="AGM354" s="36" t="str">
        <f t="shared" ref="AGM354:AGM366" si="1106">IF(COUNTIFS($C$6:$AGE$6,9,$C354:$AGE354,"у")=0,"",COUNTIFS($C$6:$AGE$6,9,$C354:$AGE354,"у"))</f>
        <v/>
      </c>
      <c r="AGN354" s="39">
        <f>IF(COUNTIFS($C$6:$AGE$6,9,$C354:$AGE354,"н")=0,"",COUNTIFS($C$6:$AGE$6,9,$C354:$AGE354,"н"))</f>
        <v>35</v>
      </c>
      <c r="AGO354" s="36" t="str">
        <f>IF(COUNTIFS($C$6:$AGE$6,10,$C354:$AGE354,"б")=0,"",COUNTIFS($C$6:$AGE$6,10,$C354:$AGE354,"б"))</f>
        <v/>
      </c>
      <c r="AGP354" s="36" t="str">
        <f t="shared" ref="AGP354:AGP366" si="1107">IF(COUNTIFS($C$6:$AGE$6,10,$C354:$AGE354,"у")=0,"",COUNTIFS($C$6:$AGE$6,10,$C354:$AGE354,"у"))</f>
        <v/>
      </c>
      <c r="AGQ354" s="39">
        <f>IF(COUNTIFS($C$6:$AGE$6,10,$C354:$AGE354,"н")=0,"",COUNTIFS($C$6:$AGE$6,10,$C354:$AGE354,"н"))</f>
        <v>56</v>
      </c>
      <c r="AGR354" s="36" t="str">
        <f>IF(COUNTIFS($C$6:$AGE$6,11,$C354:$AGE354,"б")=0,"",COUNTIFS($C$6:$AGE$6,11,$C354:$AGE354,"б"))</f>
        <v/>
      </c>
      <c r="AGS354" s="36" t="str">
        <f t="shared" ref="AGS354:AGS366" si="1108">IF(COUNTIFS($C$6:$AGE$6,11,$C354:$AGE354,"у")=0,"",COUNTIFS($C$6:$AGE$6,11,$C354:$AGE354,"у"))</f>
        <v/>
      </c>
      <c r="AGT354" s="39">
        <f>IF(COUNTIFS($C$6:$AGE$6,11,$C354:$AGE354,"н")=0,"",COUNTIFS($C$6:$AGE$6,11,$C354:$AGE354,"н"))</f>
        <v>18</v>
      </c>
      <c r="AGU354" s="36" t="str">
        <f>IF(COUNTIFS($C$6:$AGE$6,12,$C354:$AGE354,"б")=0,"",COUNTIFS($C$6:$AGE$6,12,$C354:$AGE354,"б"))</f>
        <v/>
      </c>
      <c r="AGV354" s="36" t="str">
        <f t="shared" ref="AGV354:AGV366" si="1109">IF(COUNTIFS($C$6:$AGE$6,12,$C354:$AGE354,"у")=0,"",COUNTIFS($C$6:$AGE$6,12,$C354:$AGE354,"у"))</f>
        <v/>
      </c>
      <c r="AGW354" s="39" t="str">
        <f>IF(COUNTIFS($C$6:$AGE$6,12,$C354:$AGE354,"н")=0,"",COUNTIFS($C$6:$AGE$6,12,$C354:$AGE354,"н"))</f>
        <v/>
      </c>
      <c r="AGX354" s="36" t="str">
        <f>IF(COUNTIFS($C$6:$AGE$6,1,$C354:$AGE354,"б")=0,"",COUNTIFS($C$6:$AGE$6,1,$C354:$AGE354,"б"))</f>
        <v/>
      </c>
      <c r="AGY354" s="36" t="str">
        <f t="shared" ref="AGY354:AGY366" si="1110">IF(COUNTIFS($C$6:$AGE$6,1,$C354:$AGE354,"у")=0,"",COUNTIFS($C$6:$AGE$6,1,$C354:$AGE354,"у"))</f>
        <v/>
      </c>
      <c r="AGZ354" s="39" t="str">
        <f>IF(COUNTIFS($C$6:$AGE$6,1,$C354:$AGE354,"н")=0,"",COUNTIFS($C$6:$AGE$6,1,$C354:$AGE354,"н"))</f>
        <v/>
      </c>
      <c r="AHA354" s="36" t="str">
        <f>IF(COUNTIFS($C$6:$AGE$6,2,$C354:$AGE354,"б")=0,"",COUNTIFS($C$6:$AGE$6,2,$C354:$AGE354,"б"))</f>
        <v/>
      </c>
      <c r="AHB354" s="36" t="str">
        <f t="shared" ref="AHB354:AHB366" si="1111">IF(COUNTIFS($C$6:$AGE$6,2,$C354:$AGE354,"у")=0,"",COUNTIFS($C$6:$AGE$6,2,$C354:$AGE354,"у"))</f>
        <v/>
      </c>
      <c r="AHC354" s="39" t="str">
        <f>IF(COUNTIFS($C$6:$AGE$6,2,$C354:$AGE354,"н")=0,"",COUNTIFS($C$6:$AGE$6,2,$C354:$AGE354,"н"))</f>
        <v/>
      </c>
      <c r="AHD354" s="36" t="str">
        <f>IF(COUNTIFS($C$6:$AGE$6,3,$C354:$AGE354,"б")=0,"",COUNTIFS($C$6:$AGE$6,3,$C354:$AGE354,"б"))</f>
        <v/>
      </c>
      <c r="AHE354" s="36" t="str">
        <f t="shared" ref="AHE354:AHE366" si="1112">IF(COUNTIFS($C$6:$AGE$6,3,$C354:$AGE354,"у")=0,"",COUNTIFS($C$6:$AGE$6,3,$C354:$AGE354,"у"))</f>
        <v/>
      </c>
      <c r="AHF354" s="39" t="str">
        <f>IF(COUNTIFS($C$6:$AGE$6,3,$C354:$AGE354,"н")=0,"",COUNTIFS($C$6:$AGE$6,3,$C354:$AGE354,"н"))</f>
        <v/>
      </c>
      <c r="AHG354" s="36" t="str">
        <f>IF(COUNTIFS($C$6:$AGE$6,4,$C354:$AGE354,"б")=0,"",COUNTIFS($C$6:$AGE$6,4,$C354:$AGE354,"б"))</f>
        <v/>
      </c>
      <c r="AHH354" s="36" t="str">
        <f t="shared" ref="AHH354:AHH366" si="1113">IF(COUNTIFS($C$6:$AGE$6,4,$C354:$AGE354,"у")=0,"",COUNTIFS($C$6:$AGE$6,4,$C354:$AGE354,"у"))</f>
        <v/>
      </c>
      <c r="AHI354" s="39" t="str">
        <f>IF(COUNTIFS($C$6:$AGE$6,4,$C354:$AGE354,"н")=0,"",COUNTIFS($C$6:$AGE$6,4,$C354:$AGE354,"н"))</f>
        <v/>
      </c>
      <c r="AHJ354" s="36" t="str">
        <f>IF(COUNTIFS($C$6:$AGE$6,5,$C354:$AGE354,"б")=0,"",COUNTIFS($C$6:$AGE$6,5,$C354:$AGE354,"б"))</f>
        <v/>
      </c>
      <c r="AHK354" s="36" t="str">
        <f t="shared" ref="AHK354:AHK366" si="1114">IF(COUNTIFS($C$6:$AGE$6,5,$C354:$AGE354,"у")=0,"",COUNTIFS($C$6:$AGE$6,5,$C354:$AGE354,"у"))</f>
        <v/>
      </c>
      <c r="AHL354" s="39" t="str">
        <f>IF(COUNTIFS($C$6:$AGE$6,5,$C354:$AGE354,"н")=0,"",COUNTIFS($C$6:$AGE$6,5,$C354:$AGE354,"н"))</f>
        <v/>
      </c>
      <c r="AHM354" s="36" t="str">
        <f>IF(COUNTIFS($C$6:$AGE$6,6,$C354:$AGE354,"б")=0,"",COUNTIFS($C$6:$AGE$6,6,$C354:$AGE354,"б"))</f>
        <v/>
      </c>
      <c r="AHN354" s="36" t="str">
        <f t="shared" ref="AHN354:AHN366" si="1115">IF(COUNTIFS($C$6:$AGE$6,6,$C354:$AGE354,"у")=0,"",COUNTIFS($C$6:$AGE$6,6,$C354:$AGE354,"у"))</f>
        <v/>
      </c>
      <c r="AHO354" s="39" t="str">
        <f>IF(COUNTIFS($C$6:$AGE$6,6,$C354:$AGE354,"н")=0,"",COUNTIFS($C$6:$AGE$6,6,$C354:$AGE354,"н"))</f>
        <v/>
      </c>
    </row>
    <row r="355" spans="1:918" s="5" customFormat="1" outlineLevel="1" x14ac:dyDescent="0.25">
      <c r="A355" s="35">
        <f>A354+1</f>
        <v>2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 t="s">
        <v>388</v>
      </c>
      <c r="AN355" s="38"/>
      <c r="AO355" s="38"/>
      <c r="AP355" s="38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 t="s">
        <v>388</v>
      </c>
      <c r="CB355" s="57"/>
      <c r="CC355" s="38"/>
      <c r="CD355" s="38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 t="s">
        <v>388</v>
      </c>
      <c r="CS355" s="57" t="s">
        <v>388</v>
      </c>
      <c r="CT355" s="57" t="s">
        <v>388</v>
      </c>
      <c r="CU355" s="57" t="s">
        <v>388</v>
      </c>
      <c r="CV355" s="38"/>
      <c r="CW355" s="38"/>
      <c r="CX355" s="38"/>
      <c r="CY355" s="61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 t="s">
        <v>388</v>
      </c>
      <c r="DP355" s="57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 t="s">
        <v>388</v>
      </c>
      <c r="EJ355" s="38"/>
      <c r="EK355" s="38"/>
      <c r="EL355" s="38"/>
      <c r="EM355" s="61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 t="s">
        <v>388</v>
      </c>
      <c r="FA355" s="57" t="s">
        <v>388</v>
      </c>
      <c r="FB355" s="57" t="s">
        <v>388</v>
      </c>
      <c r="FC355" s="57" t="s">
        <v>388</v>
      </c>
      <c r="FD355" s="38"/>
      <c r="FE355" s="38"/>
      <c r="FF355" s="38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 t="s">
        <v>388</v>
      </c>
      <c r="FR355" s="57"/>
      <c r="FS355" s="57"/>
      <c r="FT355" s="57"/>
      <c r="FU355" s="57"/>
      <c r="FV355" s="57"/>
      <c r="FW355" s="57"/>
      <c r="FX355" s="38"/>
      <c r="FY355" s="38"/>
      <c r="FZ355" s="38"/>
      <c r="GA355" s="61"/>
      <c r="GB355" s="57" t="s">
        <v>399</v>
      </c>
      <c r="GC355" s="57" t="s">
        <v>399</v>
      </c>
      <c r="GD355" s="57" t="s">
        <v>399</v>
      </c>
      <c r="GE355" s="57"/>
      <c r="GF355" s="57" t="s">
        <v>399</v>
      </c>
      <c r="GG355" s="57" t="s">
        <v>399</v>
      </c>
      <c r="GH355" s="57"/>
      <c r="GI355" s="57"/>
      <c r="GJ355" s="57"/>
      <c r="GK355" s="57"/>
      <c r="GL355" s="57"/>
      <c r="GM355" s="57"/>
      <c r="GN355" s="57" t="s">
        <v>399</v>
      </c>
      <c r="GO355" s="57" t="s">
        <v>399</v>
      </c>
      <c r="GP355" s="57" t="s">
        <v>399</v>
      </c>
      <c r="GQ355" s="57" t="s">
        <v>399</v>
      </c>
      <c r="GR355" s="38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ref="AGF355:AGF366" si="1116">IF(COUNTIFS($C$7:$AGE$7,"="&amp;$AGK$1,$C355:$AGE355,"б")=0,"",COUNTIFS($C$7:$AGE$7,"="&amp;$AGK$1,$C355:$AGE355,"б"))</f>
        <v/>
      </c>
      <c r="AGG355" s="43" t="str">
        <f t="shared" ref="AGG355:AGG366" si="1117">IF(COUNTIFS($C$7:$AGE$7,"="&amp;$AGK$1,$C355:$AGE355,"у")=0,"",COUNTIFS($C$7:$AGE$7,"="&amp;$AGK$1,$C355:$AGE355,"у"))</f>
        <v/>
      </c>
      <c r="AGH355" s="35" t="str">
        <f t="shared" si="1105"/>
        <v/>
      </c>
      <c r="AGL355" s="36" t="str">
        <f t="shared" ref="AGL355:AGL366" si="1118">IF(COUNTIFS($C$6:$AGE$6,9,$C355:$AGE355,"б")=0,"",COUNTIFS($C$6:$AGE$6,9,$C355:$AGE355,"б"))</f>
        <v/>
      </c>
      <c r="AGM355" s="36" t="str">
        <f t="shared" si="1106"/>
        <v/>
      </c>
      <c r="AGN355" s="39">
        <f t="shared" ref="AGN355:AGN366" si="1119">IF(COUNTIFS($C$6:$AGE$6,9,$C355:$AGE355,"н")=0,"",COUNTIFS($C$6:$AGE$6,9,$C355:$AGE355,"н"))</f>
        <v>2</v>
      </c>
      <c r="AGO355" s="36" t="str">
        <f t="shared" ref="AGO355:AGO366" si="1120">IF(COUNTIFS($C$6:$AGE$6,10,$C355:$AGE355,"б")=0,"",COUNTIFS($C$6:$AGE$6,10,$C355:$AGE355,"б"))</f>
        <v/>
      </c>
      <c r="AGP355" s="36" t="str">
        <f t="shared" si="1107"/>
        <v/>
      </c>
      <c r="AGQ355" s="39">
        <f t="shared" ref="AGQ355:AGQ366" si="1121">IF(COUNTIFS($C$6:$AGE$6,10,$C355:$AGE355,"н")=0,"",COUNTIFS($C$6:$AGE$6,10,$C355:$AGE355,"н"))</f>
        <v>11</v>
      </c>
      <c r="AGR355" s="36">
        <f t="shared" ref="AGR355:AGR366" si="1122">IF(COUNTIFS($C$6:$AGE$6,11,$C355:$AGE355,"б")=0,"",COUNTIFS($C$6:$AGE$6,11,$C355:$AGE355,"б"))</f>
        <v>9</v>
      </c>
      <c r="AGS355" s="36" t="str">
        <f t="shared" si="1108"/>
        <v/>
      </c>
      <c r="AGT355" s="39" t="str">
        <f t="shared" ref="AGT355:AGT366" si="1123">IF(COUNTIFS($C$6:$AGE$6,11,$C355:$AGE355,"н")=0,"",COUNTIFS($C$6:$AGE$6,11,$C355:$AGE355,"н"))</f>
        <v/>
      </c>
      <c r="AGU355" s="36" t="str">
        <f t="shared" ref="AGU355:AGU366" si="1124">IF(COUNTIFS($C$6:$AGE$6,12,$C355:$AGE355,"б")=0,"",COUNTIFS($C$6:$AGE$6,12,$C355:$AGE355,"б"))</f>
        <v/>
      </c>
      <c r="AGV355" s="36" t="str">
        <f t="shared" si="1109"/>
        <v/>
      </c>
      <c r="AGW355" s="39" t="str">
        <f t="shared" ref="AGW355:AGW366" si="1125">IF(COUNTIFS($C$6:$AGE$6,12,$C355:$AGE355,"н")=0,"",COUNTIFS($C$6:$AGE$6,12,$C355:$AGE355,"н"))</f>
        <v/>
      </c>
      <c r="AGX355" s="36" t="str">
        <f t="shared" ref="AGX355:AGX366" si="1126">IF(COUNTIFS($C$6:$AGE$6,1,$C355:$AGE355,"б")=0,"",COUNTIFS($C$6:$AGE$6,1,$C355:$AGE355,"б"))</f>
        <v/>
      </c>
      <c r="AGY355" s="36" t="str">
        <f t="shared" si="1110"/>
        <v/>
      </c>
      <c r="AGZ355" s="39" t="str">
        <f t="shared" ref="AGZ355:AGZ366" si="1127">IF(COUNTIFS($C$6:$AGE$6,1,$C355:$AGE355,"н")=0,"",COUNTIFS($C$6:$AGE$6,1,$C355:$AGE355,"н"))</f>
        <v/>
      </c>
      <c r="AHA355" s="36" t="str">
        <f t="shared" ref="AHA355:AHA366" si="1128">IF(COUNTIFS($C$6:$AGE$6,2,$C355:$AGE355,"б")=0,"",COUNTIFS($C$6:$AGE$6,2,$C355:$AGE355,"б"))</f>
        <v/>
      </c>
      <c r="AHB355" s="36" t="str">
        <f t="shared" si="1111"/>
        <v/>
      </c>
      <c r="AHC355" s="39" t="str">
        <f t="shared" ref="AHC355:AHC366" si="1129">IF(COUNTIFS($C$6:$AGE$6,2,$C355:$AGE355,"н")=0,"",COUNTIFS($C$6:$AGE$6,2,$C355:$AGE355,"н"))</f>
        <v/>
      </c>
      <c r="AHD355" s="36" t="str">
        <f t="shared" ref="AHD355:AHD366" si="1130">IF(COUNTIFS($C$6:$AGE$6,3,$C355:$AGE355,"б")=0,"",COUNTIFS($C$6:$AGE$6,3,$C355:$AGE355,"б"))</f>
        <v/>
      </c>
      <c r="AHE355" s="36" t="str">
        <f t="shared" si="1112"/>
        <v/>
      </c>
      <c r="AHF355" s="39" t="str">
        <f t="shared" ref="AHF355:AHF366" si="1131">IF(COUNTIFS($C$6:$AGE$6,3,$C355:$AGE355,"н")=0,"",COUNTIFS($C$6:$AGE$6,3,$C355:$AGE355,"н"))</f>
        <v/>
      </c>
      <c r="AHG355" s="36" t="str">
        <f t="shared" ref="AHG355:AHG366" si="1132">IF(COUNTIFS($C$6:$AGE$6,4,$C355:$AGE355,"б")=0,"",COUNTIFS($C$6:$AGE$6,4,$C355:$AGE355,"б"))</f>
        <v/>
      </c>
      <c r="AHH355" s="36" t="str">
        <f t="shared" si="1113"/>
        <v/>
      </c>
      <c r="AHI355" s="39" t="str">
        <f t="shared" ref="AHI355:AHI366" si="1133">IF(COUNTIFS($C$6:$AGE$6,4,$C355:$AGE355,"н")=0,"",COUNTIFS($C$6:$AGE$6,4,$C355:$AGE355,"н"))</f>
        <v/>
      </c>
      <c r="AHJ355" s="36" t="str">
        <f t="shared" ref="AHJ355:AHJ366" si="1134">IF(COUNTIFS($C$6:$AGE$6,5,$C355:$AGE355,"б")=0,"",COUNTIFS($C$6:$AGE$6,5,$C355:$AGE355,"б"))</f>
        <v/>
      </c>
      <c r="AHK355" s="36" t="str">
        <f t="shared" si="1114"/>
        <v/>
      </c>
      <c r="AHL355" s="39" t="str">
        <f t="shared" ref="AHL355:AHL366" si="1135">IF(COUNTIFS($C$6:$AGE$6,5,$C355:$AGE355,"н")=0,"",COUNTIFS($C$6:$AGE$6,5,$C355:$AGE355,"н"))</f>
        <v/>
      </c>
      <c r="AHM355" s="36" t="str">
        <f t="shared" ref="AHM355:AHM366" si="1136">IF(COUNTIFS($C$6:$AGE$6,6,$C355:$AGE355,"б")=0,"",COUNTIFS($C$6:$AGE$6,6,$C355:$AGE355,"б"))</f>
        <v/>
      </c>
      <c r="AHN355" s="36" t="str">
        <f t="shared" si="1115"/>
        <v/>
      </c>
      <c r="AHO355" s="39" t="str">
        <f t="shared" ref="AHO355:AHO366" si="1137">IF(COUNTIFS($C$6:$AGE$6,6,$C355:$AGE355,"н")=0,"",COUNTIFS($C$6:$AGE$6,6,$C355:$AGE355,"н"))</f>
        <v/>
      </c>
    </row>
    <row r="356" spans="1:918" s="5" customFormat="1" outlineLevel="1" x14ac:dyDescent="0.25">
      <c r="A356" s="35">
        <f t="shared" ref="A356:A366" si="1138">A355+1</f>
        <v>3</v>
      </c>
      <c r="B356" s="48" t="s">
        <v>213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 t="s">
        <v>388</v>
      </c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38"/>
      <c r="FE356" s="38"/>
      <c r="FF356" s="38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38"/>
      <c r="FY356" s="38"/>
      <c r="FZ356" s="38"/>
      <c r="GA356" s="61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38"/>
      <c r="GS356" s="38"/>
      <c r="GT356" s="38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116"/>
        <v/>
      </c>
      <c r="AGG356" s="43" t="str">
        <f t="shared" si="1117"/>
        <v/>
      </c>
      <c r="AGH356" s="35" t="str">
        <f t="shared" si="1105"/>
        <v/>
      </c>
      <c r="AGL356" s="36" t="str">
        <f t="shared" si="1118"/>
        <v/>
      </c>
      <c r="AGM356" s="36" t="str">
        <f t="shared" si="1106"/>
        <v/>
      </c>
      <c r="AGN356" s="39">
        <f t="shared" si="1119"/>
        <v>1</v>
      </c>
      <c r="AGO356" s="36" t="str">
        <f t="shared" si="1120"/>
        <v/>
      </c>
      <c r="AGP356" s="36" t="str">
        <f t="shared" si="1107"/>
        <v/>
      </c>
      <c r="AGQ356" s="39" t="str">
        <f t="shared" si="1121"/>
        <v/>
      </c>
      <c r="AGR356" s="36" t="str">
        <f t="shared" si="1122"/>
        <v/>
      </c>
      <c r="AGS356" s="36" t="str">
        <f t="shared" si="1108"/>
        <v/>
      </c>
      <c r="AGT356" s="39" t="str">
        <f t="shared" si="1123"/>
        <v/>
      </c>
      <c r="AGU356" s="36" t="str">
        <f t="shared" si="1124"/>
        <v/>
      </c>
      <c r="AGV356" s="36" t="str">
        <f t="shared" si="1109"/>
        <v/>
      </c>
      <c r="AGW356" s="39" t="str">
        <f t="shared" si="1125"/>
        <v/>
      </c>
      <c r="AGX356" s="36" t="str">
        <f t="shared" si="1126"/>
        <v/>
      </c>
      <c r="AGY356" s="36" t="str">
        <f t="shared" si="1110"/>
        <v/>
      </c>
      <c r="AGZ356" s="39" t="str">
        <f t="shared" si="1127"/>
        <v/>
      </c>
      <c r="AHA356" s="36" t="str">
        <f t="shared" si="1128"/>
        <v/>
      </c>
      <c r="AHB356" s="36" t="str">
        <f t="shared" si="1111"/>
        <v/>
      </c>
      <c r="AHC356" s="39" t="str">
        <f t="shared" si="1129"/>
        <v/>
      </c>
      <c r="AHD356" s="36" t="str">
        <f t="shared" si="1130"/>
        <v/>
      </c>
      <c r="AHE356" s="36" t="str">
        <f t="shared" si="1112"/>
        <v/>
      </c>
      <c r="AHF356" s="39" t="str">
        <f t="shared" si="1131"/>
        <v/>
      </c>
      <c r="AHG356" s="36" t="str">
        <f t="shared" si="1132"/>
        <v/>
      </c>
      <c r="AHH356" s="36" t="str">
        <f t="shared" si="1113"/>
        <v/>
      </c>
      <c r="AHI356" s="39" t="str">
        <f t="shared" si="1133"/>
        <v/>
      </c>
      <c r="AHJ356" s="36" t="str">
        <f t="shared" si="1134"/>
        <v/>
      </c>
      <c r="AHK356" s="36" t="str">
        <f t="shared" si="1114"/>
        <v/>
      </c>
      <c r="AHL356" s="39" t="str">
        <f t="shared" si="1135"/>
        <v/>
      </c>
      <c r="AHM356" s="36" t="str">
        <f t="shared" si="1136"/>
        <v/>
      </c>
      <c r="AHN356" s="36" t="str">
        <f t="shared" si="1115"/>
        <v/>
      </c>
      <c r="AHO356" s="39" t="str">
        <f t="shared" si="1137"/>
        <v/>
      </c>
    </row>
    <row r="357" spans="1:918" s="5" customFormat="1" outlineLevel="1" x14ac:dyDescent="0.25">
      <c r="A357" s="35">
        <f t="shared" si="1138"/>
        <v>4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 t="s">
        <v>389</v>
      </c>
      <c r="Q357" s="57" t="s">
        <v>389</v>
      </c>
      <c r="R357" s="57" t="s">
        <v>389</v>
      </c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 t="s">
        <v>389</v>
      </c>
      <c r="AN357" s="38"/>
      <c r="AO357" s="38"/>
      <c r="AP357" s="38"/>
      <c r="AQ357" s="57"/>
      <c r="AR357" s="57"/>
      <c r="AS357" s="57"/>
      <c r="AT357" s="57"/>
      <c r="AU357" s="57"/>
      <c r="AV357" s="57"/>
      <c r="AW357" s="57" t="s">
        <v>389</v>
      </c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 t="s">
        <v>389</v>
      </c>
      <c r="FA357" s="57" t="s">
        <v>389</v>
      </c>
      <c r="FB357" s="57" t="s">
        <v>389</v>
      </c>
      <c r="FC357" s="57" t="s">
        <v>389</v>
      </c>
      <c r="FD357" s="38"/>
      <c r="FE357" s="38"/>
      <c r="FF357" s="38"/>
      <c r="FG357" s="57" t="s">
        <v>389</v>
      </c>
      <c r="FH357" s="57" t="s">
        <v>389</v>
      </c>
      <c r="FI357" s="57" t="s">
        <v>389</v>
      </c>
      <c r="FJ357" s="57" t="s">
        <v>389</v>
      </c>
      <c r="FK357" s="57"/>
      <c r="FL357" s="57"/>
      <c r="FM357" s="57" t="s">
        <v>389</v>
      </c>
      <c r="FN357" s="57"/>
      <c r="FO357" s="57"/>
      <c r="FP357" s="57" t="s">
        <v>389</v>
      </c>
      <c r="FQ357" s="57" t="s">
        <v>389</v>
      </c>
      <c r="FR357" s="57"/>
      <c r="FS357" s="57"/>
      <c r="FT357" s="57" t="s">
        <v>389</v>
      </c>
      <c r="FU357" s="57" t="s">
        <v>389</v>
      </c>
      <c r="FV357" s="57" t="s">
        <v>389</v>
      </c>
      <c r="FW357" s="57" t="s">
        <v>389</v>
      </c>
      <c r="FX357" s="38"/>
      <c r="FY357" s="38"/>
      <c r="FZ357" s="38"/>
      <c r="GA357" s="61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 t="s">
        <v>389</v>
      </c>
      <c r="GO357" s="57"/>
      <c r="GP357" s="57"/>
      <c r="GQ357" s="57"/>
      <c r="GR357" s="38"/>
      <c r="GS357" s="38"/>
      <c r="GT357" s="38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 t="str">
        <f t="shared" si="1105"/>
        <v/>
      </c>
      <c r="AGL357" s="36" t="str">
        <f t="shared" si="1118"/>
        <v/>
      </c>
      <c r="AGM357" s="36">
        <f t="shared" si="1106"/>
        <v>5</v>
      </c>
      <c r="AGN357" s="39" t="str">
        <f t="shared" si="1119"/>
        <v/>
      </c>
      <c r="AGO357" s="36" t="str">
        <f t="shared" si="1120"/>
        <v/>
      </c>
      <c r="AGP357" s="36">
        <f t="shared" si="1107"/>
        <v>15</v>
      </c>
      <c r="AGQ357" s="39" t="str">
        <f t="shared" si="1121"/>
        <v/>
      </c>
      <c r="AGR357" s="36" t="str">
        <f t="shared" si="1122"/>
        <v/>
      </c>
      <c r="AGS357" s="36">
        <f t="shared" si="1108"/>
        <v>1</v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5</v>
      </c>
      <c r="B358" s="48" t="s">
        <v>215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38"/>
      <c r="AO358" s="38"/>
      <c r="AP358" s="38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 t="s">
        <v>388</v>
      </c>
      <c r="EZ358" s="57" t="s">
        <v>388</v>
      </c>
      <c r="FA358" s="57" t="s">
        <v>388</v>
      </c>
      <c r="FB358" s="57" t="s">
        <v>388</v>
      </c>
      <c r="FC358" s="57"/>
      <c r="FD358" s="38"/>
      <c r="FE358" s="38"/>
      <c r="FF358" s="38"/>
      <c r="FG358" s="57"/>
      <c r="FH358" s="57"/>
      <c r="FI358" s="57"/>
      <c r="FJ358" s="57"/>
      <c r="FK358" s="57"/>
      <c r="FL358" s="57"/>
      <c r="FM358" s="57" t="s">
        <v>388</v>
      </c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38"/>
      <c r="FY358" s="38"/>
      <c r="FZ358" s="38"/>
      <c r="GA358" s="61"/>
      <c r="GB358" s="57" t="s">
        <v>399</v>
      </c>
      <c r="GC358" s="57" t="s">
        <v>399</v>
      </c>
      <c r="GD358" s="57" t="s">
        <v>399</v>
      </c>
      <c r="GE358" s="57"/>
      <c r="GF358" s="57" t="s">
        <v>399</v>
      </c>
      <c r="GG358" s="57" t="s">
        <v>399</v>
      </c>
      <c r="GH358" s="57"/>
      <c r="GI358" s="57"/>
      <c r="GJ358" s="57"/>
      <c r="GK358" s="57"/>
      <c r="GL358" s="57"/>
      <c r="GM358" s="57"/>
      <c r="GN358" s="57" t="s">
        <v>399</v>
      </c>
      <c r="GO358" s="57" t="s">
        <v>399</v>
      </c>
      <c r="GP358" s="57" t="s">
        <v>399</v>
      </c>
      <c r="GQ358" s="57" t="s">
        <v>399</v>
      </c>
      <c r="GR358" s="38"/>
      <c r="GS358" s="38"/>
      <c r="GT358" s="38"/>
      <c r="GU358" s="57" t="s">
        <v>399</v>
      </c>
      <c r="GV358" s="57" t="s">
        <v>399</v>
      </c>
      <c r="GW358" s="57" t="s">
        <v>399</v>
      </c>
      <c r="GX358" s="57" t="s">
        <v>399</v>
      </c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>
        <f t="shared" si="1116"/>
        <v>4</v>
      </c>
      <c r="AGG358" s="43" t="str">
        <f t="shared" si="1117"/>
        <v/>
      </c>
      <c r="AGH358" s="35" t="str">
        <f t="shared" si="1105"/>
        <v/>
      </c>
      <c r="AGL358" s="36" t="str">
        <f t="shared" si="1118"/>
        <v/>
      </c>
      <c r="AGM358" s="36" t="str">
        <f t="shared" si="1106"/>
        <v/>
      </c>
      <c r="AGN358" s="39" t="str">
        <f t="shared" si="1119"/>
        <v/>
      </c>
      <c r="AGO358" s="36" t="str">
        <f t="shared" si="1120"/>
        <v/>
      </c>
      <c r="AGP358" s="36" t="str">
        <f t="shared" si="1107"/>
        <v/>
      </c>
      <c r="AGQ358" s="39">
        <f t="shared" si="1121"/>
        <v>5</v>
      </c>
      <c r="AGR358" s="36">
        <f t="shared" si="1122"/>
        <v>13</v>
      </c>
      <c r="AGS358" s="36" t="str">
        <f t="shared" si="1108"/>
        <v/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6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 t="s">
        <v>388</v>
      </c>
      <c r="R359" s="57" t="s">
        <v>388</v>
      </c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 t="s">
        <v>388</v>
      </c>
      <c r="AF359" s="57"/>
      <c r="AG359" s="57" t="s">
        <v>388</v>
      </c>
      <c r="AH359" s="57"/>
      <c r="AI359" s="57"/>
      <c r="AJ359" s="57"/>
      <c r="AK359" s="57"/>
      <c r="AL359" s="57"/>
      <c r="AM359" s="57" t="s">
        <v>388</v>
      </c>
      <c r="AN359" s="38"/>
      <c r="AO359" s="38"/>
      <c r="AP359" s="38"/>
      <c r="AQ359" s="57"/>
      <c r="AR359" s="57"/>
      <c r="AS359" s="57"/>
      <c r="AT359" s="57"/>
      <c r="AU359" s="57"/>
      <c r="AV359" s="57" t="s">
        <v>388</v>
      </c>
      <c r="AW359" s="57" t="s">
        <v>388</v>
      </c>
      <c r="AX359" s="57"/>
      <c r="AY359" s="57" t="s">
        <v>388</v>
      </c>
      <c r="AZ359" s="57"/>
      <c r="BA359" s="57" t="s">
        <v>388</v>
      </c>
      <c r="BB359" s="57"/>
      <c r="BC359" s="57"/>
      <c r="BD359" s="57"/>
      <c r="BE359" s="57" t="s">
        <v>388</v>
      </c>
      <c r="BF359" s="57"/>
      <c r="BG359" s="57"/>
      <c r="BH359" s="57"/>
      <c r="BI359" s="38"/>
      <c r="BJ359" s="38"/>
      <c r="BK359" s="61"/>
      <c r="BL359" s="57" t="s">
        <v>388</v>
      </c>
      <c r="BM359" s="57" t="s">
        <v>388</v>
      </c>
      <c r="BN359" s="57" t="s">
        <v>388</v>
      </c>
      <c r="BO359" s="57"/>
      <c r="BP359" s="57" t="s">
        <v>388</v>
      </c>
      <c r="BQ359" s="57"/>
      <c r="BR359" s="57"/>
      <c r="BS359" s="57" t="s">
        <v>388</v>
      </c>
      <c r="BT359" s="57" t="s">
        <v>388</v>
      </c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 t="s">
        <v>388</v>
      </c>
      <c r="CF359" s="57" t="s">
        <v>388</v>
      </c>
      <c r="CG359" s="57" t="s">
        <v>388</v>
      </c>
      <c r="CH359" s="57" t="s">
        <v>388</v>
      </c>
      <c r="CI359" s="57"/>
      <c r="CJ359" s="57" t="s">
        <v>388</v>
      </c>
      <c r="CK359" s="57" t="s">
        <v>388</v>
      </c>
      <c r="CL359" s="57"/>
      <c r="CM359" s="57" t="s">
        <v>388</v>
      </c>
      <c r="CN359" s="57" t="s">
        <v>388</v>
      </c>
      <c r="CO359" s="57" t="s">
        <v>388</v>
      </c>
      <c r="CP359" s="57"/>
      <c r="CQ359" s="57"/>
      <c r="CR359" s="57" t="s">
        <v>388</v>
      </c>
      <c r="CS359" s="57" t="s">
        <v>388</v>
      </c>
      <c r="CT359" s="57" t="s">
        <v>388</v>
      </c>
      <c r="CU359" s="57" t="s">
        <v>388</v>
      </c>
      <c r="CV359" s="38"/>
      <c r="CW359" s="38"/>
      <c r="CX359" s="38"/>
      <c r="CY359" s="61"/>
      <c r="CZ359" s="57" t="s">
        <v>388</v>
      </c>
      <c r="DA359" s="57" t="s">
        <v>388</v>
      </c>
      <c r="DB359" s="57" t="s">
        <v>388</v>
      </c>
      <c r="DC359" s="57"/>
      <c r="DD359" s="57" t="s">
        <v>388</v>
      </c>
      <c r="DE359" s="57" t="s">
        <v>388</v>
      </c>
      <c r="DF359" s="57"/>
      <c r="DG359" s="57" t="s">
        <v>388</v>
      </c>
      <c r="DH359" s="57" t="s">
        <v>388</v>
      </c>
      <c r="DI359" s="57" t="s">
        <v>388</v>
      </c>
      <c r="DJ359" s="57"/>
      <c r="DK359" s="57"/>
      <c r="DL359" s="57" t="s">
        <v>388</v>
      </c>
      <c r="DM359" s="57" t="s">
        <v>388</v>
      </c>
      <c r="DN359" s="57" t="s">
        <v>388</v>
      </c>
      <c r="DO359" s="57" t="s">
        <v>388</v>
      </c>
      <c r="DP359" s="57"/>
      <c r="DQ359" s="38"/>
      <c r="DR359" s="38"/>
      <c r="DS359" s="57" t="s">
        <v>388</v>
      </c>
      <c r="DT359" s="57" t="s">
        <v>388</v>
      </c>
      <c r="DU359" s="57" t="s">
        <v>388</v>
      </c>
      <c r="DV359" s="57" t="s">
        <v>388</v>
      </c>
      <c r="DW359" s="57"/>
      <c r="DX359" s="57"/>
      <c r="DY359" s="57"/>
      <c r="DZ359" s="57"/>
      <c r="EA359" s="57" t="s">
        <v>388</v>
      </c>
      <c r="EB359" s="57" t="s">
        <v>388</v>
      </c>
      <c r="EC359" s="57" t="s">
        <v>388</v>
      </c>
      <c r="ED359" s="57"/>
      <c r="EE359" s="57"/>
      <c r="EF359" s="57" t="s">
        <v>388</v>
      </c>
      <c r="EG359" s="57" t="s">
        <v>388</v>
      </c>
      <c r="EH359" s="57" t="s">
        <v>388</v>
      </c>
      <c r="EI359" s="57" t="s">
        <v>388</v>
      </c>
      <c r="EJ359" s="38"/>
      <c r="EK359" s="38"/>
      <c r="EL359" s="38"/>
      <c r="EM359" s="57" t="s">
        <v>388</v>
      </c>
      <c r="EN359" s="57" t="s">
        <v>388</v>
      </c>
      <c r="EO359" s="57" t="s">
        <v>388</v>
      </c>
      <c r="EP359" s="57" t="s">
        <v>388</v>
      </c>
      <c r="EQ359" s="57"/>
      <c r="ER359" s="57" t="s">
        <v>388</v>
      </c>
      <c r="ES359" s="57"/>
      <c r="ET359" s="57"/>
      <c r="EU359" s="57" t="s">
        <v>388</v>
      </c>
      <c r="EV359" s="57" t="s">
        <v>388</v>
      </c>
      <c r="EW359" s="57" t="s">
        <v>388</v>
      </c>
      <c r="EX359" s="57"/>
      <c r="EY359" s="57"/>
      <c r="EZ359" s="57" t="s">
        <v>388</v>
      </c>
      <c r="FA359" s="57" t="s">
        <v>388</v>
      </c>
      <c r="FB359" s="57" t="s">
        <v>388</v>
      </c>
      <c r="FC359" s="57" t="s">
        <v>388</v>
      </c>
      <c r="FD359" s="38"/>
      <c r="FE359" s="38"/>
      <c r="FF359" s="38"/>
      <c r="FG359" s="57" t="s">
        <v>388</v>
      </c>
      <c r="FH359" s="57" t="s">
        <v>388</v>
      </c>
      <c r="FI359" s="57" t="s">
        <v>388</v>
      </c>
      <c r="FJ359" s="57" t="s">
        <v>388</v>
      </c>
      <c r="FK359" s="57"/>
      <c r="FL359" s="57" t="s">
        <v>388</v>
      </c>
      <c r="FM359" s="57" t="s">
        <v>388</v>
      </c>
      <c r="FN359" s="57"/>
      <c r="FO359" s="57" t="s">
        <v>388</v>
      </c>
      <c r="FP359" s="57" t="s">
        <v>388</v>
      </c>
      <c r="FQ359" s="57" t="s">
        <v>388</v>
      </c>
      <c r="FR359" s="57"/>
      <c r="FS359" s="57"/>
      <c r="FT359" s="57" t="s">
        <v>388</v>
      </c>
      <c r="FU359" s="57" t="s">
        <v>388</v>
      </c>
      <c r="FV359" s="57" t="s">
        <v>388</v>
      </c>
      <c r="FW359" s="57" t="s">
        <v>388</v>
      </c>
      <c r="FX359" s="38"/>
      <c r="FY359" s="38"/>
      <c r="FZ359" s="38"/>
      <c r="GA359" s="61"/>
      <c r="GB359" s="57" t="s">
        <v>388</v>
      </c>
      <c r="GC359" s="57" t="s">
        <v>388</v>
      </c>
      <c r="GD359" s="57" t="s">
        <v>388</v>
      </c>
      <c r="GE359" s="57"/>
      <c r="GF359" s="57" t="s">
        <v>388</v>
      </c>
      <c r="GG359" s="57" t="s">
        <v>388</v>
      </c>
      <c r="GH359" s="57"/>
      <c r="GI359" s="57"/>
      <c r="GJ359" s="57"/>
      <c r="GK359" s="57"/>
      <c r="GL359" s="57"/>
      <c r="GM359" s="57"/>
      <c r="GN359" s="57" t="s">
        <v>388</v>
      </c>
      <c r="GO359" s="57"/>
      <c r="GP359" s="57"/>
      <c r="GQ359" s="57" t="s">
        <v>388</v>
      </c>
      <c r="GR359" s="38"/>
      <c r="GS359" s="38"/>
      <c r="GT359" s="38"/>
      <c r="GU359" s="57" t="s">
        <v>388</v>
      </c>
      <c r="GV359" s="57" t="s">
        <v>388</v>
      </c>
      <c r="GW359" s="57" t="s">
        <v>388</v>
      </c>
      <c r="GX359" s="57" t="s">
        <v>388</v>
      </c>
      <c r="GY359" s="57"/>
      <c r="GZ359" s="57" t="s">
        <v>388</v>
      </c>
      <c r="HA359" s="57"/>
      <c r="HB359" s="57"/>
      <c r="HC359" s="57" t="s">
        <v>388</v>
      </c>
      <c r="HD359" s="57" t="s">
        <v>388</v>
      </c>
      <c r="HE359" s="57" t="s">
        <v>388</v>
      </c>
      <c r="HF359" s="57"/>
      <c r="HG359" s="57"/>
      <c r="HH359" s="57" t="s">
        <v>388</v>
      </c>
      <c r="HI359" s="57" t="s">
        <v>388</v>
      </c>
      <c r="HJ359" s="57" t="s">
        <v>388</v>
      </c>
      <c r="HK359" s="57" t="s">
        <v>388</v>
      </c>
      <c r="HL359" s="57"/>
      <c r="HM359" s="57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>
        <f t="shared" si="1105"/>
        <v>12</v>
      </c>
      <c r="AGL359" s="36" t="str">
        <f t="shared" si="1118"/>
        <v/>
      </c>
      <c r="AGM359" s="36" t="str">
        <f t="shared" si="1106"/>
        <v/>
      </c>
      <c r="AGN359" s="39">
        <f t="shared" si="1119"/>
        <v>25</v>
      </c>
      <c r="AGO359" s="36" t="str">
        <f t="shared" si="1120"/>
        <v/>
      </c>
      <c r="AGP359" s="36" t="str">
        <f t="shared" si="1107"/>
        <v/>
      </c>
      <c r="AGQ359" s="39">
        <f t="shared" si="1121"/>
        <v>52</v>
      </c>
      <c r="AGR359" s="36" t="str">
        <f t="shared" si="1122"/>
        <v/>
      </c>
      <c r="AGS359" s="36" t="str">
        <f t="shared" si="1108"/>
        <v/>
      </c>
      <c r="AGT359" s="39">
        <f t="shared" si="1123"/>
        <v>19</v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7</v>
      </c>
      <c r="B360" s="48" t="s">
        <v>217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38"/>
      <c r="CD360" s="38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38"/>
      <c r="CW360" s="38"/>
      <c r="CX360" s="38"/>
      <c r="CY360" s="61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38"/>
      <c r="DR360" s="38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38"/>
      <c r="EK360" s="38"/>
      <c r="EL360" s="38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38"/>
      <c r="FE360" s="38"/>
      <c r="FF360" s="38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38"/>
      <c r="FY360" s="38"/>
      <c r="FZ360" s="38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38"/>
      <c r="GS360" s="38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 t="str">
        <f t="shared" si="1105"/>
        <v/>
      </c>
      <c r="AGL360" s="36" t="str">
        <f t="shared" si="1118"/>
        <v/>
      </c>
      <c r="AGM360" s="36" t="str">
        <f t="shared" si="1106"/>
        <v/>
      </c>
      <c r="AGN360" s="39" t="str">
        <f t="shared" si="1119"/>
        <v/>
      </c>
      <c r="AGO360" s="36" t="str">
        <f t="shared" si="1120"/>
        <v/>
      </c>
      <c r="AGP360" s="36" t="str">
        <f t="shared" si="1107"/>
        <v/>
      </c>
      <c r="AGQ360" s="39" t="str">
        <f t="shared" si="1121"/>
        <v/>
      </c>
      <c r="AGR360" s="36" t="str">
        <f t="shared" si="1122"/>
        <v/>
      </c>
      <c r="AGS360" s="36" t="str">
        <f t="shared" si="1108"/>
        <v/>
      </c>
      <c r="AGT360" s="39" t="str">
        <f t="shared" si="1123"/>
        <v/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8</v>
      </c>
      <c r="B361" s="48" t="s">
        <v>218</v>
      </c>
      <c r="C361" s="37"/>
      <c r="D361" s="35"/>
      <c r="E361" s="35"/>
      <c r="F361" s="35"/>
      <c r="G361" s="57"/>
      <c r="H361" s="57" t="s">
        <v>388</v>
      </c>
      <c r="I361" s="57" t="s">
        <v>388</v>
      </c>
      <c r="J361" s="57"/>
      <c r="K361" s="57" t="s">
        <v>388</v>
      </c>
      <c r="L361" s="57" t="s">
        <v>388</v>
      </c>
      <c r="M361" s="57" t="s">
        <v>388</v>
      </c>
      <c r="N361" s="57"/>
      <c r="O361" s="57"/>
      <c r="P361" s="57" t="s">
        <v>388</v>
      </c>
      <c r="Q361" s="57" t="s">
        <v>388</v>
      </c>
      <c r="R361" s="57" t="s">
        <v>388</v>
      </c>
      <c r="S361" s="57" t="s">
        <v>388</v>
      </c>
      <c r="T361" s="38"/>
      <c r="U361" s="38"/>
      <c r="V361" s="38"/>
      <c r="W361" s="61"/>
      <c r="X361" s="57" t="s">
        <v>388</v>
      </c>
      <c r="Y361" s="57" t="s">
        <v>388</v>
      </c>
      <c r="Z361" s="57" t="s">
        <v>388</v>
      </c>
      <c r="AA361" s="57"/>
      <c r="AB361" s="57" t="s">
        <v>388</v>
      </c>
      <c r="AC361" s="57" t="s">
        <v>388</v>
      </c>
      <c r="AD361" s="57" t="s">
        <v>388</v>
      </c>
      <c r="AE361" s="57" t="s">
        <v>388</v>
      </c>
      <c r="AF361" s="57" t="s">
        <v>388</v>
      </c>
      <c r="AG361" s="57" t="s">
        <v>388</v>
      </c>
      <c r="AH361" s="57"/>
      <c r="AI361" s="57" t="s">
        <v>388</v>
      </c>
      <c r="AJ361" s="57" t="s">
        <v>388</v>
      </c>
      <c r="AK361" s="57" t="s">
        <v>388</v>
      </c>
      <c r="AL361" s="57" t="s">
        <v>388</v>
      </c>
      <c r="AM361" s="57" t="s">
        <v>388</v>
      </c>
      <c r="AN361" s="38"/>
      <c r="AO361" s="38"/>
      <c r="AP361" s="38"/>
      <c r="AQ361" s="57" t="s">
        <v>388</v>
      </c>
      <c r="AR361" s="57" t="s">
        <v>388</v>
      </c>
      <c r="AS361" s="57" t="s">
        <v>388</v>
      </c>
      <c r="AT361" s="57" t="s">
        <v>388</v>
      </c>
      <c r="AU361" s="57"/>
      <c r="AV361" s="57" t="s">
        <v>388</v>
      </c>
      <c r="AW361" s="57" t="s">
        <v>388</v>
      </c>
      <c r="AX361" s="57"/>
      <c r="AY361" s="57" t="s">
        <v>388</v>
      </c>
      <c r="AZ361" s="57" t="s">
        <v>388</v>
      </c>
      <c r="BA361" s="57" t="s">
        <v>388</v>
      </c>
      <c r="BB361" s="57"/>
      <c r="BC361" s="57"/>
      <c r="BD361" s="57" t="s">
        <v>388</v>
      </c>
      <c r="BE361" s="57" t="s">
        <v>388</v>
      </c>
      <c r="BF361" s="57"/>
      <c r="BG361" s="57" t="s">
        <v>388</v>
      </c>
      <c r="BH361" s="57"/>
      <c r="BI361" s="38"/>
      <c r="BJ361" s="38"/>
      <c r="BK361" s="61"/>
      <c r="BL361" s="57" t="s">
        <v>388</v>
      </c>
      <c r="BM361" s="57" t="s">
        <v>388</v>
      </c>
      <c r="BN361" s="57" t="s">
        <v>388</v>
      </c>
      <c r="BO361" s="57"/>
      <c r="BP361" s="57" t="s">
        <v>388</v>
      </c>
      <c r="BQ361" s="57"/>
      <c r="BR361" s="57"/>
      <c r="BS361" s="57" t="s">
        <v>388</v>
      </c>
      <c r="BT361" s="57" t="s">
        <v>388</v>
      </c>
      <c r="BU361" s="57"/>
      <c r="BV361" s="57"/>
      <c r="BW361" s="57" t="s">
        <v>388</v>
      </c>
      <c r="BX361" s="57" t="s">
        <v>388</v>
      </c>
      <c r="BY361" s="57" t="s">
        <v>388</v>
      </c>
      <c r="BZ361" s="57" t="s">
        <v>388</v>
      </c>
      <c r="CA361" s="57" t="s">
        <v>388</v>
      </c>
      <c r="CB361" s="57"/>
      <c r="CC361" s="38"/>
      <c r="CD361" s="38"/>
      <c r="CE361" s="57" t="s">
        <v>388</v>
      </c>
      <c r="CF361" s="57" t="s">
        <v>388</v>
      </c>
      <c r="CG361" s="57" t="s">
        <v>388</v>
      </c>
      <c r="CH361" s="57" t="s">
        <v>388</v>
      </c>
      <c r="CI361" s="57"/>
      <c r="CJ361" s="57" t="s">
        <v>388</v>
      </c>
      <c r="CK361" s="57" t="s">
        <v>388</v>
      </c>
      <c r="CL361" s="57"/>
      <c r="CM361" s="57" t="s">
        <v>388</v>
      </c>
      <c r="CN361" s="57" t="s">
        <v>388</v>
      </c>
      <c r="CO361" s="57" t="s">
        <v>388</v>
      </c>
      <c r="CP361" s="57"/>
      <c r="CQ361" s="57"/>
      <c r="CR361" s="57" t="s">
        <v>388</v>
      </c>
      <c r="CS361" s="57" t="s">
        <v>388</v>
      </c>
      <c r="CT361" s="57" t="s">
        <v>388</v>
      </c>
      <c r="CU361" s="57" t="s">
        <v>388</v>
      </c>
      <c r="CV361" s="38"/>
      <c r="CW361" s="38"/>
      <c r="CX361" s="38"/>
      <c r="CY361" s="61"/>
      <c r="CZ361" s="57" t="s">
        <v>388</v>
      </c>
      <c r="DA361" s="57" t="s">
        <v>388</v>
      </c>
      <c r="DB361" s="57" t="s">
        <v>388</v>
      </c>
      <c r="DC361" s="57"/>
      <c r="DD361" s="57" t="s">
        <v>388</v>
      </c>
      <c r="DE361" s="57" t="s">
        <v>388</v>
      </c>
      <c r="DF361" s="57"/>
      <c r="DG361" s="57" t="s">
        <v>388</v>
      </c>
      <c r="DH361" s="57" t="s">
        <v>388</v>
      </c>
      <c r="DI361" s="57" t="s">
        <v>388</v>
      </c>
      <c r="DJ361" s="57"/>
      <c r="DK361" s="57"/>
      <c r="DL361" s="57" t="s">
        <v>388</v>
      </c>
      <c r="DM361" s="57" t="s">
        <v>388</v>
      </c>
      <c r="DN361" s="57" t="s">
        <v>388</v>
      </c>
      <c r="DO361" s="57" t="s">
        <v>388</v>
      </c>
      <c r="DP361" s="57"/>
      <c r="DQ361" s="38"/>
      <c r="DR361" s="38"/>
      <c r="DS361" s="57" t="s">
        <v>388</v>
      </c>
      <c r="DT361" s="57" t="s">
        <v>388</v>
      </c>
      <c r="DU361" s="57" t="s">
        <v>388</v>
      </c>
      <c r="DV361" s="57" t="s">
        <v>388</v>
      </c>
      <c r="DW361" s="57"/>
      <c r="DX361" s="57" t="s">
        <v>388</v>
      </c>
      <c r="DY361" s="57" t="s">
        <v>388</v>
      </c>
      <c r="DZ361" s="57"/>
      <c r="EA361" s="57" t="s">
        <v>388</v>
      </c>
      <c r="EB361" s="57" t="s">
        <v>388</v>
      </c>
      <c r="EC361" s="57" t="s">
        <v>388</v>
      </c>
      <c r="ED361" s="57"/>
      <c r="EE361" s="57"/>
      <c r="EF361" s="57" t="s">
        <v>388</v>
      </c>
      <c r="EG361" s="57" t="s">
        <v>388</v>
      </c>
      <c r="EH361" s="57" t="s">
        <v>388</v>
      </c>
      <c r="EI361" s="57" t="s">
        <v>388</v>
      </c>
      <c r="EJ361" s="38"/>
      <c r="EK361" s="38"/>
      <c r="EL361" s="38"/>
      <c r="EM361" s="57" t="s">
        <v>388</v>
      </c>
      <c r="EN361" s="57" t="s">
        <v>388</v>
      </c>
      <c r="EO361" s="57" t="s">
        <v>388</v>
      </c>
      <c r="EP361" s="57" t="s">
        <v>388</v>
      </c>
      <c r="EQ361" s="57"/>
      <c r="ER361" s="57" t="s">
        <v>388</v>
      </c>
      <c r="ES361" s="57" t="s">
        <v>388</v>
      </c>
      <c r="ET361" s="57"/>
      <c r="EU361" s="57" t="s">
        <v>388</v>
      </c>
      <c r="EV361" s="57" t="s">
        <v>388</v>
      </c>
      <c r="EW361" s="57" t="s">
        <v>388</v>
      </c>
      <c r="EX361" s="57"/>
      <c r="EY361" s="57"/>
      <c r="EZ361" s="57" t="s">
        <v>388</v>
      </c>
      <c r="FA361" s="57" t="s">
        <v>388</v>
      </c>
      <c r="FB361" s="57" t="s">
        <v>388</v>
      </c>
      <c r="FC361" s="57" t="s">
        <v>388</v>
      </c>
      <c r="FD361" s="38"/>
      <c r="FE361" s="38"/>
      <c r="FF361" s="38"/>
      <c r="FG361" s="57" t="s">
        <v>388</v>
      </c>
      <c r="FH361" s="57" t="s">
        <v>388</v>
      </c>
      <c r="FI361" s="57" t="s">
        <v>388</v>
      </c>
      <c r="FJ361" s="57" t="s">
        <v>388</v>
      </c>
      <c r="FK361" s="57"/>
      <c r="FL361" s="57" t="s">
        <v>388</v>
      </c>
      <c r="FM361" s="57" t="s">
        <v>388</v>
      </c>
      <c r="FN361" s="57"/>
      <c r="FO361" s="57" t="s">
        <v>388</v>
      </c>
      <c r="FP361" s="57" t="s">
        <v>388</v>
      </c>
      <c r="FQ361" s="57" t="s">
        <v>388</v>
      </c>
      <c r="FR361" s="57"/>
      <c r="FS361" s="57"/>
      <c r="FT361" s="57" t="s">
        <v>388</v>
      </c>
      <c r="FU361" s="57" t="s">
        <v>388</v>
      </c>
      <c r="FV361" s="57" t="s">
        <v>388</v>
      </c>
      <c r="FW361" s="57" t="s">
        <v>388</v>
      </c>
      <c r="FX361" s="38"/>
      <c r="FY361" s="38"/>
      <c r="FZ361" s="38"/>
      <c r="GA361" s="61"/>
      <c r="GB361" s="57" t="s">
        <v>388</v>
      </c>
      <c r="GC361" s="57" t="s">
        <v>388</v>
      </c>
      <c r="GD361" s="57" t="s">
        <v>388</v>
      </c>
      <c r="GE361" s="57"/>
      <c r="GF361" s="57" t="s">
        <v>388</v>
      </c>
      <c r="GG361" s="57" t="s">
        <v>388</v>
      </c>
      <c r="GH361" s="57"/>
      <c r="GI361" s="57"/>
      <c r="GJ361" s="57"/>
      <c r="GK361" s="57"/>
      <c r="GL361" s="57"/>
      <c r="GM361" s="57"/>
      <c r="GN361" s="57" t="s">
        <v>388</v>
      </c>
      <c r="GO361" s="57" t="s">
        <v>388</v>
      </c>
      <c r="GP361" s="57" t="s">
        <v>388</v>
      </c>
      <c r="GQ361" s="57" t="s">
        <v>388</v>
      </c>
      <c r="GR361" s="38"/>
      <c r="GS361" s="38"/>
      <c r="GT361" s="38"/>
      <c r="GU361" s="57" t="s">
        <v>388</v>
      </c>
      <c r="GV361" s="57" t="s">
        <v>388</v>
      </c>
      <c r="GW361" s="57" t="s">
        <v>388</v>
      </c>
      <c r="GX361" s="57" t="s">
        <v>388</v>
      </c>
      <c r="GY361" s="57"/>
      <c r="GZ361" s="57" t="s">
        <v>388</v>
      </c>
      <c r="HA361" s="57" t="s">
        <v>388</v>
      </c>
      <c r="HB361" s="57"/>
      <c r="HC361" s="57" t="s">
        <v>388</v>
      </c>
      <c r="HD361" s="57" t="s">
        <v>388</v>
      </c>
      <c r="HE361" s="57" t="s">
        <v>388</v>
      </c>
      <c r="HF361" s="57"/>
      <c r="HG361" s="57"/>
      <c r="HH361" s="57" t="s">
        <v>388</v>
      </c>
      <c r="HI361" s="57" t="s">
        <v>388</v>
      </c>
      <c r="HJ361" s="57" t="s">
        <v>388</v>
      </c>
      <c r="HK361" s="57" t="s">
        <v>388</v>
      </c>
      <c r="HL361" s="57"/>
      <c r="HM361" s="57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>
        <f t="shared" si="1105"/>
        <v>13</v>
      </c>
      <c r="AGL361" s="36" t="str">
        <f t="shared" si="1118"/>
        <v/>
      </c>
      <c r="AGM361" s="36" t="str">
        <f t="shared" si="1106"/>
        <v/>
      </c>
      <c r="AGN361" s="39">
        <f t="shared" si="1119"/>
        <v>55</v>
      </c>
      <c r="AGO361" s="36" t="str">
        <f t="shared" si="1120"/>
        <v/>
      </c>
      <c r="AGP361" s="36" t="str">
        <f t="shared" si="1107"/>
        <v/>
      </c>
      <c r="AGQ361" s="39">
        <f t="shared" si="1121"/>
        <v>55</v>
      </c>
      <c r="AGR361" s="36" t="str">
        <f t="shared" si="1122"/>
        <v/>
      </c>
      <c r="AGS361" s="36" t="str">
        <f t="shared" si="1108"/>
        <v/>
      </c>
      <c r="AGT361" s="39">
        <f t="shared" si="1123"/>
        <v>22</v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9</v>
      </c>
      <c r="B362" s="48" t="s">
        <v>219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 t="s">
        <v>388</v>
      </c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 t="s">
        <v>388</v>
      </c>
      <c r="AF362" s="57" t="s">
        <v>388</v>
      </c>
      <c r="AG362" s="57" t="s">
        <v>388</v>
      </c>
      <c r="AH362" s="57"/>
      <c r="AI362" s="57" t="s">
        <v>388</v>
      </c>
      <c r="AJ362" s="57" t="s">
        <v>388</v>
      </c>
      <c r="AK362" s="57" t="s">
        <v>388</v>
      </c>
      <c r="AL362" s="57" t="s">
        <v>388</v>
      </c>
      <c r="AM362" s="57" t="s">
        <v>388</v>
      </c>
      <c r="AN362" s="38"/>
      <c r="AO362" s="38"/>
      <c r="AP362" s="38"/>
      <c r="AQ362" s="57"/>
      <c r="AR362" s="57"/>
      <c r="AS362" s="57"/>
      <c r="AT362" s="57"/>
      <c r="AU362" s="57"/>
      <c r="AV362" s="57" t="s">
        <v>388</v>
      </c>
      <c r="AW362" s="57" t="s">
        <v>388</v>
      </c>
      <c r="AX362" s="57"/>
      <c r="AY362" s="57" t="s">
        <v>388</v>
      </c>
      <c r="AZ362" s="57"/>
      <c r="BA362" s="57" t="s">
        <v>388</v>
      </c>
      <c r="BB362" s="57"/>
      <c r="BC362" s="57"/>
      <c r="BD362" s="57"/>
      <c r="BE362" s="57" t="s">
        <v>388</v>
      </c>
      <c r="BF362" s="57"/>
      <c r="BG362" s="57" t="s">
        <v>388</v>
      </c>
      <c r="BH362" s="57"/>
      <c r="BI362" s="38"/>
      <c r="BJ362" s="38"/>
      <c r="BK362" s="61"/>
      <c r="BL362" s="57"/>
      <c r="BM362" s="57"/>
      <c r="BN362" s="57" t="s">
        <v>388</v>
      </c>
      <c r="BO362" s="57"/>
      <c r="BP362" s="57"/>
      <c r="BQ362" s="57"/>
      <c r="BR362" s="57"/>
      <c r="BS362" s="57"/>
      <c r="BT362" s="57" t="s">
        <v>388</v>
      </c>
      <c r="BU362" s="57"/>
      <c r="BV362" s="57"/>
      <c r="BW362" s="57"/>
      <c r="BX362" s="57"/>
      <c r="BY362" s="57"/>
      <c r="BZ362" s="57"/>
      <c r="CA362" s="57" t="s">
        <v>388</v>
      </c>
      <c r="CB362" s="57"/>
      <c r="CC362" s="38"/>
      <c r="CD362" s="38"/>
      <c r="CE362" s="57" t="s">
        <v>388</v>
      </c>
      <c r="CF362" s="57" t="s">
        <v>388</v>
      </c>
      <c r="CG362" s="57" t="s">
        <v>388</v>
      </c>
      <c r="CH362" s="57" t="s">
        <v>388</v>
      </c>
      <c r="CI362" s="57"/>
      <c r="CJ362" s="57" t="s">
        <v>388</v>
      </c>
      <c r="CK362" s="57" t="s">
        <v>388</v>
      </c>
      <c r="CL362" s="57"/>
      <c r="CM362" s="57" t="s">
        <v>388</v>
      </c>
      <c r="CN362" s="57" t="s">
        <v>388</v>
      </c>
      <c r="CO362" s="57" t="s">
        <v>388</v>
      </c>
      <c r="CP362" s="57"/>
      <c r="CQ362" s="57"/>
      <c r="CR362" s="57" t="s">
        <v>388</v>
      </c>
      <c r="CS362" s="57" t="s">
        <v>388</v>
      </c>
      <c r="CT362" s="57" t="s">
        <v>388</v>
      </c>
      <c r="CU362" s="57" t="s">
        <v>388</v>
      </c>
      <c r="CV362" s="38"/>
      <c r="CW362" s="38"/>
      <c r="CX362" s="38"/>
      <c r="CY362" s="61"/>
      <c r="CZ362" s="57" t="s">
        <v>388</v>
      </c>
      <c r="DA362" s="57" t="s">
        <v>388</v>
      </c>
      <c r="DB362" s="57" t="s">
        <v>388</v>
      </c>
      <c r="DC362" s="57"/>
      <c r="DD362" s="57" t="s">
        <v>388</v>
      </c>
      <c r="DE362" s="57" t="s">
        <v>388</v>
      </c>
      <c r="DF362" s="57"/>
      <c r="DG362" s="57" t="s">
        <v>388</v>
      </c>
      <c r="DH362" s="57" t="s">
        <v>388</v>
      </c>
      <c r="DI362" s="57" t="s">
        <v>388</v>
      </c>
      <c r="DJ362" s="57"/>
      <c r="DK362" s="57"/>
      <c r="DL362" s="57" t="s">
        <v>388</v>
      </c>
      <c r="DM362" s="57" t="s">
        <v>388</v>
      </c>
      <c r="DN362" s="57" t="s">
        <v>388</v>
      </c>
      <c r="DO362" s="57" t="s">
        <v>388</v>
      </c>
      <c r="DP362" s="57"/>
      <c r="DQ362" s="38"/>
      <c r="DR362" s="38"/>
      <c r="DS362" s="57" t="s">
        <v>388</v>
      </c>
      <c r="DT362" s="57" t="s">
        <v>388</v>
      </c>
      <c r="DU362" s="57" t="s">
        <v>388</v>
      </c>
      <c r="DV362" s="57" t="s">
        <v>388</v>
      </c>
      <c r="DW362" s="57"/>
      <c r="DX362" s="57"/>
      <c r="DY362" s="57"/>
      <c r="DZ362" s="57"/>
      <c r="EA362" s="57" t="s">
        <v>388</v>
      </c>
      <c r="EB362" s="57" t="s">
        <v>388</v>
      </c>
      <c r="EC362" s="57" t="s">
        <v>388</v>
      </c>
      <c r="ED362" s="57"/>
      <c r="EE362" s="57"/>
      <c r="EF362" s="57" t="s">
        <v>388</v>
      </c>
      <c r="EG362" s="57" t="s">
        <v>388</v>
      </c>
      <c r="EH362" s="57" t="s">
        <v>388</v>
      </c>
      <c r="EI362" s="57" t="s">
        <v>388</v>
      </c>
      <c r="EJ362" s="38"/>
      <c r="EK362" s="38"/>
      <c r="EL362" s="38"/>
      <c r="EM362" s="57" t="s">
        <v>388</v>
      </c>
      <c r="EN362" s="57" t="s">
        <v>388</v>
      </c>
      <c r="EO362" s="57" t="s">
        <v>388</v>
      </c>
      <c r="EP362" s="57" t="s">
        <v>388</v>
      </c>
      <c r="EQ362" s="57"/>
      <c r="ER362" s="57" t="s">
        <v>388</v>
      </c>
      <c r="ES362" s="57"/>
      <c r="ET362" s="57"/>
      <c r="EU362" s="57" t="s">
        <v>388</v>
      </c>
      <c r="EV362" s="57" t="s">
        <v>388</v>
      </c>
      <c r="EW362" s="57" t="s">
        <v>388</v>
      </c>
      <c r="EX362" s="57"/>
      <c r="EY362" s="57"/>
      <c r="EZ362" s="57" t="s">
        <v>388</v>
      </c>
      <c r="FA362" s="57" t="s">
        <v>388</v>
      </c>
      <c r="FB362" s="57" t="s">
        <v>388</v>
      </c>
      <c r="FC362" s="57" t="s">
        <v>388</v>
      </c>
      <c r="FD362" s="38"/>
      <c r="FE362" s="38"/>
      <c r="FF362" s="38"/>
      <c r="FG362" s="57" t="s">
        <v>388</v>
      </c>
      <c r="FH362" s="57" t="s">
        <v>388</v>
      </c>
      <c r="FI362" s="57" t="s">
        <v>388</v>
      </c>
      <c r="FJ362" s="57" t="s">
        <v>388</v>
      </c>
      <c r="FK362" s="57"/>
      <c r="FL362" s="57" t="s">
        <v>388</v>
      </c>
      <c r="FM362" s="57" t="s">
        <v>388</v>
      </c>
      <c r="FN362" s="57"/>
      <c r="FO362" s="57" t="s">
        <v>388</v>
      </c>
      <c r="FP362" s="57" t="s">
        <v>388</v>
      </c>
      <c r="FQ362" s="57" t="s">
        <v>388</v>
      </c>
      <c r="FR362" s="57"/>
      <c r="FS362" s="57"/>
      <c r="FT362" s="57" t="s">
        <v>388</v>
      </c>
      <c r="FU362" s="57" t="s">
        <v>388</v>
      </c>
      <c r="FV362" s="57" t="s">
        <v>388</v>
      </c>
      <c r="FW362" s="57" t="s">
        <v>388</v>
      </c>
      <c r="FX362" s="38"/>
      <c r="FY362" s="38"/>
      <c r="FZ362" s="38"/>
      <c r="GA362" s="61"/>
      <c r="GB362" s="57" t="s">
        <v>388</v>
      </c>
      <c r="GC362" s="57" t="s">
        <v>388</v>
      </c>
      <c r="GD362" s="57" t="s">
        <v>388</v>
      </c>
      <c r="GE362" s="57"/>
      <c r="GF362" s="57" t="s">
        <v>388</v>
      </c>
      <c r="GG362" s="57" t="s">
        <v>388</v>
      </c>
      <c r="GH362" s="57"/>
      <c r="GI362" s="57"/>
      <c r="GJ362" s="57"/>
      <c r="GK362" s="57"/>
      <c r="GL362" s="57"/>
      <c r="GM362" s="57"/>
      <c r="GN362" s="57" t="s">
        <v>388</v>
      </c>
      <c r="GO362" s="57" t="s">
        <v>388</v>
      </c>
      <c r="GP362" s="57" t="s">
        <v>388</v>
      </c>
      <c r="GQ362" s="57" t="s">
        <v>388</v>
      </c>
      <c r="GR362" s="38"/>
      <c r="GS362" s="38"/>
      <c r="GT362" s="38"/>
      <c r="GU362" s="57" t="s">
        <v>388</v>
      </c>
      <c r="GV362" s="57" t="s">
        <v>388</v>
      </c>
      <c r="GW362" s="57" t="s">
        <v>388</v>
      </c>
      <c r="GX362" s="57" t="s">
        <v>388</v>
      </c>
      <c r="GY362" s="57"/>
      <c r="GZ362" s="57" t="s">
        <v>388</v>
      </c>
      <c r="HA362" s="57" t="s">
        <v>388</v>
      </c>
      <c r="HB362" s="57"/>
      <c r="HC362" s="57" t="s">
        <v>388</v>
      </c>
      <c r="HD362" s="57" t="s">
        <v>388</v>
      </c>
      <c r="HE362" s="57" t="s">
        <v>388</v>
      </c>
      <c r="HF362" s="57"/>
      <c r="HG362" s="57"/>
      <c r="HH362" s="57" t="s">
        <v>388</v>
      </c>
      <c r="HI362" s="57" t="s">
        <v>388</v>
      </c>
      <c r="HJ362" s="57" t="s">
        <v>388</v>
      </c>
      <c r="HK362" s="57" t="s">
        <v>388</v>
      </c>
      <c r="HL362" s="57"/>
      <c r="HM362" s="57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13</v>
      </c>
      <c r="AGL362" s="36" t="str">
        <f t="shared" si="1118"/>
        <v/>
      </c>
      <c r="AGM362" s="36" t="str">
        <f t="shared" si="1106"/>
        <v/>
      </c>
      <c r="AGN362" s="39">
        <f t="shared" si="1119"/>
        <v>27</v>
      </c>
      <c r="AGO362" s="36" t="str">
        <f t="shared" si="1120"/>
        <v/>
      </c>
      <c r="AGP362" s="36" t="str">
        <f t="shared" si="1107"/>
        <v/>
      </c>
      <c r="AGQ362" s="39">
        <f t="shared" si="1121"/>
        <v>52</v>
      </c>
      <c r="AGR362" s="36" t="str">
        <f t="shared" si="1122"/>
        <v/>
      </c>
      <c r="AGS362" s="36" t="str">
        <f t="shared" si="1108"/>
        <v/>
      </c>
      <c r="AGT362" s="39">
        <f t="shared" si="1123"/>
        <v>22</v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10</v>
      </c>
      <c r="B363" s="48" t="s">
        <v>220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 t="s">
        <v>388</v>
      </c>
      <c r="AH363" s="57"/>
      <c r="AI363" s="57"/>
      <c r="AJ363" s="57"/>
      <c r="AK363" s="57" t="s">
        <v>388</v>
      </c>
      <c r="AL363" s="57" t="s">
        <v>388</v>
      </c>
      <c r="AM363" s="57" t="s">
        <v>388</v>
      </c>
      <c r="AN363" s="38"/>
      <c r="AO363" s="38"/>
      <c r="AP363" s="38"/>
      <c r="AQ363" s="57"/>
      <c r="AR363" s="57"/>
      <c r="AS363" s="57"/>
      <c r="AT363" s="57"/>
      <c r="AU363" s="57"/>
      <c r="AV363" s="57" t="s">
        <v>388</v>
      </c>
      <c r="AW363" s="57" t="s">
        <v>388</v>
      </c>
      <c r="AX363" s="57"/>
      <c r="AY363" s="57" t="s">
        <v>388</v>
      </c>
      <c r="AZ363" s="57"/>
      <c r="BA363" s="57" t="s">
        <v>388</v>
      </c>
      <c r="BB363" s="57"/>
      <c r="BC363" s="57"/>
      <c r="BD363" s="57"/>
      <c r="BE363" s="57" t="s">
        <v>388</v>
      </c>
      <c r="BF363" s="57"/>
      <c r="BG363" s="57"/>
      <c r="BH363" s="57"/>
      <c r="BI363" s="38"/>
      <c r="BJ363" s="38"/>
      <c r="BK363" s="61"/>
      <c r="BL363" s="57"/>
      <c r="BM363" s="57"/>
      <c r="BN363" s="57" t="s">
        <v>388</v>
      </c>
      <c r="BO363" s="57"/>
      <c r="BP363" s="57"/>
      <c r="BQ363" s="57"/>
      <c r="BR363" s="57"/>
      <c r="BS363" s="57"/>
      <c r="BT363" s="57" t="s">
        <v>388</v>
      </c>
      <c r="BU363" s="57"/>
      <c r="BV363" s="57"/>
      <c r="BW363" s="57"/>
      <c r="BX363" s="57"/>
      <c r="BY363" s="57"/>
      <c r="BZ363" s="57"/>
      <c r="CA363" s="57"/>
      <c r="CB363" s="57"/>
      <c r="CC363" s="38"/>
      <c r="CD363" s="38"/>
      <c r="CE363" s="57" t="s">
        <v>388</v>
      </c>
      <c r="CF363" s="57" t="s">
        <v>388</v>
      </c>
      <c r="CG363" s="57" t="s">
        <v>388</v>
      </c>
      <c r="CH363" s="57" t="s">
        <v>388</v>
      </c>
      <c r="CI363" s="57"/>
      <c r="CJ363" s="57" t="s">
        <v>388</v>
      </c>
      <c r="CK363" s="57" t="s">
        <v>388</v>
      </c>
      <c r="CL363" s="57"/>
      <c r="CM363" s="57" t="s">
        <v>388</v>
      </c>
      <c r="CN363" s="57" t="s">
        <v>388</v>
      </c>
      <c r="CO363" s="57" t="s">
        <v>388</v>
      </c>
      <c r="CP363" s="57"/>
      <c r="CQ363" s="57"/>
      <c r="CR363" s="57" t="s">
        <v>388</v>
      </c>
      <c r="CS363" s="57" t="s">
        <v>388</v>
      </c>
      <c r="CT363" s="57" t="s">
        <v>388</v>
      </c>
      <c r="CU363" s="57" t="s">
        <v>388</v>
      </c>
      <c r="CV363" s="38"/>
      <c r="CW363" s="38"/>
      <c r="CX363" s="38"/>
      <c r="CY363" s="61"/>
      <c r="CZ363" s="57" t="s">
        <v>388</v>
      </c>
      <c r="DA363" s="57" t="s">
        <v>388</v>
      </c>
      <c r="DB363" s="57" t="s">
        <v>388</v>
      </c>
      <c r="DC363" s="57"/>
      <c r="DD363" s="57" t="s">
        <v>388</v>
      </c>
      <c r="DE363" s="57" t="s">
        <v>388</v>
      </c>
      <c r="DF363" s="57"/>
      <c r="DG363" s="57" t="s">
        <v>388</v>
      </c>
      <c r="DH363" s="57" t="s">
        <v>388</v>
      </c>
      <c r="DI363" s="57" t="s">
        <v>388</v>
      </c>
      <c r="DJ363" s="57"/>
      <c r="DK363" s="57"/>
      <c r="DL363" s="57" t="s">
        <v>388</v>
      </c>
      <c r="DM363" s="57" t="s">
        <v>388</v>
      </c>
      <c r="DN363" s="57" t="s">
        <v>388</v>
      </c>
      <c r="DO363" s="57" t="s">
        <v>388</v>
      </c>
      <c r="DP363" s="57"/>
      <c r="DQ363" s="38"/>
      <c r="DR363" s="38"/>
      <c r="DS363" s="57" t="s">
        <v>388</v>
      </c>
      <c r="DT363" s="57" t="s">
        <v>388</v>
      </c>
      <c r="DU363" s="57" t="s">
        <v>388</v>
      </c>
      <c r="DV363" s="57" t="s">
        <v>388</v>
      </c>
      <c r="DW363" s="57"/>
      <c r="DX363" s="57"/>
      <c r="DY363" s="57"/>
      <c r="DZ363" s="57"/>
      <c r="EA363" s="57" t="s">
        <v>388</v>
      </c>
      <c r="EB363" s="57" t="s">
        <v>388</v>
      </c>
      <c r="EC363" s="57" t="s">
        <v>388</v>
      </c>
      <c r="ED363" s="57"/>
      <c r="EE363" s="57"/>
      <c r="EF363" s="57" t="s">
        <v>388</v>
      </c>
      <c r="EG363" s="57" t="s">
        <v>388</v>
      </c>
      <c r="EH363" s="57" t="s">
        <v>388</v>
      </c>
      <c r="EI363" s="57" t="s">
        <v>388</v>
      </c>
      <c r="EJ363" s="38"/>
      <c r="EK363" s="38"/>
      <c r="EL363" s="38"/>
      <c r="EM363" s="57" t="s">
        <v>388</v>
      </c>
      <c r="EN363" s="57" t="s">
        <v>388</v>
      </c>
      <c r="EO363" s="57" t="s">
        <v>388</v>
      </c>
      <c r="EP363" s="57" t="s">
        <v>388</v>
      </c>
      <c r="EQ363" s="57"/>
      <c r="ER363" s="57" t="s">
        <v>388</v>
      </c>
      <c r="ES363" s="57"/>
      <c r="ET363" s="57"/>
      <c r="EU363" s="57" t="s">
        <v>388</v>
      </c>
      <c r="EV363" s="57" t="s">
        <v>388</v>
      </c>
      <c r="EW363" s="57" t="s">
        <v>388</v>
      </c>
      <c r="EX363" s="57"/>
      <c r="EY363" s="57"/>
      <c r="EZ363" s="57" t="s">
        <v>388</v>
      </c>
      <c r="FA363" s="57" t="s">
        <v>388</v>
      </c>
      <c r="FB363" s="57" t="s">
        <v>388</v>
      </c>
      <c r="FC363" s="57" t="s">
        <v>388</v>
      </c>
      <c r="FD363" s="38"/>
      <c r="FE363" s="38"/>
      <c r="FF363" s="38"/>
      <c r="FG363" s="57" t="s">
        <v>388</v>
      </c>
      <c r="FH363" s="57" t="s">
        <v>388</v>
      </c>
      <c r="FI363" s="57" t="s">
        <v>388</v>
      </c>
      <c r="FJ363" s="57" t="s">
        <v>388</v>
      </c>
      <c r="FK363" s="57"/>
      <c r="FL363" s="57" t="s">
        <v>388</v>
      </c>
      <c r="FM363" s="57" t="s">
        <v>388</v>
      </c>
      <c r="FN363" s="57"/>
      <c r="FO363" s="57" t="s">
        <v>388</v>
      </c>
      <c r="FP363" s="57" t="s">
        <v>388</v>
      </c>
      <c r="FQ363" s="57" t="s">
        <v>388</v>
      </c>
      <c r="FR363" s="57"/>
      <c r="FS363" s="57"/>
      <c r="FT363" s="57" t="s">
        <v>388</v>
      </c>
      <c r="FU363" s="57" t="s">
        <v>388</v>
      </c>
      <c r="FV363" s="57" t="s">
        <v>388</v>
      </c>
      <c r="FW363" s="57" t="s">
        <v>388</v>
      </c>
      <c r="FX363" s="38"/>
      <c r="FY363" s="38"/>
      <c r="FZ363" s="38"/>
      <c r="GA363" s="61"/>
      <c r="GB363" s="57" t="s">
        <v>388</v>
      </c>
      <c r="GC363" s="57" t="s">
        <v>388</v>
      </c>
      <c r="GD363" s="57" t="s">
        <v>388</v>
      </c>
      <c r="GE363" s="57"/>
      <c r="GF363" s="57" t="s">
        <v>388</v>
      </c>
      <c r="GG363" s="57" t="s">
        <v>388</v>
      </c>
      <c r="GH363" s="57"/>
      <c r="GI363" s="57"/>
      <c r="GJ363" s="57"/>
      <c r="GK363" s="57"/>
      <c r="GL363" s="57"/>
      <c r="GM363" s="57"/>
      <c r="GN363" s="57" t="s">
        <v>388</v>
      </c>
      <c r="GO363" s="57"/>
      <c r="GP363" s="57"/>
      <c r="GQ363" s="57" t="s">
        <v>388</v>
      </c>
      <c r="GR363" s="38"/>
      <c r="GS363" s="38"/>
      <c r="GT363" s="38"/>
      <c r="GU363" s="57" t="s">
        <v>388</v>
      </c>
      <c r="GV363" s="57" t="s">
        <v>388</v>
      </c>
      <c r="GW363" s="57" t="s">
        <v>388</v>
      </c>
      <c r="GX363" s="57" t="s">
        <v>388</v>
      </c>
      <c r="GY363" s="57"/>
      <c r="GZ363" s="57" t="s">
        <v>388</v>
      </c>
      <c r="HA363" s="57"/>
      <c r="HB363" s="57"/>
      <c r="HC363" s="57" t="s">
        <v>388</v>
      </c>
      <c r="HD363" s="57" t="s">
        <v>388</v>
      </c>
      <c r="HE363" s="57" t="s">
        <v>388</v>
      </c>
      <c r="HF363" s="57"/>
      <c r="HG363" s="57"/>
      <c r="HH363" s="57" t="s">
        <v>388</v>
      </c>
      <c r="HI363" s="57" t="s">
        <v>388</v>
      </c>
      <c r="HJ363" s="57" t="s">
        <v>388</v>
      </c>
      <c r="HK363" s="57" t="s">
        <v>388</v>
      </c>
      <c r="HL363" s="57"/>
      <c r="HM363" s="57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12</v>
      </c>
      <c r="AGL363" s="36" t="str">
        <f t="shared" si="1118"/>
        <v/>
      </c>
      <c r="AGM363" s="36" t="str">
        <f t="shared" si="1106"/>
        <v/>
      </c>
      <c r="AGN363" s="39">
        <f t="shared" si="1119"/>
        <v>20</v>
      </c>
      <c r="AGO363" s="36" t="str">
        <f t="shared" si="1120"/>
        <v/>
      </c>
      <c r="AGP363" s="36" t="str">
        <f t="shared" si="1107"/>
        <v/>
      </c>
      <c r="AGQ363" s="39">
        <f t="shared" si="1121"/>
        <v>52</v>
      </c>
      <c r="AGR363" s="36" t="str">
        <f t="shared" si="1122"/>
        <v/>
      </c>
      <c r="AGS363" s="36" t="str">
        <f t="shared" si="1108"/>
        <v/>
      </c>
      <c r="AGT363" s="39">
        <f t="shared" si="1123"/>
        <v>19</v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11</v>
      </c>
      <c r="B364" s="48" t="s">
        <v>221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38"/>
      <c r="AO364" s="38"/>
      <c r="AP364" s="38"/>
      <c r="AQ364" s="57" t="s">
        <v>399</v>
      </c>
      <c r="AR364" s="57" t="s">
        <v>399</v>
      </c>
      <c r="AS364" s="57" t="s">
        <v>399</v>
      </c>
      <c r="AT364" s="57" t="s">
        <v>399</v>
      </c>
      <c r="AU364" s="57"/>
      <c r="AV364" s="57" t="s">
        <v>399</v>
      </c>
      <c r="AW364" s="57" t="s">
        <v>399</v>
      </c>
      <c r="AX364" s="57"/>
      <c r="AY364" s="57" t="s">
        <v>399</v>
      </c>
      <c r="AZ364" s="57" t="s">
        <v>399</v>
      </c>
      <c r="BA364" s="57" t="s">
        <v>399</v>
      </c>
      <c r="BB364" s="57"/>
      <c r="BC364" s="57"/>
      <c r="BD364" s="57" t="s">
        <v>399</v>
      </c>
      <c r="BE364" s="57" t="s">
        <v>399</v>
      </c>
      <c r="BF364" s="57"/>
      <c r="BG364" s="57" t="s">
        <v>399</v>
      </c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38"/>
      <c r="CW364" s="38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38"/>
      <c r="DR364" s="38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38"/>
      <c r="EK364" s="38"/>
      <c r="EL364" s="38"/>
      <c r="EM364" s="61"/>
      <c r="EN364" s="57"/>
      <c r="EO364" s="57"/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38"/>
      <c r="FE364" s="38"/>
      <c r="FF364" s="38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38"/>
      <c r="FY364" s="38"/>
      <c r="FZ364" s="38"/>
      <c r="GA364" s="61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38"/>
      <c r="GS364" s="38"/>
      <c r="GT364" s="38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7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>
        <f t="shared" si="1118"/>
        <v>12</v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12</v>
      </c>
      <c r="B365" s="36"/>
      <c r="C365" s="37"/>
      <c r="D365" s="35"/>
      <c r="E365" s="35"/>
      <c r="F365" s="35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7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 t="str">
        <f t="shared" si="1118"/>
        <v/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13</v>
      </c>
      <c r="B366" s="36"/>
      <c r="C366" s="37"/>
      <c r="D366" s="35"/>
      <c r="E366" s="35"/>
      <c r="F366" s="35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32" customFormat="1" x14ac:dyDescent="0.25">
      <c r="A367" s="31" t="s">
        <v>49</v>
      </c>
      <c r="C367" s="33"/>
      <c r="D367" s="33"/>
      <c r="E367" s="33"/>
      <c r="F367" s="34"/>
      <c r="G367" s="33"/>
      <c r="H367" s="33"/>
      <c r="I367" s="33"/>
      <c r="J367" s="34"/>
      <c r="K367" s="33"/>
      <c r="L367" s="33"/>
      <c r="M367" s="33"/>
      <c r="N367" s="34"/>
      <c r="O367" s="33"/>
      <c r="P367" s="33"/>
      <c r="Q367" s="33"/>
      <c r="R367" s="34"/>
      <c r="S367" s="33"/>
      <c r="T367" s="33"/>
      <c r="U367" s="33"/>
      <c r="V367" s="34"/>
      <c r="W367" s="33"/>
      <c r="X367" s="33"/>
      <c r="Y367" s="33"/>
      <c r="Z367" s="34"/>
      <c r="AA367" s="33"/>
      <c r="AB367" s="33"/>
      <c r="AC367" s="33"/>
      <c r="AD367" s="34"/>
      <c r="AE367" s="33"/>
      <c r="AF367" s="33"/>
      <c r="AG367" s="33"/>
      <c r="AH367" s="34"/>
      <c r="AI367" s="33"/>
      <c r="AJ367" s="33"/>
      <c r="AK367" s="33"/>
      <c r="AL367" s="34"/>
      <c r="AM367" s="33"/>
      <c r="AN367" s="33"/>
      <c r="AO367" s="33"/>
      <c r="AP367" s="34"/>
      <c r="AQ367" s="33"/>
      <c r="AR367" s="33"/>
      <c r="AS367" s="33"/>
      <c r="AT367" s="34"/>
      <c r="AU367" s="33"/>
      <c r="AV367" s="33"/>
      <c r="AW367" s="33"/>
      <c r="AX367" s="34"/>
      <c r="AY367" s="33"/>
      <c r="AZ367" s="33"/>
      <c r="BA367" s="33"/>
      <c r="BB367" s="34"/>
      <c r="BC367" s="33"/>
      <c r="BD367" s="33"/>
      <c r="BE367" s="33"/>
      <c r="BF367" s="34"/>
      <c r="BG367" s="33"/>
      <c r="BH367" s="33"/>
      <c r="BI367" s="33"/>
      <c r="BJ367" s="34"/>
      <c r="BK367" s="33"/>
      <c r="BL367" s="33"/>
      <c r="BM367" s="33"/>
      <c r="BN367" s="34"/>
      <c r="BO367" s="33"/>
      <c r="BP367" s="33"/>
      <c r="BQ367" s="33"/>
      <c r="BR367" s="34"/>
      <c r="BS367" s="33"/>
      <c r="BT367" s="33"/>
      <c r="BU367" s="33"/>
      <c r="BV367" s="34"/>
      <c r="BW367" s="33"/>
      <c r="BX367" s="33"/>
      <c r="BY367" s="33"/>
      <c r="BZ367" s="34"/>
      <c r="CA367" s="33"/>
      <c r="CB367" s="33"/>
      <c r="CC367" s="33"/>
      <c r="CD367" s="34"/>
      <c r="CE367" s="33"/>
      <c r="CF367" s="33"/>
      <c r="CG367" s="33"/>
      <c r="CH367" s="34"/>
      <c r="CI367" s="33"/>
      <c r="CJ367" s="33"/>
      <c r="CK367" s="33"/>
      <c r="CL367" s="34"/>
      <c r="CM367" s="33"/>
      <c r="CN367" s="33"/>
      <c r="CO367" s="33"/>
      <c r="CP367" s="34"/>
      <c r="CQ367" s="33"/>
      <c r="CR367" s="33"/>
      <c r="CS367" s="33"/>
      <c r="CT367" s="34"/>
      <c r="CU367" s="33"/>
      <c r="CV367" s="33"/>
      <c r="CW367" s="33"/>
      <c r="CX367" s="34"/>
      <c r="CY367" s="33"/>
      <c r="CZ367" s="33"/>
      <c r="DA367" s="33"/>
      <c r="DB367" s="34"/>
      <c r="DC367" s="33"/>
      <c r="DD367" s="33"/>
      <c r="DE367" s="33"/>
      <c r="DF367" s="34"/>
      <c r="DG367" s="33"/>
      <c r="DH367" s="33"/>
      <c r="DI367" s="33"/>
      <c r="DJ367" s="34"/>
      <c r="DK367" s="33"/>
      <c r="DL367" s="33"/>
      <c r="DM367" s="33"/>
      <c r="DN367" s="34"/>
      <c r="DO367" s="33"/>
      <c r="DP367" s="33"/>
      <c r="DQ367" s="33"/>
      <c r="DR367" s="34"/>
      <c r="DS367" s="33"/>
      <c r="DT367" s="33"/>
      <c r="DU367" s="33"/>
      <c r="DV367" s="34"/>
      <c r="DW367" s="33"/>
      <c r="DX367" s="33"/>
      <c r="DY367" s="33"/>
      <c r="DZ367" s="34"/>
      <c r="EA367" s="33"/>
      <c r="EB367" s="33"/>
      <c r="EC367" s="33"/>
      <c r="ED367" s="34"/>
      <c r="EE367" s="33"/>
      <c r="EF367" s="33"/>
      <c r="EG367" s="33"/>
      <c r="EH367" s="34"/>
      <c r="EI367" s="33"/>
      <c r="EJ367" s="33"/>
      <c r="EK367" s="33"/>
      <c r="EL367" s="34"/>
      <c r="EM367" s="33"/>
      <c r="EN367" s="33"/>
      <c r="EO367" s="33"/>
      <c r="EP367" s="34"/>
      <c r="EQ367" s="33"/>
      <c r="ER367" s="33"/>
      <c r="ES367" s="33"/>
      <c r="ET367" s="34"/>
      <c r="EU367" s="33"/>
      <c r="EV367" s="33"/>
      <c r="EW367" s="33"/>
      <c r="EX367" s="34"/>
      <c r="EY367" s="33"/>
      <c r="EZ367" s="33"/>
      <c r="FA367" s="33"/>
      <c r="FB367" s="34"/>
      <c r="FC367" s="33"/>
      <c r="FD367" s="33"/>
      <c r="FE367" s="33"/>
      <c r="FF367" s="34"/>
      <c r="FG367" s="33"/>
      <c r="FH367" s="33"/>
      <c r="FI367" s="33"/>
      <c r="FJ367" s="34"/>
      <c r="FK367" s="33"/>
      <c r="FL367" s="33"/>
      <c r="FM367" s="33"/>
      <c r="FN367" s="34"/>
      <c r="FO367" s="33"/>
      <c r="FP367" s="33"/>
      <c r="FQ367" s="33"/>
      <c r="FR367" s="34"/>
      <c r="FS367" s="33"/>
      <c r="FT367" s="33"/>
      <c r="FU367" s="33"/>
      <c r="FV367" s="34"/>
      <c r="FW367" s="33"/>
      <c r="FX367" s="33"/>
      <c r="FY367" s="33"/>
      <c r="FZ367" s="34"/>
      <c r="GA367" s="33"/>
      <c r="GB367" s="33"/>
      <c r="GC367" s="33"/>
      <c r="GD367" s="34"/>
      <c r="GE367" s="33"/>
      <c r="GF367" s="33"/>
      <c r="GG367" s="33"/>
      <c r="GH367" s="34"/>
      <c r="GI367" s="33"/>
      <c r="GJ367" s="33"/>
      <c r="GK367" s="33"/>
      <c r="GL367" s="34"/>
      <c r="GM367" s="33"/>
      <c r="GN367" s="33"/>
      <c r="GO367" s="33"/>
      <c r="GP367" s="34"/>
      <c r="GQ367" s="33"/>
      <c r="GR367" s="33"/>
      <c r="GS367" s="33"/>
      <c r="GT367" s="34"/>
      <c r="GU367" s="33"/>
      <c r="GV367" s="33"/>
      <c r="GW367" s="33"/>
      <c r="GX367" s="34"/>
      <c r="GY367" s="33"/>
      <c r="GZ367" s="33"/>
      <c r="HA367" s="33"/>
      <c r="HB367" s="34"/>
      <c r="HC367" s="33"/>
      <c r="HD367" s="33"/>
      <c r="HE367" s="33"/>
      <c r="HF367" s="34"/>
      <c r="HG367" s="33"/>
      <c r="HH367" s="33"/>
      <c r="HI367" s="33"/>
      <c r="HJ367" s="34"/>
      <c r="HK367" s="33"/>
      <c r="HL367" s="33"/>
      <c r="HM367" s="33"/>
      <c r="HN367" s="34"/>
      <c r="HO367" s="33"/>
      <c r="HP367" s="33"/>
      <c r="HQ367" s="33"/>
      <c r="HR367" s="34"/>
      <c r="HS367" s="33"/>
      <c r="HT367" s="33"/>
      <c r="HU367" s="33"/>
      <c r="HV367" s="34"/>
      <c r="HW367" s="33"/>
      <c r="HX367" s="33"/>
      <c r="HY367" s="33"/>
      <c r="HZ367" s="34"/>
      <c r="IA367" s="33"/>
      <c r="IB367" s="33"/>
      <c r="IC367" s="33"/>
      <c r="ID367" s="34"/>
      <c r="IE367" s="33"/>
      <c r="IF367" s="33"/>
      <c r="IG367" s="33"/>
      <c r="IH367" s="34"/>
      <c r="II367" s="33"/>
      <c r="IJ367" s="33"/>
      <c r="IK367" s="33"/>
      <c r="IL367" s="34"/>
      <c r="IM367" s="33"/>
      <c r="IN367" s="33"/>
      <c r="IO367" s="33"/>
      <c r="IP367" s="34"/>
      <c r="IQ367" s="33"/>
      <c r="IR367" s="33"/>
      <c r="IS367" s="33"/>
      <c r="IT367" s="34"/>
      <c r="IU367" s="33"/>
      <c r="IV367" s="33"/>
      <c r="IW367" s="33"/>
      <c r="IX367" s="34"/>
      <c r="IY367" s="33"/>
      <c r="IZ367" s="33"/>
      <c r="JA367" s="33"/>
      <c r="JB367" s="34"/>
      <c r="JC367" s="33"/>
      <c r="JD367" s="33"/>
      <c r="JE367" s="33"/>
      <c r="JF367" s="34"/>
      <c r="JG367" s="33"/>
      <c r="JH367" s="33"/>
      <c r="JI367" s="33"/>
      <c r="JJ367" s="34"/>
      <c r="JK367" s="33"/>
      <c r="JL367" s="33"/>
      <c r="JM367" s="33"/>
      <c r="JN367" s="34"/>
      <c r="JO367" s="33"/>
      <c r="JP367" s="33"/>
      <c r="JQ367" s="33"/>
      <c r="JR367" s="34"/>
      <c r="JS367" s="33"/>
      <c r="JT367" s="33"/>
      <c r="JU367" s="33"/>
      <c r="JV367" s="34"/>
      <c r="JW367" s="33"/>
      <c r="JX367" s="33"/>
      <c r="JY367" s="33"/>
      <c r="JZ367" s="34"/>
      <c r="KA367" s="33"/>
      <c r="KB367" s="33"/>
      <c r="KC367" s="33"/>
      <c r="KD367" s="34"/>
      <c r="KE367" s="33"/>
      <c r="KF367" s="33"/>
      <c r="KG367" s="33"/>
      <c r="KH367" s="34"/>
      <c r="KI367" s="33"/>
      <c r="KJ367" s="33"/>
      <c r="KK367" s="33"/>
      <c r="KL367" s="34"/>
      <c r="KM367" s="33"/>
      <c r="KN367" s="33"/>
      <c r="KO367" s="33"/>
      <c r="KP367" s="34"/>
      <c r="KQ367" s="33"/>
      <c r="KR367" s="33"/>
      <c r="KS367" s="33"/>
      <c r="KT367" s="34"/>
      <c r="KU367" s="33"/>
      <c r="KV367" s="33"/>
      <c r="KW367" s="33"/>
      <c r="KX367" s="34"/>
      <c r="KY367" s="33"/>
      <c r="KZ367" s="33"/>
      <c r="LA367" s="33"/>
      <c r="LB367" s="34"/>
      <c r="LC367" s="33"/>
      <c r="LD367" s="33"/>
      <c r="LE367" s="33"/>
      <c r="LF367" s="34"/>
      <c r="LG367" s="33"/>
      <c r="LH367" s="33"/>
      <c r="LI367" s="33"/>
      <c r="LJ367" s="34"/>
      <c r="LK367" s="33"/>
      <c r="LL367" s="33"/>
      <c r="LM367" s="33"/>
      <c r="LN367" s="34"/>
      <c r="LO367" s="33"/>
      <c r="LP367" s="33"/>
      <c r="LQ367" s="33"/>
      <c r="LR367" s="34"/>
      <c r="LS367" s="33"/>
      <c r="LT367" s="33"/>
      <c r="LU367" s="33"/>
      <c r="LV367" s="34"/>
      <c r="LW367" s="33"/>
      <c r="LX367" s="33"/>
      <c r="LY367" s="33"/>
      <c r="LZ367" s="34"/>
      <c r="MA367" s="33"/>
      <c r="MB367" s="33"/>
      <c r="MC367" s="33"/>
      <c r="MD367" s="34"/>
      <c r="ME367" s="33"/>
      <c r="MF367" s="33"/>
      <c r="MG367" s="33"/>
      <c r="MH367" s="34"/>
      <c r="MI367" s="33"/>
      <c r="MJ367" s="33"/>
      <c r="MK367" s="33"/>
      <c r="ML367" s="34"/>
      <c r="MM367" s="33"/>
      <c r="MN367" s="33"/>
      <c r="MO367" s="33"/>
      <c r="MP367" s="34"/>
      <c r="MQ367" s="33"/>
      <c r="MR367" s="33"/>
      <c r="MS367" s="33"/>
      <c r="MT367" s="34"/>
      <c r="MU367" s="33"/>
      <c r="MV367" s="33"/>
      <c r="MW367" s="33"/>
      <c r="MX367" s="34"/>
      <c r="MY367" s="33"/>
      <c r="MZ367" s="33"/>
      <c r="NA367" s="33"/>
      <c r="NB367" s="34"/>
      <c r="NC367" s="33"/>
      <c r="ND367" s="33"/>
      <c r="NE367" s="33"/>
      <c r="NF367" s="34"/>
      <c r="NG367" s="33"/>
      <c r="NH367" s="33"/>
      <c r="NI367" s="33"/>
      <c r="NJ367" s="34"/>
      <c r="NK367" s="33"/>
      <c r="NL367" s="33"/>
      <c r="NM367" s="33"/>
      <c r="NN367" s="34"/>
      <c r="NO367" s="33"/>
      <c r="NP367" s="33"/>
      <c r="NQ367" s="33"/>
      <c r="NR367" s="34"/>
      <c r="NS367" s="33"/>
      <c r="NT367" s="33"/>
      <c r="NU367" s="33"/>
      <c r="NV367" s="34"/>
      <c r="NW367" s="33"/>
      <c r="NX367" s="33"/>
      <c r="NY367" s="33"/>
      <c r="NZ367" s="34"/>
      <c r="OA367" s="33"/>
      <c r="OB367" s="33"/>
      <c r="OC367" s="33"/>
      <c r="OD367" s="34"/>
      <c r="OE367" s="33"/>
      <c r="OF367" s="33"/>
      <c r="OG367" s="33"/>
      <c r="OH367" s="34"/>
      <c r="OI367" s="33"/>
      <c r="OJ367" s="33"/>
      <c r="OK367" s="33"/>
      <c r="OL367" s="34"/>
      <c r="OM367" s="33"/>
      <c r="ON367" s="33"/>
      <c r="OO367" s="33"/>
      <c r="OP367" s="34"/>
      <c r="OQ367" s="33"/>
      <c r="OR367" s="33"/>
      <c r="OS367" s="33"/>
      <c r="OT367" s="34"/>
      <c r="OU367" s="33"/>
      <c r="OV367" s="33"/>
      <c r="OW367" s="33"/>
      <c r="OX367" s="34"/>
      <c r="OY367" s="33"/>
      <c r="OZ367" s="33"/>
      <c r="PA367" s="33"/>
      <c r="PB367" s="34"/>
      <c r="PC367" s="33"/>
      <c r="PD367" s="33"/>
      <c r="PE367" s="33"/>
      <c r="PF367" s="34"/>
      <c r="PG367" s="33"/>
      <c r="PH367" s="33"/>
      <c r="PI367" s="33"/>
      <c r="PJ367" s="34"/>
      <c r="PK367" s="33"/>
      <c r="PL367" s="33"/>
      <c r="PM367" s="33"/>
      <c r="PN367" s="34"/>
      <c r="PO367" s="33"/>
      <c r="PP367" s="33"/>
      <c r="PQ367" s="33"/>
      <c r="PR367" s="34"/>
      <c r="PS367" s="33"/>
      <c r="PT367" s="33"/>
      <c r="PU367" s="33"/>
      <c r="PV367" s="34"/>
      <c r="PW367" s="33"/>
      <c r="PX367" s="33"/>
      <c r="PY367" s="33"/>
      <c r="PZ367" s="34"/>
      <c r="QA367" s="33"/>
      <c r="QB367" s="33"/>
      <c r="QC367" s="33"/>
      <c r="QD367" s="34"/>
      <c r="QE367" s="33"/>
      <c r="QF367" s="33"/>
      <c r="QG367" s="33"/>
      <c r="QH367" s="34"/>
      <c r="QI367" s="33"/>
      <c r="QJ367" s="33"/>
      <c r="QK367" s="33"/>
      <c r="QL367" s="34"/>
      <c r="QM367" s="33"/>
      <c r="QN367" s="33"/>
      <c r="QO367" s="33"/>
      <c r="QP367" s="34"/>
      <c r="QQ367" s="33"/>
      <c r="QR367" s="33"/>
      <c r="QS367" s="33"/>
      <c r="QT367" s="34"/>
      <c r="QU367" s="33"/>
      <c r="QV367" s="33"/>
      <c r="QW367" s="33"/>
      <c r="QX367" s="34"/>
      <c r="QY367" s="33"/>
      <c r="QZ367" s="33"/>
      <c r="RA367" s="33"/>
      <c r="RB367" s="34"/>
      <c r="RC367" s="33"/>
      <c r="RD367" s="33"/>
      <c r="RE367" s="33"/>
      <c r="RF367" s="34"/>
      <c r="RG367" s="33"/>
      <c r="RH367" s="33"/>
      <c r="RI367" s="33"/>
      <c r="RJ367" s="34"/>
      <c r="RK367" s="33"/>
      <c r="RL367" s="33"/>
      <c r="RM367" s="33"/>
      <c r="RN367" s="34"/>
      <c r="RO367" s="33"/>
      <c r="RP367" s="33"/>
      <c r="RQ367" s="33"/>
      <c r="RR367" s="34"/>
      <c r="RS367" s="33"/>
      <c r="RT367" s="33"/>
      <c r="RU367" s="33"/>
      <c r="RV367" s="34"/>
      <c r="RW367" s="33"/>
      <c r="RX367" s="33"/>
      <c r="RY367" s="33"/>
      <c r="RZ367" s="34"/>
      <c r="SA367" s="33"/>
      <c r="SB367" s="33"/>
      <c r="SC367" s="33"/>
      <c r="SD367" s="34"/>
      <c r="SE367" s="33"/>
      <c r="SF367" s="33"/>
      <c r="SG367" s="33"/>
      <c r="SH367" s="34"/>
      <c r="SI367" s="33"/>
      <c r="SJ367" s="33"/>
      <c r="SK367" s="33"/>
      <c r="SL367" s="34"/>
      <c r="SM367" s="33"/>
      <c r="SN367" s="33"/>
      <c r="SO367" s="33"/>
      <c r="SP367" s="34"/>
      <c r="SQ367" s="33"/>
      <c r="SR367" s="33"/>
      <c r="SS367" s="33"/>
      <c r="ST367" s="34"/>
      <c r="SU367" s="33"/>
      <c r="SV367" s="33"/>
      <c r="SW367" s="33"/>
      <c r="SX367" s="34"/>
      <c r="SY367" s="33"/>
      <c r="SZ367" s="33"/>
      <c r="TA367" s="33"/>
      <c r="TB367" s="34"/>
      <c r="TC367" s="33"/>
      <c r="TD367" s="33"/>
      <c r="TE367" s="33"/>
      <c r="TF367" s="34"/>
      <c r="TG367" s="33"/>
      <c r="TH367" s="33"/>
      <c r="TI367" s="33"/>
      <c r="TJ367" s="34"/>
      <c r="TK367" s="33"/>
      <c r="TL367" s="33"/>
      <c r="TM367" s="33"/>
      <c r="TN367" s="34"/>
      <c r="TO367" s="33"/>
      <c r="TP367" s="33"/>
      <c r="TQ367" s="33"/>
      <c r="TR367" s="34"/>
      <c r="TS367" s="33"/>
      <c r="TT367" s="33"/>
      <c r="TU367" s="33"/>
      <c r="TV367" s="34"/>
      <c r="TW367" s="33"/>
      <c r="TX367" s="33"/>
      <c r="TY367" s="33"/>
      <c r="TZ367" s="34"/>
      <c r="UA367" s="33"/>
      <c r="UB367" s="33"/>
      <c r="UC367" s="33"/>
      <c r="UD367" s="34"/>
      <c r="UE367" s="33"/>
      <c r="UF367" s="33"/>
      <c r="UG367" s="33"/>
      <c r="UH367" s="34"/>
      <c r="UI367" s="33"/>
      <c r="UJ367" s="33"/>
      <c r="UK367" s="33"/>
      <c r="UL367" s="34"/>
      <c r="UM367" s="33"/>
      <c r="UN367" s="33"/>
      <c r="UO367" s="33"/>
      <c r="UP367" s="34"/>
      <c r="UQ367" s="33"/>
      <c r="UR367" s="33"/>
      <c r="US367" s="33"/>
      <c r="UT367" s="34"/>
      <c r="UU367" s="33"/>
      <c r="UV367" s="33"/>
      <c r="UW367" s="33"/>
      <c r="UX367" s="34"/>
      <c r="UY367" s="33"/>
      <c r="UZ367" s="33"/>
      <c r="VA367" s="33"/>
      <c r="VB367" s="34"/>
      <c r="VC367" s="33"/>
      <c r="VD367" s="33"/>
      <c r="VE367" s="33"/>
      <c r="VF367" s="34"/>
      <c r="VG367" s="33"/>
      <c r="VH367" s="33"/>
      <c r="VI367" s="33"/>
      <c r="VJ367" s="34"/>
      <c r="VK367" s="33"/>
      <c r="VL367" s="33"/>
      <c r="VM367" s="33"/>
      <c r="VN367" s="34"/>
      <c r="VO367" s="33"/>
      <c r="VP367" s="33"/>
      <c r="VQ367" s="33"/>
      <c r="VR367" s="34"/>
      <c r="VS367" s="33"/>
      <c r="VT367" s="33"/>
      <c r="VU367" s="33"/>
      <c r="VV367" s="34"/>
      <c r="VW367" s="33"/>
      <c r="VX367" s="33"/>
      <c r="VY367" s="33"/>
      <c r="VZ367" s="34"/>
      <c r="WA367" s="33"/>
      <c r="WB367" s="33"/>
      <c r="WC367" s="33"/>
      <c r="WD367" s="34"/>
      <c r="WE367" s="33"/>
      <c r="WF367" s="33"/>
      <c r="WG367" s="33"/>
      <c r="WH367" s="34"/>
      <c r="WI367" s="33"/>
      <c r="WJ367" s="33"/>
      <c r="WK367" s="33"/>
      <c r="WL367" s="34"/>
      <c r="WM367" s="33"/>
      <c r="WN367" s="33"/>
      <c r="WO367" s="33"/>
      <c r="WP367" s="34"/>
      <c r="WQ367" s="33"/>
      <c r="WR367" s="33"/>
      <c r="WS367" s="33"/>
      <c r="WT367" s="34"/>
      <c r="WU367" s="33"/>
      <c r="WV367" s="33"/>
      <c r="WW367" s="33"/>
      <c r="WX367" s="34"/>
      <c r="WY367" s="33"/>
      <c r="WZ367" s="33"/>
      <c r="XA367" s="33"/>
      <c r="XB367" s="34"/>
      <c r="XC367" s="33"/>
      <c r="XD367" s="33"/>
      <c r="XE367" s="33"/>
      <c r="XF367" s="34"/>
      <c r="XG367" s="33"/>
      <c r="XH367" s="33"/>
      <c r="XI367" s="33"/>
      <c r="XJ367" s="34"/>
      <c r="XK367" s="33"/>
      <c r="XL367" s="33"/>
      <c r="XM367" s="33"/>
      <c r="XN367" s="34"/>
      <c r="XO367" s="33"/>
      <c r="XP367" s="33"/>
      <c r="XQ367" s="33"/>
      <c r="XR367" s="34"/>
      <c r="XS367" s="33"/>
      <c r="XT367" s="33"/>
      <c r="XU367" s="33"/>
      <c r="XV367" s="34"/>
      <c r="XW367" s="33"/>
      <c r="XX367" s="33"/>
      <c r="XY367" s="33"/>
      <c r="XZ367" s="34"/>
      <c r="YA367" s="33"/>
      <c r="YB367" s="33"/>
      <c r="YC367" s="33"/>
      <c r="YD367" s="34"/>
      <c r="YE367" s="33"/>
      <c r="YF367" s="33"/>
      <c r="YG367" s="33"/>
      <c r="YH367" s="34"/>
      <c r="YI367" s="33"/>
      <c r="YJ367" s="33"/>
      <c r="YK367" s="33"/>
      <c r="YL367" s="34"/>
      <c r="YM367" s="33"/>
      <c r="YN367" s="33"/>
      <c r="YO367" s="33"/>
      <c r="YP367" s="34"/>
      <c r="YQ367" s="33"/>
      <c r="YR367" s="33"/>
      <c r="YS367" s="33"/>
      <c r="YT367" s="34"/>
      <c r="YU367" s="33"/>
      <c r="YV367" s="33"/>
      <c r="YW367" s="33"/>
      <c r="YX367" s="34"/>
      <c r="YY367" s="33"/>
      <c r="YZ367" s="33"/>
      <c r="ZA367" s="33"/>
      <c r="ZB367" s="34"/>
      <c r="ZC367" s="33"/>
      <c r="ZD367" s="33"/>
      <c r="ZE367" s="33"/>
      <c r="ZF367" s="34"/>
      <c r="ZG367" s="33"/>
      <c r="ZH367" s="33"/>
      <c r="ZI367" s="33"/>
      <c r="ZJ367" s="34"/>
      <c r="ZK367" s="33"/>
      <c r="ZL367" s="33"/>
      <c r="ZM367" s="33"/>
      <c r="ZN367" s="34"/>
      <c r="ZO367" s="33"/>
      <c r="ZP367" s="33"/>
      <c r="ZQ367" s="33"/>
      <c r="ZR367" s="34"/>
      <c r="ZS367" s="33"/>
      <c r="ZT367" s="33"/>
      <c r="ZU367" s="33"/>
      <c r="ZV367" s="34"/>
      <c r="ZW367" s="33"/>
      <c r="ZX367" s="33"/>
      <c r="ZY367" s="33"/>
      <c r="ZZ367" s="34"/>
      <c r="AAA367" s="33"/>
      <c r="AAB367" s="33"/>
      <c r="AAC367" s="33"/>
      <c r="AAD367" s="34"/>
      <c r="AAE367" s="33"/>
      <c r="AAF367" s="33"/>
      <c r="AAG367" s="33"/>
      <c r="AAH367" s="34"/>
      <c r="AAI367" s="33"/>
      <c r="AAJ367" s="33"/>
      <c r="AAK367" s="33"/>
      <c r="AAL367" s="34"/>
      <c r="AAM367" s="33"/>
      <c r="AAN367" s="33"/>
      <c r="AAO367" s="33"/>
      <c r="AAP367" s="34"/>
      <c r="AAQ367" s="33"/>
      <c r="AAR367" s="33"/>
      <c r="AAS367" s="33"/>
      <c r="AAT367" s="34"/>
      <c r="AAU367" s="33"/>
      <c r="AAV367" s="33"/>
      <c r="AAW367" s="33"/>
      <c r="AAX367" s="34"/>
      <c r="AAY367" s="33"/>
      <c r="AAZ367" s="33"/>
      <c r="ABA367" s="33"/>
      <c r="ABB367" s="34"/>
      <c r="ABC367" s="33"/>
      <c r="ABD367" s="33"/>
      <c r="ABE367" s="33"/>
      <c r="ABF367" s="34"/>
      <c r="ABG367" s="33"/>
      <c r="ABH367" s="33"/>
      <c r="ABI367" s="33"/>
      <c r="ABJ367" s="34"/>
      <c r="ABK367" s="33"/>
      <c r="ABL367" s="33"/>
      <c r="ABM367" s="33"/>
      <c r="ABN367" s="34"/>
      <c r="ABO367" s="33"/>
      <c r="ABP367" s="33"/>
      <c r="ABQ367" s="33"/>
      <c r="ABR367" s="34"/>
      <c r="ABS367" s="33"/>
      <c r="ABT367" s="33"/>
      <c r="ABU367" s="33"/>
      <c r="ABV367" s="34"/>
      <c r="ABW367" s="33"/>
      <c r="ABX367" s="33"/>
      <c r="ABY367" s="33"/>
      <c r="ABZ367" s="34"/>
      <c r="ACA367" s="33"/>
      <c r="ACB367" s="33"/>
      <c r="ACC367" s="33"/>
      <c r="ACD367" s="34"/>
      <c r="ACE367" s="33"/>
      <c r="ACF367" s="33"/>
      <c r="ACG367" s="33"/>
      <c r="ACH367" s="34"/>
      <c r="ACI367" s="33"/>
      <c r="ACJ367" s="33"/>
      <c r="ACK367" s="33"/>
      <c r="ACL367" s="34"/>
      <c r="ACM367" s="33"/>
      <c r="ACN367" s="33"/>
      <c r="ACO367" s="33"/>
      <c r="ACP367" s="34"/>
      <c r="ACQ367" s="33"/>
      <c r="ACR367" s="33"/>
      <c r="ACS367" s="33"/>
      <c r="ACT367" s="34"/>
      <c r="ACU367" s="33"/>
      <c r="ACV367" s="33"/>
      <c r="ACW367" s="33"/>
      <c r="ACX367" s="34"/>
      <c r="ACY367" s="33"/>
      <c r="ACZ367" s="33"/>
      <c r="ADA367" s="33"/>
      <c r="ADB367" s="34"/>
      <c r="ADC367" s="33"/>
      <c r="ADD367" s="33"/>
      <c r="ADE367" s="33"/>
      <c r="ADF367" s="34"/>
      <c r="ADG367" s="33"/>
      <c r="ADH367" s="33"/>
      <c r="ADI367" s="33"/>
      <c r="ADJ367" s="34"/>
      <c r="ADK367" s="33"/>
      <c r="ADL367" s="33"/>
      <c r="ADM367" s="33"/>
      <c r="ADN367" s="34"/>
      <c r="ADO367" s="33"/>
      <c r="ADP367" s="33"/>
      <c r="ADQ367" s="33"/>
      <c r="ADR367" s="34"/>
      <c r="ADS367" s="33"/>
      <c r="ADT367" s="33"/>
      <c r="ADU367" s="33"/>
      <c r="ADV367" s="34"/>
      <c r="ADW367" s="33"/>
      <c r="ADX367" s="33"/>
      <c r="ADY367" s="33"/>
      <c r="ADZ367" s="34"/>
      <c r="AEA367" s="33"/>
      <c r="AEB367" s="33"/>
      <c r="AEC367" s="33"/>
      <c r="AED367" s="34"/>
      <c r="AEE367" s="33"/>
      <c r="AEF367" s="33"/>
      <c r="AEG367" s="33"/>
      <c r="AEH367" s="34"/>
      <c r="AEI367" s="33"/>
      <c r="AEJ367" s="33"/>
      <c r="AEK367" s="33"/>
      <c r="AEL367" s="34"/>
      <c r="AEM367" s="33"/>
      <c r="AEN367" s="33"/>
      <c r="AEO367" s="33"/>
      <c r="AEP367" s="34"/>
      <c r="AEQ367" s="33"/>
      <c r="AER367" s="33"/>
      <c r="AES367" s="33"/>
      <c r="AET367" s="34"/>
      <c r="AEU367" s="33"/>
      <c r="AEV367" s="33"/>
      <c r="AEW367" s="33"/>
      <c r="AEX367" s="34"/>
      <c r="AEY367" s="33"/>
      <c r="AEZ367" s="33"/>
      <c r="AFA367" s="33"/>
      <c r="AFB367" s="34"/>
      <c r="AFC367" s="33"/>
      <c r="AFD367" s="33"/>
      <c r="AFE367" s="33"/>
      <c r="AFF367" s="34"/>
      <c r="AFG367" s="33"/>
      <c r="AFH367" s="33"/>
      <c r="AFI367" s="33"/>
      <c r="AFJ367" s="34"/>
      <c r="AFK367" s="33"/>
      <c r="AFL367" s="33"/>
      <c r="AFM367" s="33"/>
      <c r="AFN367" s="34"/>
      <c r="AFO367" s="33"/>
      <c r="AFP367" s="33"/>
      <c r="AFQ367" s="33"/>
      <c r="AFR367" s="34"/>
      <c r="AFS367" s="33"/>
      <c r="AFT367" s="33"/>
      <c r="AFU367" s="33"/>
      <c r="AFV367" s="34"/>
      <c r="AFW367" s="33"/>
      <c r="AFX367" s="33"/>
      <c r="AFY367" s="33"/>
      <c r="AFZ367" s="34"/>
      <c r="AGA367" s="33"/>
      <c r="AGB367" s="33"/>
      <c r="AGC367" s="33"/>
      <c r="AGD367" s="34"/>
      <c r="AGE367" s="33"/>
      <c r="AGF367" s="33"/>
      <c r="AGG367" s="33"/>
      <c r="AGH367" s="33"/>
      <c r="AGI367" s="33"/>
      <c r="AGJ367" s="34"/>
      <c r="AGK367" s="33"/>
      <c r="AGL367" s="33"/>
      <c r="AGM367" s="33"/>
      <c r="AGN367" s="33"/>
      <c r="AGO367" s="34"/>
      <c r="AGP367" s="34"/>
      <c r="AGQ367" s="33"/>
      <c r="AGR367" s="33"/>
      <c r="AGS367" s="33"/>
      <c r="AGT367" s="33"/>
      <c r="AGU367" s="34"/>
      <c r="AGV367" s="34"/>
      <c r="AGW367" s="33"/>
      <c r="AGX367" s="33"/>
      <c r="AGY367" s="33"/>
      <c r="AGZ367" s="33"/>
      <c r="AHA367" s="34"/>
      <c r="AHB367" s="34"/>
      <c r="AHC367" s="33"/>
      <c r="AHD367" s="33"/>
      <c r="AHE367" s="33"/>
      <c r="AHF367" s="33"/>
      <c r="AHG367" s="34"/>
      <c r="AHH367" s="34"/>
      <c r="AHI367" s="33"/>
      <c r="AHJ367" s="33"/>
      <c r="AHK367" s="33"/>
      <c r="AHL367" s="33"/>
      <c r="AHM367" s="34"/>
      <c r="AHN367" s="34"/>
      <c r="AHO367" s="33"/>
      <c r="AHP367" s="33"/>
      <c r="AHQ367" s="33"/>
      <c r="AHR367" s="34"/>
      <c r="AHS367" s="33"/>
      <c r="AHT367" s="33"/>
      <c r="AHU367" s="33"/>
      <c r="AHV367" s="34"/>
      <c r="AHW367" s="33"/>
      <c r="AHX367" s="33"/>
      <c r="AHY367" s="33"/>
      <c r="AHZ367" s="34"/>
      <c r="AIA367" s="33"/>
      <c r="AIB367" s="33"/>
      <c r="AIC367" s="33"/>
      <c r="AID367" s="34"/>
      <c r="AIE367" s="33"/>
      <c r="AIF367" s="33"/>
      <c r="AIG367" s="33"/>
      <c r="AIH367" s="34"/>
    </row>
    <row r="368" spans="1:918" s="5" customFormat="1" outlineLevel="1" x14ac:dyDescent="0.25">
      <c r="A368" s="52">
        <v>1</v>
      </c>
      <c r="B368" s="53" t="s">
        <v>65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37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>IF(COUNTIFS($C$7:$AGE$7,"="&amp;$AGK$5,$C368:$AGE368,"б")=0,"",COUNTIFS($C$7:$AGE$7,"="&amp;$AGK$5,$C368:$AGE368,"б"))</f>
        <v/>
      </c>
      <c r="AGG368" s="43" t="str">
        <f>IF(COUNTIFS($C$7:$AGE$7,"="&amp;$AGK$5,$C368:$AGE368,"у")=0,"",COUNTIFS($C$7:$AGE$7,"="&amp;$AGK$5,$C368:$AGE368,"у"))</f>
        <v/>
      </c>
      <c r="AGH368" s="35" t="str">
        <f t="shared" ref="AGH368:AGH388" si="1139">IF(COUNTIFS($C$7:$AGE$7,"="&amp;$AGK$1,$C368:$AGE368,"н")=0,"",COUNTIFS($C$7:$AGE$7,"="&amp;$AGK$1,$C368:$AGE368,"н"))</f>
        <v/>
      </c>
      <c r="AGL368" s="36" t="str">
        <f>IF(COUNTIFS($C$6:$AGE$6,9,$C368:$AGE368,"б")=0,"",COUNTIFS($C$6:$AGE$6,9,$C368:$AGE368,"б"))</f>
        <v/>
      </c>
      <c r="AGM368" s="36" t="str">
        <f t="shared" ref="AGM368:AGM388" si="1140">IF(COUNTIFS($C$6:$AGE$6,9,$C368:$AGE368,"у")=0,"",COUNTIFS($C$6:$AGE$6,9,$C368:$AGE368,"у"))</f>
        <v/>
      </c>
      <c r="AGN368" s="39" t="str">
        <f>IF(COUNTIFS($C$6:$AGE$6,9,$C368:$AGE368,"н")=0,"",COUNTIFS($C$6:$AGE$6,9,$C368:$AGE368,"н"))</f>
        <v/>
      </c>
      <c r="AGO368" s="36" t="str">
        <f>IF(COUNTIFS($C$6:$AGE$6,10,$C368:$AGE368,"б")=0,"",COUNTIFS($C$6:$AGE$6,10,$C368:$AGE368,"б"))</f>
        <v/>
      </c>
      <c r="AGP368" s="36" t="str">
        <f t="shared" ref="AGP368:AGP388" si="1141">IF(COUNTIFS($C$6:$AGE$6,10,$C368:$AGE368,"у")=0,"",COUNTIFS($C$6:$AGE$6,10,$C368:$AGE368,"у"))</f>
        <v/>
      </c>
      <c r="AGQ368" s="39" t="str">
        <f>IF(COUNTIFS($C$6:$AGE$6,10,$C368:$AGE368,"н")=0,"",COUNTIFS($C$6:$AGE$6,10,$C368:$AGE368,"н"))</f>
        <v/>
      </c>
      <c r="AGR368" s="36" t="str">
        <f>IF(COUNTIFS($C$6:$AGE$6,11,$C368:$AGE368,"б")=0,"",COUNTIFS($C$6:$AGE$6,11,$C368:$AGE368,"б"))</f>
        <v/>
      </c>
      <c r="AGS368" s="36" t="str">
        <f t="shared" ref="AGS368:AGS388" si="1142">IF(COUNTIFS($C$6:$AGE$6,11,$C368:$AGE368,"у")=0,"",COUNTIFS($C$6:$AGE$6,11,$C368:$AGE368,"у"))</f>
        <v/>
      </c>
      <c r="AGT368" s="39" t="str">
        <f>IF(COUNTIFS($C$6:$AGE$6,11,$C368:$AGE368,"н")=0,"",COUNTIFS($C$6:$AGE$6,11,$C368:$AGE368,"н"))</f>
        <v/>
      </c>
      <c r="AGU368" s="36" t="str">
        <f>IF(COUNTIFS($C$6:$AGE$6,12,$C368:$AGE368,"б")=0,"",COUNTIFS($C$6:$AGE$6,12,$C368:$AGE368,"б"))</f>
        <v/>
      </c>
      <c r="AGV368" s="36" t="str">
        <f t="shared" ref="AGV368:AGV388" si="1143">IF(COUNTIFS($C$6:$AGE$6,12,$C368:$AGE368,"у")=0,"",COUNTIFS($C$6:$AGE$6,12,$C368:$AGE368,"у"))</f>
        <v/>
      </c>
      <c r="AGW368" s="39" t="str">
        <f>IF(COUNTIFS($C$6:$AGE$6,12,$C368:$AGE368,"н")=0,"",COUNTIFS($C$6:$AGE$6,12,$C368:$AGE368,"н"))</f>
        <v/>
      </c>
      <c r="AGX368" s="36" t="str">
        <f>IF(COUNTIFS($C$6:$AGE$6,1,$C368:$AGE368,"б")=0,"",COUNTIFS($C$6:$AGE$6,1,$C368:$AGE368,"б"))</f>
        <v/>
      </c>
      <c r="AGY368" s="36" t="str">
        <f t="shared" ref="AGY368:AGY388" si="1144">IF(COUNTIFS($C$6:$AGE$6,1,$C368:$AGE368,"у")=0,"",COUNTIFS($C$6:$AGE$6,1,$C368:$AGE368,"у"))</f>
        <v/>
      </c>
      <c r="AGZ368" s="39" t="str">
        <f>IF(COUNTIFS($C$6:$AGE$6,1,$C368:$AGE368,"н")=0,"",COUNTIFS($C$6:$AGE$6,1,$C368:$AGE368,"н"))</f>
        <v/>
      </c>
      <c r="AHA368" s="36" t="str">
        <f>IF(COUNTIFS($C$6:$AGE$6,2,$C368:$AGE368,"б")=0,"",COUNTIFS($C$6:$AGE$6,2,$C368:$AGE368,"б"))</f>
        <v/>
      </c>
      <c r="AHB368" s="36" t="str">
        <f t="shared" ref="AHB368:AHB388" si="1145">IF(COUNTIFS($C$6:$AGE$6,2,$C368:$AGE368,"у")=0,"",COUNTIFS($C$6:$AGE$6,2,$C368:$AGE368,"у"))</f>
        <v/>
      </c>
      <c r="AHC368" s="39" t="str">
        <f>IF(COUNTIFS($C$6:$AGE$6,2,$C368:$AGE368,"н")=0,"",COUNTIFS($C$6:$AGE$6,2,$C368:$AGE368,"н"))</f>
        <v/>
      </c>
      <c r="AHD368" s="36" t="str">
        <f>IF(COUNTIFS($C$6:$AGE$6,3,$C368:$AGE368,"б")=0,"",COUNTIFS($C$6:$AGE$6,3,$C368:$AGE368,"б"))</f>
        <v/>
      </c>
      <c r="AHE368" s="36" t="str">
        <f t="shared" ref="AHE368:AHE388" si="1146">IF(COUNTIFS($C$6:$AGE$6,3,$C368:$AGE368,"у")=0,"",COUNTIFS($C$6:$AGE$6,3,$C368:$AGE368,"у"))</f>
        <v/>
      </c>
      <c r="AHF368" s="39" t="str">
        <f>IF(COUNTIFS($C$6:$AGE$6,3,$C368:$AGE368,"н")=0,"",COUNTIFS($C$6:$AGE$6,3,$C368:$AGE368,"н"))</f>
        <v/>
      </c>
      <c r="AHG368" s="36" t="str">
        <f>IF(COUNTIFS($C$6:$AGE$6,4,$C368:$AGE368,"б")=0,"",COUNTIFS($C$6:$AGE$6,4,$C368:$AGE368,"б"))</f>
        <v/>
      </c>
      <c r="AHH368" s="36" t="str">
        <f t="shared" ref="AHH368:AHH388" si="1147">IF(COUNTIFS($C$6:$AGE$6,4,$C368:$AGE368,"у")=0,"",COUNTIFS($C$6:$AGE$6,4,$C368:$AGE368,"у"))</f>
        <v/>
      </c>
      <c r="AHI368" s="39" t="str">
        <f>IF(COUNTIFS($C$6:$AGE$6,4,$C368:$AGE368,"н")=0,"",COUNTIFS($C$6:$AGE$6,4,$C368:$AGE368,"н"))</f>
        <v/>
      </c>
      <c r="AHJ368" s="36" t="str">
        <f>IF(COUNTIFS($C$6:$AGE$6,5,$C368:$AGE368,"б")=0,"",COUNTIFS($C$6:$AGE$6,5,$C368:$AGE368,"б"))</f>
        <v/>
      </c>
      <c r="AHK368" s="36" t="str">
        <f t="shared" ref="AHK368:AHK388" si="1148">IF(COUNTIFS($C$6:$AGE$6,5,$C368:$AGE368,"у")=0,"",COUNTIFS($C$6:$AGE$6,5,$C368:$AGE368,"у"))</f>
        <v/>
      </c>
      <c r="AHL368" s="39" t="str">
        <f>IF(COUNTIFS($C$6:$AGE$6,5,$C368:$AGE368,"н")=0,"",COUNTIFS($C$6:$AGE$6,5,$C368:$AGE368,"н"))</f>
        <v/>
      </c>
      <c r="AHM368" s="36" t="str">
        <f>IF(COUNTIFS($C$6:$AGE$6,6,$C368:$AGE368,"б")=0,"",COUNTIFS($C$6:$AGE$6,6,$C368:$AGE368,"б"))</f>
        <v/>
      </c>
      <c r="AHN368" s="36" t="str">
        <f t="shared" ref="AHN368:AHN388" si="1149">IF(COUNTIFS($C$6:$AGE$6,6,$C368:$AGE368,"у")=0,"",COUNTIFS($C$6:$AGE$6,6,$C368:$AGE368,"у"))</f>
        <v/>
      </c>
      <c r="AHO368" s="39" t="str">
        <f>IF(COUNTIFS($C$6:$AGE$6,6,$C368:$AGE368,"н")=0,"",COUNTIFS($C$6:$AGE$6,6,$C368:$AGE368,"н"))</f>
        <v/>
      </c>
    </row>
    <row r="369" spans="1:899" s="5" customFormat="1" outlineLevel="1" x14ac:dyDescent="0.25">
      <c r="A369" s="52">
        <v>2</v>
      </c>
      <c r="B369" s="48" t="s">
        <v>222</v>
      </c>
      <c r="C369" s="37"/>
      <c r="D369" s="35"/>
      <c r="E369" s="35"/>
      <c r="F369" s="35"/>
      <c r="G369" s="57" t="s">
        <v>388</v>
      </c>
      <c r="H369" s="57" t="s">
        <v>388</v>
      </c>
      <c r="I369" s="57" t="s">
        <v>388</v>
      </c>
      <c r="J369" s="57" t="s">
        <v>388</v>
      </c>
      <c r="K369" s="57" t="s">
        <v>388</v>
      </c>
      <c r="L369" s="57" t="s">
        <v>388</v>
      </c>
      <c r="M369" s="57" t="s">
        <v>388</v>
      </c>
      <c r="N369" s="57" t="s">
        <v>388</v>
      </c>
      <c r="O369" s="57" t="s">
        <v>388</v>
      </c>
      <c r="P369" s="57" t="s">
        <v>388</v>
      </c>
      <c r="Q369" s="57" t="s">
        <v>388</v>
      </c>
      <c r="R369" s="57"/>
      <c r="S369" s="57"/>
      <c r="T369" s="57" t="s">
        <v>388</v>
      </c>
      <c r="U369" s="57" t="s">
        <v>388</v>
      </c>
      <c r="V369" s="38"/>
      <c r="W369" s="57" t="s">
        <v>388</v>
      </c>
      <c r="X369" s="57" t="s">
        <v>388</v>
      </c>
      <c r="Y369" s="57" t="s">
        <v>388</v>
      </c>
      <c r="Z369" s="57" t="s">
        <v>388</v>
      </c>
      <c r="AA369" s="57" t="s">
        <v>388</v>
      </c>
      <c r="AB369" s="57" t="s">
        <v>388</v>
      </c>
      <c r="AC369" s="57" t="s">
        <v>388</v>
      </c>
      <c r="AD369" s="57" t="s">
        <v>388</v>
      </c>
      <c r="AE369" s="57" t="s">
        <v>388</v>
      </c>
      <c r="AF369" s="57" t="s">
        <v>388</v>
      </c>
      <c r="AG369" s="57"/>
      <c r="AH369" s="57" t="s">
        <v>388</v>
      </c>
      <c r="AI369" s="57" t="s">
        <v>388</v>
      </c>
      <c r="AJ369" s="57"/>
      <c r="AK369" s="57"/>
      <c r="AL369" s="57" t="s">
        <v>388</v>
      </c>
      <c r="AM369" s="57" t="s">
        <v>388</v>
      </c>
      <c r="AN369" s="38"/>
      <c r="AO369" s="38"/>
      <c r="AP369" s="38"/>
      <c r="AQ369" s="57" t="s">
        <v>388</v>
      </c>
      <c r="AR369" s="57" t="s">
        <v>388</v>
      </c>
      <c r="AS369" s="57"/>
      <c r="AT369" s="57" t="s">
        <v>388</v>
      </c>
      <c r="AU369" s="57" t="s">
        <v>388</v>
      </c>
      <c r="AV369" s="57" t="s">
        <v>388</v>
      </c>
      <c r="AW369" s="57"/>
      <c r="AX369" s="57" t="s">
        <v>388</v>
      </c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 t="s">
        <v>388</v>
      </c>
      <c r="CW369" s="57" t="s">
        <v>388</v>
      </c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61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 t="s">
        <v>388</v>
      </c>
      <c r="HG369" s="57" t="s">
        <v>388</v>
      </c>
      <c r="HH369" s="57" t="s">
        <v>388</v>
      </c>
      <c r="HI369" s="57"/>
      <c r="HJ369" s="57"/>
      <c r="HK369" s="57" t="s">
        <v>388</v>
      </c>
      <c r="HL369" s="57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ref="AGF369:AGF388" si="1150">IF(COUNTIFS($C$7:$AGE$7,"="&amp;$AGK$1,$C369:$AGE369,"б")=0,"",COUNTIFS($C$7:$AGE$7,"="&amp;$AGK$1,$C369:$AGE369,"б"))</f>
        <v/>
      </c>
      <c r="AGG369" s="43" t="str">
        <f t="shared" ref="AGG369:AGG388" si="1151">IF(COUNTIFS($C$7:$AGE$7,"="&amp;$AGK$1,$C369:$AGE369,"у")=0,"",COUNTIFS($C$7:$AGE$7,"="&amp;$AGK$1,$C369:$AGE369,"у"))</f>
        <v/>
      </c>
      <c r="AGH369" s="35">
        <f t="shared" si="1139"/>
        <v>4</v>
      </c>
      <c r="AGL369" s="36" t="str">
        <f t="shared" ref="AGL369:AGL388" si="1152">IF(COUNTIFS($C$6:$AGE$6,9,$C369:$AGE369,"б")=0,"",COUNTIFS($C$6:$AGE$6,9,$C369:$AGE369,"б"))</f>
        <v/>
      </c>
      <c r="AGM369" s="36" t="str">
        <f t="shared" si="1140"/>
        <v/>
      </c>
      <c r="AGN369" s="39">
        <f t="shared" ref="AGN369:AGN388" si="1153">IF(COUNTIFS($C$6:$AGE$6,9,$C369:$AGE369,"н")=0,"",COUNTIFS($C$6:$AGE$6,9,$C369:$AGE369,"н"))</f>
        <v>33</v>
      </c>
      <c r="AGO369" s="36" t="str">
        <f t="shared" ref="AGO369:AGO388" si="1154">IF(COUNTIFS($C$6:$AGE$6,10,$C369:$AGE369,"б")=0,"",COUNTIFS($C$6:$AGE$6,10,$C369:$AGE369,"б"))</f>
        <v/>
      </c>
      <c r="AGP369" s="36" t="str">
        <f t="shared" si="1141"/>
        <v/>
      </c>
      <c r="AGQ369" s="39">
        <f t="shared" ref="AGQ369:AGQ388" si="1155">IF(COUNTIFS($C$6:$AGE$6,10,$C369:$AGE369,"н")=0,"",COUNTIFS($C$6:$AGE$6,10,$C369:$AGE369,"н"))</f>
        <v>2</v>
      </c>
      <c r="AGR369" s="36" t="str">
        <f t="shared" ref="AGR369:AGR388" si="1156">IF(COUNTIFS($C$6:$AGE$6,11,$C369:$AGE369,"б")=0,"",COUNTIFS($C$6:$AGE$6,11,$C369:$AGE369,"б"))</f>
        <v/>
      </c>
      <c r="AGS369" s="36" t="str">
        <f t="shared" si="1142"/>
        <v/>
      </c>
      <c r="AGT369" s="39">
        <f t="shared" ref="AGT369:AGT388" si="1157">IF(COUNTIFS($C$6:$AGE$6,11,$C369:$AGE369,"н")=0,"",COUNTIFS($C$6:$AGE$6,11,$C369:$AGE369,"н"))</f>
        <v>4</v>
      </c>
      <c r="AGU369" s="36" t="str">
        <f t="shared" ref="AGU369:AGU388" si="1158">IF(COUNTIFS($C$6:$AGE$6,12,$C369:$AGE369,"б")=0,"",COUNTIFS($C$6:$AGE$6,12,$C369:$AGE369,"б"))</f>
        <v/>
      </c>
      <c r="AGV369" s="36" t="str">
        <f t="shared" si="1143"/>
        <v/>
      </c>
      <c r="AGW369" s="39" t="str">
        <f t="shared" ref="AGW369:AGW388" si="1159">IF(COUNTIFS($C$6:$AGE$6,12,$C369:$AGE369,"н")=0,"",COUNTIFS($C$6:$AGE$6,12,$C369:$AGE369,"н"))</f>
        <v/>
      </c>
      <c r="AGX369" s="36" t="str">
        <f t="shared" ref="AGX369:AGX388" si="1160">IF(COUNTIFS($C$6:$AGE$6,1,$C369:$AGE369,"б")=0,"",COUNTIFS($C$6:$AGE$6,1,$C369:$AGE369,"б"))</f>
        <v/>
      </c>
      <c r="AGY369" s="36" t="str">
        <f t="shared" si="1144"/>
        <v/>
      </c>
      <c r="AGZ369" s="39" t="str">
        <f t="shared" ref="AGZ369:AGZ388" si="1161">IF(COUNTIFS($C$6:$AGE$6,1,$C369:$AGE369,"н")=0,"",COUNTIFS($C$6:$AGE$6,1,$C369:$AGE369,"н"))</f>
        <v/>
      </c>
      <c r="AHA369" s="36" t="str">
        <f t="shared" ref="AHA369:AHA388" si="1162">IF(COUNTIFS($C$6:$AGE$6,2,$C369:$AGE369,"б")=0,"",COUNTIFS($C$6:$AGE$6,2,$C369:$AGE369,"б"))</f>
        <v/>
      </c>
      <c r="AHB369" s="36" t="str">
        <f t="shared" si="1145"/>
        <v/>
      </c>
      <c r="AHC369" s="39" t="str">
        <f t="shared" ref="AHC369:AHC388" si="1163">IF(COUNTIFS($C$6:$AGE$6,2,$C369:$AGE369,"н")=0,"",COUNTIFS($C$6:$AGE$6,2,$C369:$AGE369,"н"))</f>
        <v/>
      </c>
      <c r="AHD369" s="36" t="str">
        <f t="shared" ref="AHD369:AHD388" si="1164">IF(COUNTIFS($C$6:$AGE$6,3,$C369:$AGE369,"б")=0,"",COUNTIFS($C$6:$AGE$6,3,$C369:$AGE369,"б"))</f>
        <v/>
      </c>
      <c r="AHE369" s="36" t="str">
        <f t="shared" si="1146"/>
        <v/>
      </c>
      <c r="AHF369" s="39" t="str">
        <f t="shared" ref="AHF369:AHF388" si="1165">IF(COUNTIFS($C$6:$AGE$6,3,$C369:$AGE369,"н")=0,"",COUNTIFS($C$6:$AGE$6,3,$C369:$AGE369,"н"))</f>
        <v/>
      </c>
      <c r="AHG369" s="36" t="str">
        <f t="shared" ref="AHG369:AHG388" si="1166">IF(COUNTIFS($C$6:$AGE$6,4,$C369:$AGE369,"б")=0,"",COUNTIFS($C$6:$AGE$6,4,$C369:$AGE369,"б"))</f>
        <v/>
      </c>
      <c r="AHH369" s="36" t="str">
        <f t="shared" si="1147"/>
        <v/>
      </c>
      <c r="AHI369" s="39" t="str">
        <f t="shared" ref="AHI369:AHI388" si="1167">IF(COUNTIFS($C$6:$AGE$6,4,$C369:$AGE369,"н")=0,"",COUNTIFS($C$6:$AGE$6,4,$C369:$AGE369,"н"))</f>
        <v/>
      </c>
      <c r="AHJ369" s="36" t="str">
        <f t="shared" ref="AHJ369:AHJ388" si="1168">IF(COUNTIFS($C$6:$AGE$6,5,$C369:$AGE369,"б")=0,"",COUNTIFS($C$6:$AGE$6,5,$C369:$AGE369,"б"))</f>
        <v/>
      </c>
      <c r="AHK369" s="36" t="str">
        <f t="shared" si="1148"/>
        <v/>
      </c>
      <c r="AHL369" s="39" t="str">
        <f t="shared" ref="AHL369:AHL388" si="1169">IF(COUNTIFS($C$6:$AGE$6,5,$C369:$AGE369,"н")=0,"",COUNTIFS($C$6:$AGE$6,5,$C369:$AGE369,"н"))</f>
        <v/>
      </c>
      <c r="AHM369" s="36" t="str">
        <f t="shared" ref="AHM369:AHM388" si="1170">IF(COUNTIFS($C$6:$AGE$6,6,$C369:$AGE369,"б")=0,"",COUNTIFS($C$6:$AGE$6,6,$C369:$AGE369,"б"))</f>
        <v/>
      </c>
      <c r="AHN369" s="36" t="str">
        <f t="shared" si="1149"/>
        <v/>
      </c>
      <c r="AHO369" s="39" t="str">
        <f t="shared" ref="AHO369:AHO388" si="1171">IF(COUNTIFS($C$6:$AGE$6,6,$C369:$AGE369,"н")=0,"",COUNTIFS($C$6:$AGE$6,6,$C369:$AGE369,"н"))</f>
        <v/>
      </c>
    </row>
    <row r="370" spans="1:899" s="5" customFormat="1" outlineLevel="1" x14ac:dyDescent="0.25">
      <c r="A370" s="52">
        <v>3</v>
      </c>
      <c r="B370" s="48" t="s">
        <v>223</v>
      </c>
      <c r="C370" s="37"/>
      <c r="D370" s="35"/>
      <c r="E370" s="35"/>
      <c r="F370" s="35"/>
      <c r="G370" s="57"/>
      <c r="H370" s="57"/>
      <c r="I370" s="57"/>
      <c r="J370" s="57"/>
      <c r="K370" s="57" t="s">
        <v>388</v>
      </c>
      <c r="L370" s="57" t="s">
        <v>388</v>
      </c>
      <c r="M370" s="57" t="s">
        <v>388</v>
      </c>
      <c r="N370" s="57" t="s">
        <v>388</v>
      </c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 t="s">
        <v>388</v>
      </c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 t="s">
        <v>388</v>
      </c>
      <c r="AM370" s="57" t="s">
        <v>388</v>
      </c>
      <c r="AN370" s="38"/>
      <c r="AO370" s="38"/>
      <c r="AP370" s="38"/>
      <c r="AQ370" s="57" t="s">
        <v>388</v>
      </c>
      <c r="AR370" s="57" t="s">
        <v>388</v>
      </c>
      <c r="AS370" s="57"/>
      <c r="AT370" s="57"/>
      <c r="AU370" s="57" t="s">
        <v>388</v>
      </c>
      <c r="AV370" s="57"/>
      <c r="AW370" s="57"/>
      <c r="AX370" s="57"/>
      <c r="AY370" s="57" t="s">
        <v>388</v>
      </c>
      <c r="AZ370" s="57"/>
      <c r="BA370" s="57"/>
      <c r="BB370" s="57" t="s">
        <v>388</v>
      </c>
      <c r="BC370" s="57" t="s">
        <v>388</v>
      </c>
      <c r="BD370" s="57" t="s">
        <v>388</v>
      </c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 t="s">
        <v>388</v>
      </c>
      <c r="BP370" s="57" t="s">
        <v>388</v>
      </c>
      <c r="BQ370" s="57" t="s">
        <v>388</v>
      </c>
      <c r="BR370" s="57" t="s">
        <v>388</v>
      </c>
      <c r="BS370" s="57" t="s">
        <v>388</v>
      </c>
      <c r="BT370" s="57" t="s">
        <v>388</v>
      </c>
      <c r="BU370" s="57" t="s">
        <v>388</v>
      </c>
      <c r="BV370" s="57"/>
      <c r="BW370" s="57"/>
      <c r="BX370" s="57" t="s">
        <v>388</v>
      </c>
      <c r="BY370" s="57" t="s">
        <v>388</v>
      </c>
      <c r="BZ370" s="57"/>
      <c r="CA370" s="57" t="s">
        <v>388</v>
      </c>
      <c r="CB370" s="57" t="s">
        <v>388</v>
      </c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 t="s">
        <v>388</v>
      </c>
      <c r="CN370" s="57" t="s">
        <v>388</v>
      </c>
      <c r="CO370" s="57" t="s">
        <v>388</v>
      </c>
      <c r="CP370" s="57" t="s">
        <v>388</v>
      </c>
      <c r="CQ370" s="57"/>
      <c r="CR370" s="57"/>
      <c r="CS370" s="57"/>
      <c r="CT370" s="57"/>
      <c r="CU370" s="57"/>
      <c r="CV370" s="57"/>
      <c r="CW370" s="57" t="s">
        <v>388</v>
      </c>
      <c r="CX370" s="38"/>
      <c r="CY370" s="61"/>
      <c r="CZ370" s="57" t="s">
        <v>388</v>
      </c>
      <c r="DA370" s="57" t="s">
        <v>388</v>
      </c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 t="s">
        <v>388</v>
      </c>
      <c r="DY370" s="57" t="s">
        <v>388</v>
      </c>
      <c r="DZ370" s="57" t="s">
        <v>388</v>
      </c>
      <c r="EA370" s="57" t="s">
        <v>388</v>
      </c>
      <c r="EB370" s="57" t="s">
        <v>388</v>
      </c>
      <c r="EC370" s="57" t="s">
        <v>388</v>
      </c>
      <c r="ED370" s="57" t="s">
        <v>388</v>
      </c>
      <c r="EE370" s="57"/>
      <c r="EF370" s="57" t="s">
        <v>388</v>
      </c>
      <c r="EG370" s="57" t="s">
        <v>388</v>
      </c>
      <c r="EH370" s="38"/>
      <c r="EI370" s="38"/>
      <c r="EJ370" s="38"/>
      <c r="EK370" s="38"/>
      <c r="EL370" s="38"/>
      <c r="EM370" s="61"/>
      <c r="EN370" s="57"/>
      <c r="EO370" s="57"/>
      <c r="EP370" s="57"/>
      <c r="EQ370" s="57" t="s">
        <v>388</v>
      </c>
      <c r="ER370" s="57" t="s">
        <v>388</v>
      </c>
      <c r="ES370" s="57" t="s">
        <v>388</v>
      </c>
      <c r="ET370" s="57" t="s">
        <v>388</v>
      </c>
      <c r="EU370" s="57" t="s">
        <v>388</v>
      </c>
      <c r="EV370" s="57" t="s">
        <v>388</v>
      </c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 t="s">
        <v>388</v>
      </c>
      <c r="FL370" s="57" t="s">
        <v>388</v>
      </c>
      <c r="FM370" s="57"/>
      <c r="FN370" s="57"/>
      <c r="FO370" s="57" t="s">
        <v>388</v>
      </c>
      <c r="FP370" s="57" t="s">
        <v>388</v>
      </c>
      <c r="FQ370" s="57"/>
      <c r="FR370" s="57"/>
      <c r="FS370" s="57"/>
      <c r="FT370" s="57"/>
      <c r="FU370" s="57" t="s">
        <v>388</v>
      </c>
      <c r="FV370" s="57"/>
      <c r="FW370" s="57"/>
      <c r="FX370" s="57"/>
      <c r="FY370" s="57"/>
      <c r="FZ370" s="57"/>
      <c r="GA370" s="61"/>
      <c r="GB370" s="57" t="s">
        <v>388</v>
      </c>
      <c r="GC370" s="57" t="s">
        <v>388</v>
      </c>
      <c r="GD370" s="57"/>
      <c r="GE370" s="57" t="s">
        <v>388</v>
      </c>
      <c r="GF370" s="57" t="s">
        <v>388</v>
      </c>
      <c r="GG370" s="57" t="s">
        <v>388</v>
      </c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38"/>
      <c r="GU370" s="57" t="s">
        <v>388</v>
      </c>
      <c r="GV370" s="57" t="s">
        <v>388</v>
      </c>
      <c r="GW370" s="57"/>
      <c r="GX370" s="57" t="s">
        <v>388</v>
      </c>
      <c r="GY370" s="57" t="s">
        <v>388</v>
      </c>
      <c r="GZ370" s="57"/>
      <c r="HA370" s="57"/>
      <c r="HB370" s="57" t="s">
        <v>388</v>
      </c>
      <c r="HC370" s="57" t="s">
        <v>388</v>
      </c>
      <c r="HD370" s="57"/>
      <c r="HE370" s="57"/>
      <c r="HF370" s="57"/>
      <c r="HG370" s="57"/>
      <c r="HH370" s="57" t="s">
        <v>388</v>
      </c>
      <c r="HI370" s="57"/>
      <c r="HJ370" s="57"/>
      <c r="HK370" s="57"/>
      <c r="HL370" s="57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50"/>
        <v/>
      </c>
      <c r="AGG370" s="43" t="str">
        <f t="shared" si="1151"/>
        <v/>
      </c>
      <c r="AGH370" s="35">
        <f t="shared" si="1139"/>
        <v>7</v>
      </c>
      <c r="AGL370" s="36" t="str">
        <f t="shared" si="1152"/>
        <v/>
      </c>
      <c r="AGM370" s="36" t="str">
        <f t="shared" si="1140"/>
        <v/>
      </c>
      <c r="AGN370" s="39">
        <f t="shared" si="1153"/>
        <v>29</v>
      </c>
      <c r="AGO370" s="36" t="str">
        <f t="shared" si="1154"/>
        <v/>
      </c>
      <c r="AGP370" s="36" t="str">
        <f t="shared" si="1141"/>
        <v/>
      </c>
      <c r="AGQ370" s="39">
        <f t="shared" si="1155"/>
        <v>23</v>
      </c>
      <c r="AGR370" s="36" t="str">
        <f t="shared" si="1156"/>
        <v/>
      </c>
      <c r="AGS370" s="36" t="str">
        <f t="shared" si="1142"/>
        <v/>
      </c>
      <c r="AGT370" s="39">
        <f t="shared" si="1157"/>
        <v>12</v>
      </c>
      <c r="AGU370" s="36" t="str">
        <f t="shared" si="1158"/>
        <v/>
      </c>
      <c r="AGV370" s="36" t="str">
        <f t="shared" si="1143"/>
        <v/>
      </c>
      <c r="AGW370" s="39" t="str">
        <f t="shared" si="1159"/>
        <v/>
      </c>
      <c r="AGX370" s="36" t="str">
        <f t="shared" si="1160"/>
        <v/>
      </c>
      <c r="AGY370" s="36" t="str">
        <f t="shared" si="1144"/>
        <v/>
      </c>
      <c r="AGZ370" s="39" t="str">
        <f t="shared" si="1161"/>
        <v/>
      </c>
      <c r="AHA370" s="36" t="str">
        <f t="shared" si="1162"/>
        <v/>
      </c>
      <c r="AHB370" s="36" t="str">
        <f t="shared" si="1145"/>
        <v/>
      </c>
      <c r="AHC370" s="39" t="str">
        <f t="shared" si="1163"/>
        <v/>
      </c>
      <c r="AHD370" s="36" t="str">
        <f t="shared" si="1164"/>
        <v/>
      </c>
      <c r="AHE370" s="36" t="str">
        <f t="shared" si="1146"/>
        <v/>
      </c>
      <c r="AHF370" s="39" t="str">
        <f t="shared" si="1165"/>
        <v/>
      </c>
      <c r="AHG370" s="36" t="str">
        <f t="shared" si="1166"/>
        <v/>
      </c>
      <c r="AHH370" s="36" t="str">
        <f t="shared" si="1147"/>
        <v/>
      </c>
      <c r="AHI370" s="39" t="str">
        <f t="shared" si="1167"/>
        <v/>
      </c>
      <c r="AHJ370" s="36" t="str">
        <f t="shared" si="1168"/>
        <v/>
      </c>
      <c r="AHK370" s="36" t="str">
        <f t="shared" si="1148"/>
        <v/>
      </c>
      <c r="AHL370" s="39" t="str">
        <f t="shared" si="1169"/>
        <v/>
      </c>
      <c r="AHM370" s="36" t="str">
        <f t="shared" si="1170"/>
        <v/>
      </c>
      <c r="AHN370" s="36" t="str">
        <f t="shared" si="1149"/>
        <v/>
      </c>
      <c r="AHO370" s="39" t="str">
        <f t="shared" si="1171"/>
        <v/>
      </c>
    </row>
    <row r="371" spans="1:899" s="5" customFormat="1" outlineLevel="1" x14ac:dyDescent="0.25">
      <c r="A371" s="52">
        <v>4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38"/>
      <c r="CY371" s="61"/>
      <c r="CZ371" s="57" t="s">
        <v>388</v>
      </c>
      <c r="DA371" s="57" t="s">
        <v>388</v>
      </c>
      <c r="DB371" s="57" t="s">
        <v>388</v>
      </c>
      <c r="DC371" s="57"/>
      <c r="DD371" s="57" t="s">
        <v>388</v>
      </c>
      <c r="DE371" s="57"/>
      <c r="DF371" s="57"/>
      <c r="DG371" s="57"/>
      <c r="DH371" s="57"/>
      <c r="DI371" s="57"/>
      <c r="DJ371" s="57"/>
      <c r="DK371" s="57"/>
      <c r="DL371" s="57" t="s">
        <v>388</v>
      </c>
      <c r="DM371" s="57" t="s">
        <v>388</v>
      </c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38"/>
      <c r="EI371" s="38"/>
      <c r="EJ371" s="38"/>
      <c r="EK371" s="38"/>
      <c r="EL371" s="38"/>
      <c r="EM371" s="61"/>
      <c r="EN371" s="57"/>
      <c r="EO371" s="57"/>
      <c r="EP371" s="57"/>
      <c r="EQ371" s="57" t="s">
        <v>388</v>
      </c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61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38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 t="str">
        <f t="shared" si="1139"/>
        <v/>
      </c>
      <c r="AGL371" s="36" t="str">
        <f t="shared" si="1152"/>
        <v/>
      </c>
      <c r="AGM371" s="36" t="str">
        <f t="shared" si="1140"/>
        <v/>
      </c>
      <c r="AGN371" s="39" t="str">
        <f t="shared" si="1153"/>
        <v/>
      </c>
      <c r="AGO371" s="36" t="str">
        <f t="shared" si="1154"/>
        <v/>
      </c>
      <c r="AGP371" s="36" t="str">
        <f t="shared" si="1141"/>
        <v/>
      </c>
      <c r="AGQ371" s="39">
        <f t="shared" si="1155"/>
        <v>7</v>
      </c>
      <c r="AGR371" s="36" t="str">
        <f t="shared" si="1156"/>
        <v/>
      </c>
      <c r="AGS371" s="36" t="str">
        <f t="shared" si="1142"/>
        <v/>
      </c>
      <c r="AGT371" s="39" t="str">
        <f t="shared" si="1157"/>
        <v/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5</v>
      </c>
      <c r="B372" s="48" t="s">
        <v>225</v>
      </c>
      <c r="C372" s="37"/>
      <c r="D372" s="35"/>
      <c r="E372" s="35"/>
      <c r="F372" s="35"/>
      <c r="G372" s="57" t="s">
        <v>388</v>
      </c>
      <c r="H372" s="57" t="s">
        <v>388</v>
      </c>
      <c r="I372" s="57" t="s">
        <v>388</v>
      </c>
      <c r="J372" s="57" t="s">
        <v>388</v>
      </c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 t="s">
        <v>388</v>
      </c>
      <c r="AC372" s="57" t="s">
        <v>388</v>
      </c>
      <c r="AD372" s="57" t="s">
        <v>388</v>
      </c>
      <c r="AE372" s="57" t="s">
        <v>388</v>
      </c>
      <c r="AF372" s="57" t="s">
        <v>388</v>
      </c>
      <c r="AG372" s="57"/>
      <c r="AH372" s="57" t="s">
        <v>388</v>
      </c>
      <c r="AI372" s="57" t="s">
        <v>388</v>
      </c>
      <c r="AJ372" s="57"/>
      <c r="AK372" s="57"/>
      <c r="AL372" s="57" t="s">
        <v>388</v>
      </c>
      <c r="AM372" s="57" t="s">
        <v>388</v>
      </c>
      <c r="AN372" s="38"/>
      <c r="AO372" s="38"/>
      <c r="AP372" s="38"/>
      <c r="AQ372" s="57" t="s">
        <v>388</v>
      </c>
      <c r="AR372" s="57" t="s">
        <v>388</v>
      </c>
      <c r="AS372" s="57"/>
      <c r="AT372" s="57" t="s">
        <v>388</v>
      </c>
      <c r="AU372" s="57" t="s">
        <v>388</v>
      </c>
      <c r="AV372" s="57" t="s">
        <v>388</v>
      </c>
      <c r="AW372" s="57"/>
      <c r="AX372" s="57" t="s">
        <v>388</v>
      </c>
      <c r="AY372" s="57" t="s">
        <v>388</v>
      </c>
      <c r="AZ372" s="57"/>
      <c r="BA372" s="57"/>
      <c r="BB372" s="57" t="s">
        <v>388</v>
      </c>
      <c r="BC372" s="57" t="s">
        <v>388</v>
      </c>
      <c r="BD372" s="57" t="s">
        <v>388</v>
      </c>
      <c r="BE372" s="57"/>
      <c r="BF372" s="57" t="s">
        <v>388</v>
      </c>
      <c r="BG372" s="57" t="s">
        <v>388</v>
      </c>
      <c r="BH372" s="57"/>
      <c r="BI372" s="38"/>
      <c r="BJ372" s="38"/>
      <c r="BK372" s="61"/>
      <c r="BL372" s="57" t="s">
        <v>388</v>
      </c>
      <c r="BM372" s="57" t="s">
        <v>388</v>
      </c>
      <c r="BN372" s="57" t="s">
        <v>388</v>
      </c>
      <c r="BO372" s="57" t="s">
        <v>388</v>
      </c>
      <c r="BP372" s="57" t="s">
        <v>388</v>
      </c>
      <c r="BQ372" s="57" t="s">
        <v>388</v>
      </c>
      <c r="BR372" s="57" t="s">
        <v>388</v>
      </c>
      <c r="BS372" s="57" t="s">
        <v>388</v>
      </c>
      <c r="BT372" s="57" t="s">
        <v>388</v>
      </c>
      <c r="BU372" s="57" t="s">
        <v>388</v>
      </c>
      <c r="BV372" s="57"/>
      <c r="BW372" s="57"/>
      <c r="BX372" s="57" t="s">
        <v>388</v>
      </c>
      <c r="BY372" s="57" t="s">
        <v>388</v>
      </c>
      <c r="BZ372" s="57"/>
      <c r="CA372" s="57" t="s">
        <v>388</v>
      </c>
      <c r="CB372" s="57" t="s">
        <v>388</v>
      </c>
      <c r="CC372" s="57"/>
      <c r="CD372" s="57"/>
      <c r="CE372" s="61"/>
      <c r="CF372" s="57" t="s">
        <v>388</v>
      </c>
      <c r="CG372" s="57"/>
      <c r="CH372" s="57"/>
      <c r="CI372" s="57" t="s">
        <v>388</v>
      </c>
      <c r="CJ372" s="57"/>
      <c r="CK372" s="57" t="s">
        <v>388</v>
      </c>
      <c r="CL372" s="57" t="s">
        <v>388</v>
      </c>
      <c r="CM372" s="57" t="s">
        <v>388</v>
      </c>
      <c r="CN372" s="57" t="s">
        <v>388</v>
      </c>
      <c r="CO372" s="57" t="s">
        <v>388</v>
      </c>
      <c r="CP372" s="57" t="s">
        <v>388</v>
      </c>
      <c r="CQ372" s="57"/>
      <c r="CR372" s="57"/>
      <c r="CS372" s="57"/>
      <c r="CT372" s="57"/>
      <c r="CU372" s="57"/>
      <c r="CV372" s="57" t="s">
        <v>388</v>
      </c>
      <c r="CW372" s="57" t="s">
        <v>388</v>
      </c>
      <c r="CX372" s="38"/>
      <c r="CY372" s="61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 t="s">
        <v>388</v>
      </c>
      <c r="DP372" s="57" t="s">
        <v>388</v>
      </c>
      <c r="DQ372" s="57"/>
      <c r="DR372" s="38"/>
      <c r="DS372" s="61"/>
      <c r="DT372" s="57"/>
      <c r="DU372" s="57"/>
      <c r="DV372" s="57"/>
      <c r="DW372" s="57"/>
      <c r="DX372" s="57"/>
      <c r="DY372" s="57" t="s">
        <v>388</v>
      </c>
      <c r="DZ372" s="57" t="s">
        <v>388</v>
      </c>
      <c r="EA372" s="57" t="s">
        <v>388</v>
      </c>
      <c r="EB372" s="57" t="s">
        <v>388</v>
      </c>
      <c r="EC372" s="57" t="s">
        <v>388</v>
      </c>
      <c r="ED372" s="57" t="s">
        <v>388</v>
      </c>
      <c r="EE372" s="57" t="s">
        <v>388</v>
      </c>
      <c r="EF372" s="57" t="s">
        <v>388</v>
      </c>
      <c r="EG372" s="57" t="s">
        <v>388</v>
      </c>
      <c r="EH372" s="38"/>
      <c r="EI372" s="38"/>
      <c r="EJ372" s="38"/>
      <c r="EK372" s="38"/>
      <c r="EL372" s="38"/>
      <c r="EM372" s="61"/>
      <c r="EN372" s="57" t="s">
        <v>388</v>
      </c>
      <c r="EO372" s="57" t="s">
        <v>388</v>
      </c>
      <c r="EP372" s="57"/>
      <c r="EQ372" s="57" t="s">
        <v>388</v>
      </c>
      <c r="ER372" s="57"/>
      <c r="ES372" s="57" t="s">
        <v>388</v>
      </c>
      <c r="ET372" s="57"/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388</v>
      </c>
      <c r="FL372" s="57" t="s">
        <v>388</v>
      </c>
      <c r="FM372" s="57" t="s">
        <v>388</v>
      </c>
      <c r="FN372" s="57" t="s">
        <v>388</v>
      </c>
      <c r="FO372" s="57"/>
      <c r="FP372" s="57"/>
      <c r="FQ372" s="57"/>
      <c r="FR372" s="57"/>
      <c r="FS372" s="57" t="s">
        <v>388</v>
      </c>
      <c r="FT372" s="57" t="s">
        <v>388</v>
      </c>
      <c r="FU372" s="57" t="s">
        <v>388</v>
      </c>
      <c r="FV372" s="57"/>
      <c r="FW372" s="57"/>
      <c r="FX372" s="57"/>
      <c r="FY372" s="57"/>
      <c r="FZ372" s="57"/>
      <c r="GA372" s="61"/>
      <c r="GB372" s="57" t="s">
        <v>388</v>
      </c>
      <c r="GC372" s="57" t="s">
        <v>388</v>
      </c>
      <c r="GD372" s="57"/>
      <c r="GE372" s="57" t="s">
        <v>388</v>
      </c>
      <c r="GF372" s="57" t="s">
        <v>388</v>
      </c>
      <c r="GG372" s="57" t="s">
        <v>388</v>
      </c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38"/>
      <c r="GU372" s="57" t="s">
        <v>388</v>
      </c>
      <c r="GV372" s="57" t="s">
        <v>388</v>
      </c>
      <c r="GW372" s="57"/>
      <c r="GX372" s="57" t="s">
        <v>388</v>
      </c>
      <c r="GY372" s="57" t="s">
        <v>388</v>
      </c>
      <c r="GZ372" s="57"/>
      <c r="HA372" s="57"/>
      <c r="HB372" s="57" t="s">
        <v>388</v>
      </c>
      <c r="HC372" s="57" t="s">
        <v>388</v>
      </c>
      <c r="HD372" s="57"/>
      <c r="HE372" s="57"/>
      <c r="HF372" s="57" t="s">
        <v>388</v>
      </c>
      <c r="HG372" s="57" t="s">
        <v>388</v>
      </c>
      <c r="HH372" s="57" t="s">
        <v>388</v>
      </c>
      <c r="HI372" s="57"/>
      <c r="HJ372" s="57"/>
      <c r="HK372" s="57" t="s">
        <v>388</v>
      </c>
      <c r="HL372" s="57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>
        <f t="shared" si="1139"/>
        <v>10</v>
      </c>
      <c r="AGL372" s="36" t="str">
        <f t="shared" si="1152"/>
        <v/>
      </c>
      <c r="AGM372" s="36" t="str">
        <f t="shared" si="1140"/>
        <v/>
      </c>
      <c r="AGN372" s="39">
        <f t="shared" si="1153"/>
        <v>47</v>
      </c>
      <c r="AGO372" s="36" t="str">
        <f t="shared" si="1154"/>
        <v/>
      </c>
      <c r="AGP372" s="36" t="str">
        <f t="shared" si="1141"/>
        <v/>
      </c>
      <c r="AGQ372" s="39">
        <f t="shared" si="1155"/>
        <v>24</v>
      </c>
      <c r="AGR372" s="36" t="str">
        <f t="shared" si="1156"/>
        <v/>
      </c>
      <c r="AGS372" s="36" t="str">
        <f t="shared" si="1142"/>
        <v/>
      </c>
      <c r="AGT372" s="39">
        <f t="shared" si="1157"/>
        <v>15</v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6</v>
      </c>
      <c r="B373" s="48" t="s">
        <v>226</v>
      </c>
      <c r="C373" s="37"/>
      <c r="D373" s="35"/>
      <c r="E373" s="35"/>
      <c r="F373" s="35"/>
      <c r="G373" s="57"/>
      <c r="H373" s="57"/>
      <c r="I373" s="57"/>
      <c r="J373" s="57"/>
      <c r="K373" s="57" t="s">
        <v>388</v>
      </c>
      <c r="L373" s="57" t="s">
        <v>388</v>
      </c>
      <c r="M373" s="57" t="s">
        <v>388</v>
      </c>
      <c r="N373" s="57" t="s">
        <v>388</v>
      </c>
      <c r="O373" s="57" t="s">
        <v>388</v>
      </c>
      <c r="P373" s="57" t="s">
        <v>388</v>
      </c>
      <c r="Q373" s="57" t="s">
        <v>388</v>
      </c>
      <c r="R373" s="57"/>
      <c r="S373" s="57"/>
      <c r="T373" s="57" t="s">
        <v>388</v>
      </c>
      <c r="U373" s="57" t="s">
        <v>388</v>
      </c>
      <c r="V373" s="38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 t="s">
        <v>388</v>
      </c>
      <c r="AM373" s="57" t="s">
        <v>388</v>
      </c>
      <c r="AN373" s="38"/>
      <c r="AO373" s="38"/>
      <c r="AP373" s="38"/>
      <c r="AQ373" s="57"/>
      <c r="AR373" s="57"/>
      <c r="AS373" s="57"/>
      <c r="AT373" s="57" t="s">
        <v>388</v>
      </c>
      <c r="AU373" s="57" t="s">
        <v>388</v>
      </c>
      <c r="AV373" s="57" t="s">
        <v>388</v>
      </c>
      <c r="AW373" s="57"/>
      <c r="AX373" s="57" t="s">
        <v>388</v>
      </c>
      <c r="AY373" s="57" t="s">
        <v>388</v>
      </c>
      <c r="AZ373" s="57"/>
      <c r="BA373" s="57"/>
      <c r="BB373" s="57" t="s">
        <v>388</v>
      </c>
      <c r="BC373" s="57" t="s">
        <v>388</v>
      </c>
      <c r="BD373" s="57" t="s">
        <v>388</v>
      </c>
      <c r="BE373" s="57"/>
      <c r="BF373" s="57"/>
      <c r="BG373" s="57" t="s">
        <v>388</v>
      </c>
      <c r="BH373" s="57"/>
      <c r="BI373" s="38"/>
      <c r="BJ373" s="38"/>
      <c r="BK373" s="61"/>
      <c r="BL373" s="57" t="s">
        <v>388</v>
      </c>
      <c r="BM373" s="57" t="s">
        <v>388</v>
      </c>
      <c r="BN373" s="57" t="s">
        <v>388</v>
      </c>
      <c r="BO373" s="57"/>
      <c r="BP373" s="57" t="s">
        <v>388</v>
      </c>
      <c r="BQ373" s="57"/>
      <c r="BR373" s="57" t="s">
        <v>388</v>
      </c>
      <c r="BS373" s="57"/>
      <c r="BT373" s="57"/>
      <c r="BU373" s="57" t="s">
        <v>388</v>
      </c>
      <c r="BV373" s="57"/>
      <c r="BW373" s="57"/>
      <c r="BX373" s="57" t="s">
        <v>388</v>
      </c>
      <c r="BY373" s="57" t="s">
        <v>388</v>
      </c>
      <c r="BZ373" s="57"/>
      <c r="CA373" s="57" t="s">
        <v>388</v>
      </c>
      <c r="CB373" s="57" t="s">
        <v>388</v>
      </c>
      <c r="CC373" s="57"/>
      <c r="CD373" s="57"/>
      <c r="CE373" s="61"/>
      <c r="CF373" s="57" t="s">
        <v>388</v>
      </c>
      <c r="CG373" s="57" t="s">
        <v>388</v>
      </c>
      <c r="CH373" s="57" t="s">
        <v>388</v>
      </c>
      <c r="CI373" s="57"/>
      <c r="CJ373" s="57" t="s">
        <v>388</v>
      </c>
      <c r="CK373" s="57"/>
      <c r="CL373" s="57"/>
      <c r="CM373" s="57" t="s">
        <v>388</v>
      </c>
      <c r="CN373" s="57" t="s">
        <v>388</v>
      </c>
      <c r="CO373" s="57" t="s">
        <v>388</v>
      </c>
      <c r="CP373" s="57" t="s">
        <v>388</v>
      </c>
      <c r="CQ373" s="57" t="s">
        <v>388</v>
      </c>
      <c r="CR373" s="57" t="s">
        <v>388</v>
      </c>
      <c r="CS373" s="57" t="s">
        <v>388</v>
      </c>
      <c r="CT373" s="57"/>
      <c r="CU373" s="57"/>
      <c r="CV373" s="57" t="s">
        <v>388</v>
      </c>
      <c r="CW373" s="57" t="s">
        <v>388</v>
      </c>
      <c r="CX373" s="38"/>
      <c r="CY373" s="61"/>
      <c r="CZ373" s="57" t="s">
        <v>388</v>
      </c>
      <c r="DA373" s="57" t="s">
        <v>388</v>
      </c>
      <c r="DB373" s="57" t="s">
        <v>388</v>
      </c>
      <c r="DC373" s="57" t="s">
        <v>388</v>
      </c>
      <c r="DD373" s="57"/>
      <c r="DE373" s="57"/>
      <c r="DF373" s="57"/>
      <c r="DG373" s="57"/>
      <c r="DH373" s="57"/>
      <c r="DI373" s="57"/>
      <c r="DJ373" s="57"/>
      <c r="DK373" s="57"/>
      <c r="DL373" s="57" t="s">
        <v>388</v>
      </c>
      <c r="DM373" s="57" t="s">
        <v>388</v>
      </c>
      <c r="DN373" s="57"/>
      <c r="DO373" s="57"/>
      <c r="DP373" s="57"/>
      <c r="DQ373" s="57"/>
      <c r="DR373" s="38"/>
      <c r="DS373" s="61"/>
      <c r="DT373" s="57" t="s">
        <v>388</v>
      </c>
      <c r="DU373" s="57" t="s">
        <v>388</v>
      </c>
      <c r="DV373" s="57"/>
      <c r="DW373" s="57"/>
      <c r="DX373" s="57" t="s">
        <v>388</v>
      </c>
      <c r="DY373" s="57" t="s">
        <v>388</v>
      </c>
      <c r="DZ373" s="57" t="s">
        <v>388</v>
      </c>
      <c r="EA373" s="57" t="s">
        <v>388</v>
      </c>
      <c r="EB373" s="57" t="s">
        <v>388</v>
      </c>
      <c r="EC373" s="57" t="s">
        <v>388</v>
      </c>
      <c r="ED373" s="57" t="s">
        <v>388</v>
      </c>
      <c r="EE373" s="57" t="s">
        <v>388</v>
      </c>
      <c r="EF373" s="57" t="s">
        <v>388</v>
      </c>
      <c r="EG373" s="57" t="s">
        <v>388</v>
      </c>
      <c r="EH373" s="38"/>
      <c r="EI373" s="38"/>
      <c r="EJ373" s="38"/>
      <c r="EK373" s="38"/>
      <c r="EL373" s="38"/>
      <c r="EM373" s="61"/>
      <c r="EN373" s="57" t="s">
        <v>388</v>
      </c>
      <c r="EO373" s="57" t="s">
        <v>388</v>
      </c>
      <c r="EP373" s="57"/>
      <c r="EQ373" s="57"/>
      <c r="ER373" s="57"/>
      <c r="ES373" s="57"/>
      <c r="ET373" s="57" t="s">
        <v>388</v>
      </c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 t="s">
        <v>388</v>
      </c>
      <c r="FM373" s="57" t="s">
        <v>388</v>
      </c>
      <c r="FN373" s="57" t="s">
        <v>388</v>
      </c>
      <c r="FO373" s="57" t="s">
        <v>388</v>
      </c>
      <c r="FP373" s="57" t="s">
        <v>388</v>
      </c>
      <c r="FQ373" s="57"/>
      <c r="FR373" s="57"/>
      <c r="FS373" s="57" t="s">
        <v>388</v>
      </c>
      <c r="FT373" s="57" t="s">
        <v>388</v>
      </c>
      <c r="FU373" s="57" t="s">
        <v>388</v>
      </c>
      <c r="FV373" s="57"/>
      <c r="FW373" s="57"/>
      <c r="FX373" s="57"/>
      <c r="FY373" s="57"/>
      <c r="FZ373" s="57"/>
      <c r="GA373" s="61"/>
      <c r="GB373" s="57" t="s">
        <v>388</v>
      </c>
      <c r="GC373" s="57" t="s">
        <v>388</v>
      </c>
      <c r="GD373" s="57"/>
      <c r="GE373" s="57"/>
      <c r="GF373" s="57" t="s">
        <v>388</v>
      </c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38"/>
      <c r="GU373" s="57" t="s">
        <v>388</v>
      </c>
      <c r="GV373" s="57" t="s">
        <v>388</v>
      </c>
      <c r="GW373" s="57"/>
      <c r="GX373" s="57"/>
      <c r="GY373" s="57" t="s">
        <v>388</v>
      </c>
      <c r="GZ373" s="57"/>
      <c r="HA373" s="57"/>
      <c r="HB373" s="57" t="s">
        <v>388</v>
      </c>
      <c r="HC373" s="57" t="s">
        <v>388</v>
      </c>
      <c r="HD373" s="57"/>
      <c r="HE373" s="57"/>
      <c r="HF373" s="57" t="s">
        <v>388</v>
      </c>
      <c r="HG373" s="57" t="s">
        <v>388</v>
      </c>
      <c r="HH373" s="57" t="s">
        <v>388</v>
      </c>
      <c r="HI373" s="57"/>
      <c r="HJ373" s="57"/>
      <c r="HK373" s="57" t="s">
        <v>388</v>
      </c>
      <c r="HL373" s="57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9</v>
      </c>
      <c r="AGL373" s="36" t="str">
        <f t="shared" si="1152"/>
        <v/>
      </c>
      <c r="AGM373" s="36" t="str">
        <f t="shared" si="1140"/>
        <v/>
      </c>
      <c r="AGN373" s="39">
        <f t="shared" si="1153"/>
        <v>38</v>
      </c>
      <c r="AGO373" s="36" t="str">
        <f t="shared" si="1154"/>
        <v/>
      </c>
      <c r="AGP373" s="36" t="str">
        <f t="shared" si="1141"/>
        <v/>
      </c>
      <c r="AGQ373" s="39">
        <f t="shared" si="1155"/>
        <v>34</v>
      </c>
      <c r="AGR373" s="36" t="str">
        <f t="shared" si="1156"/>
        <v/>
      </c>
      <c r="AGS373" s="36" t="str">
        <f t="shared" si="1142"/>
        <v/>
      </c>
      <c r="AGT373" s="39">
        <f t="shared" si="1157"/>
        <v>12</v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7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 t="s">
        <v>388</v>
      </c>
      <c r="P374" s="57"/>
      <c r="Q374" s="57"/>
      <c r="R374" s="57"/>
      <c r="S374" s="57"/>
      <c r="T374" s="57" t="s">
        <v>388</v>
      </c>
      <c r="U374" s="57" t="s">
        <v>388</v>
      </c>
      <c r="V374" s="38"/>
      <c r="W374" s="57"/>
      <c r="X374" s="57"/>
      <c r="Y374" s="57"/>
      <c r="Z374" s="57" t="s">
        <v>388</v>
      </c>
      <c r="AA374" s="57" t="s">
        <v>388</v>
      </c>
      <c r="AB374" s="57" t="s">
        <v>388</v>
      </c>
      <c r="AC374" s="57" t="s">
        <v>388</v>
      </c>
      <c r="AD374" s="57" t="s">
        <v>388</v>
      </c>
      <c r="AE374" s="57" t="s">
        <v>388</v>
      </c>
      <c r="AF374" s="57" t="s">
        <v>388</v>
      </c>
      <c r="AG374" s="57"/>
      <c r="AH374" s="57" t="s">
        <v>388</v>
      </c>
      <c r="AI374" s="57" t="s">
        <v>388</v>
      </c>
      <c r="AJ374" s="57"/>
      <c r="AK374" s="57"/>
      <c r="AL374" s="57" t="s">
        <v>388</v>
      </c>
      <c r="AM374" s="57" t="s">
        <v>388</v>
      </c>
      <c r="AN374" s="38"/>
      <c r="AO374" s="38"/>
      <c r="AP374" s="38"/>
      <c r="AQ374" s="57" t="s">
        <v>388</v>
      </c>
      <c r="AR374" s="57" t="s">
        <v>388</v>
      </c>
      <c r="AS374" s="57"/>
      <c r="AT374" s="57" t="s">
        <v>388</v>
      </c>
      <c r="AU374" s="57" t="s">
        <v>388</v>
      </c>
      <c r="AV374" s="57" t="s">
        <v>388</v>
      </c>
      <c r="AW374" s="57"/>
      <c r="AX374" s="57" t="s">
        <v>388</v>
      </c>
      <c r="AY374" s="57" t="s">
        <v>388</v>
      </c>
      <c r="AZ374" s="57"/>
      <c r="BA374" s="57"/>
      <c r="BB374" s="57" t="s">
        <v>388</v>
      </c>
      <c r="BC374" s="57" t="s">
        <v>388</v>
      </c>
      <c r="BD374" s="57" t="s">
        <v>388</v>
      </c>
      <c r="BE374" s="57"/>
      <c r="BF374" s="57" t="s">
        <v>388</v>
      </c>
      <c r="BG374" s="57" t="s">
        <v>388</v>
      </c>
      <c r="BH374" s="57"/>
      <c r="BI374" s="38"/>
      <c r="BJ374" s="38"/>
      <c r="BK374" s="61"/>
      <c r="BL374" s="57" t="s">
        <v>388</v>
      </c>
      <c r="BM374" s="57" t="s">
        <v>388</v>
      </c>
      <c r="BN374" s="57" t="s">
        <v>388</v>
      </c>
      <c r="BO374" s="57" t="s">
        <v>388</v>
      </c>
      <c r="BP374" s="57" t="s">
        <v>388</v>
      </c>
      <c r="BQ374" s="57" t="s">
        <v>388</v>
      </c>
      <c r="BR374" s="57" t="s">
        <v>388</v>
      </c>
      <c r="BS374" s="57" t="s">
        <v>388</v>
      </c>
      <c r="BT374" s="57" t="s">
        <v>388</v>
      </c>
      <c r="BU374" s="57" t="s">
        <v>388</v>
      </c>
      <c r="BV374" s="57"/>
      <c r="BW374" s="57"/>
      <c r="BX374" s="57" t="s">
        <v>388</v>
      </c>
      <c r="BY374" s="57" t="s">
        <v>388</v>
      </c>
      <c r="BZ374" s="57"/>
      <c r="CA374" s="57" t="s">
        <v>388</v>
      </c>
      <c r="CB374" s="57" t="s">
        <v>388</v>
      </c>
      <c r="CC374" s="57"/>
      <c r="CD374" s="57"/>
      <c r="CE374" s="61"/>
      <c r="CF374" s="57" t="s">
        <v>388</v>
      </c>
      <c r="CG374" s="57"/>
      <c r="CH374" s="57"/>
      <c r="CI374" s="57" t="s">
        <v>388</v>
      </c>
      <c r="CJ374" s="57" t="s">
        <v>388</v>
      </c>
      <c r="CK374" s="57" t="s">
        <v>388</v>
      </c>
      <c r="CL374" s="57" t="s">
        <v>388</v>
      </c>
      <c r="CM374" s="57"/>
      <c r="CN374" s="57" t="s">
        <v>388</v>
      </c>
      <c r="CO374" s="57"/>
      <c r="CP374" s="57"/>
      <c r="CQ374" s="57"/>
      <c r="CR374" s="57"/>
      <c r="CS374" s="57"/>
      <c r="CT374" s="57"/>
      <c r="CU374" s="57"/>
      <c r="CV374" s="57"/>
      <c r="CW374" s="57"/>
      <c r="CX374" s="38"/>
      <c r="CY374" s="61"/>
      <c r="CZ374" s="57" t="s">
        <v>388</v>
      </c>
      <c r="DA374" s="57" t="s">
        <v>388</v>
      </c>
      <c r="DB374" s="57" t="s">
        <v>388</v>
      </c>
      <c r="DC374" s="57"/>
      <c r="DD374" s="57" t="s">
        <v>388</v>
      </c>
      <c r="DE374" s="57"/>
      <c r="DF374" s="57" t="s">
        <v>388</v>
      </c>
      <c r="DG374" s="57"/>
      <c r="DH374" s="57"/>
      <c r="DI374" s="57" t="s">
        <v>388</v>
      </c>
      <c r="DJ374" s="57"/>
      <c r="DK374" s="57"/>
      <c r="DL374" s="57" t="s">
        <v>388</v>
      </c>
      <c r="DM374" s="57" t="s">
        <v>388</v>
      </c>
      <c r="DN374" s="57"/>
      <c r="DO374" s="57" t="s">
        <v>388</v>
      </c>
      <c r="DP374" s="57" t="s">
        <v>388</v>
      </c>
      <c r="DQ374" s="57"/>
      <c r="DR374" s="38"/>
      <c r="DS374" s="61"/>
      <c r="DT374" s="57"/>
      <c r="DU374" s="57"/>
      <c r="DV374" s="57"/>
      <c r="DW374" s="57" t="s">
        <v>388</v>
      </c>
      <c r="DX374" s="57"/>
      <c r="DY374" s="57"/>
      <c r="DZ374" s="57"/>
      <c r="EA374" s="57" t="s">
        <v>388</v>
      </c>
      <c r="EB374" s="57" t="s">
        <v>388</v>
      </c>
      <c r="EC374" s="57" t="s">
        <v>388</v>
      </c>
      <c r="ED374" s="57" t="s">
        <v>388</v>
      </c>
      <c r="EE374" s="57" t="s">
        <v>388</v>
      </c>
      <c r="EF374" s="57" t="s">
        <v>388</v>
      </c>
      <c r="EG374" s="57" t="s">
        <v>388</v>
      </c>
      <c r="EH374" s="38"/>
      <c r="EI374" s="38"/>
      <c r="EJ374" s="38"/>
      <c r="EK374" s="38"/>
      <c r="EL374" s="38"/>
      <c r="EM374" s="61"/>
      <c r="EN374" s="57"/>
      <c r="EO374" s="57"/>
      <c r="EP374" s="57"/>
      <c r="EQ374" s="57"/>
      <c r="ER374" s="57"/>
      <c r="ES374" s="57" t="s">
        <v>388</v>
      </c>
      <c r="ET374" s="57"/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 t="s">
        <v>388</v>
      </c>
      <c r="FL374" s="57" t="s">
        <v>388</v>
      </c>
      <c r="FM374" s="57"/>
      <c r="FN374" s="57"/>
      <c r="FO374" s="57" t="s">
        <v>388</v>
      </c>
      <c r="FP374" s="57" t="s">
        <v>388</v>
      </c>
      <c r="FQ374" s="57"/>
      <c r="FR374" s="57"/>
      <c r="FS374" s="57" t="s">
        <v>388</v>
      </c>
      <c r="FT374" s="57" t="s">
        <v>388</v>
      </c>
      <c r="FU374" s="57" t="s">
        <v>388</v>
      </c>
      <c r="FV374" s="57"/>
      <c r="FW374" s="57"/>
      <c r="FX374" s="57"/>
      <c r="FY374" s="57"/>
      <c r="FZ374" s="57"/>
      <c r="GA374" s="61"/>
      <c r="GB374" s="57" t="s">
        <v>388</v>
      </c>
      <c r="GC374" s="57" t="s">
        <v>388</v>
      </c>
      <c r="GD374" s="57"/>
      <c r="GE374" s="57" t="s">
        <v>388</v>
      </c>
      <c r="GF374" s="57" t="s">
        <v>388</v>
      </c>
      <c r="GG374" s="57" t="s">
        <v>388</v>
      </c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38"/>
      <c r="GU374" s="57" t="s">
        <v>388</v>
      </c>
      <c r="GV374" s="57" t="s">
        <v>388</v>
      </c>
      <c r="GW374" s="57"/>
      <c r="GX374" s="57" t="s">
        <v>388</v>
      </c>
      <c r="GY374" s="57" t="s">
        <v>388</v>
      </c>
      <c r="GZ374" s="57"/>
      <c r="HA374" s="57"/>
      <c r="HB374" s="57"/>
      <c r="HC374" s="57" t="s">
        <v>388</v>
      </c>
      <c r="HD374" s="57"/>
      <c r="HE374" s="57"/>
      <c r="HF374" s="57"/>
      <c r="HG374" s="57"/>
      <c r="HH374" s="57" t="s">
        <v>388</v>
      </c>
      <c r="HI374" s="57"/>
      <c r="HJ374" s="57"/>
      <c r="HK374" s="57" t="s">
        <v>388</v>
      </c>
      <c r="HL374" s="57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7</v>
      </c>
      <c r="AGL374" s="36" t="str">
        <f t="shared" si="1152"/>
        <v/>
      </c>
      <c r="AGM374" s="36" t="str">
        <f t="shared" si="1140"/>
        <v/>
      </c>
      <c r="AGN374" s="39">
        <f t="shared" si="1153"/>
        <v>46</v>
      </c>
      <c r="AGO374" s="36" t="str">
        <f t="shared" si="1154"/>
        <v/>
      </c>
      <c r="AGP374" s="36" t="str">
        <f t="shared" si="1141"/>
        <v/>
      </c>
      <c r="AGQ374" s="39">
        <f t="shared" si="1155"/>
        <v>26</v>
      </c>
      <c r="AGR374" s="36" t="str">
        <f t="shared" si="1156"/>
        <v/>
      </c>
      <c r="AGS374" s="36" t="str">
        <f t="shared" si="1142"/>
        <v/>
      </c>
      <c r="AGT374" s="39">
        <f t="shared" si="1157"/>
        <v>12</v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8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57"/>
      <c r="X375" s="57" t="s">
        <v>388</v>
      </c>
      <c r="Y375" s="57" t="s">
        <v>388</v>
      </c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38"/>
      <c r="AO375" s="38"/>
      <c r="AP375" s="38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 t="s">
        <v>388</v>
      </c>
      <c r="CJ375" s="57" t="s">
        <v>388</v>
      </c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 t="s">
        <v>388</v>
      </c>
      <c r="CX375" s="38"/>
      <c r="CY375" s="61"/>
      <c r="CZ375" s="57" t="s">
        <v>388</v>
      </c>
      <c r="DA375" s="57" t="s">
        <v>388</v>
      </c>
      <c r="DB375" s="57" t="s">
        <v>388</v>
      </c>
      <c r="DC375" s="57" t="s">
        <v>388</v>
      </c>
      <c r="DD375" s="57" t="s">
        <v>388</v>
      </c>
      <c r="DE375" s="57" t="s">
        <v>388</v>
      </c>
      <c r="DF375" s="57" t="s">
        <v>388</v>
      </c>
      <c r="DG375" s="57" t="s">
        <v>388</v>
      </c>
      <c r="DH375" s="57" t="s">
        <v>388</v>
      </c>
      <c r="DI375" s="57" t="s">
        <v>388</v>
      </c>
      <c r="DJ375" s="57"/>
      <c r="DK375" s="57"/>
      <c r="DL375" s="57" t="s">
        <v>388</v>
      </c>
      <c r="DM375" s="57" t="s">
        <v>388</v>
      </c>
      <c r="DN375" s="57"/>
      <c r="DO375" s="57" t="s">
        <v>388</v>
      </c>
      <c r="DP375" s="57" t="s">
        <v>388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388</v>
      </c>
      <c r="EO375" s="57" t="s">
        <v>388</v>
      </c>
      <c r="EP375" s="57" t="s">
        <v>388</v>
      </c>
      <c r="EQ375" s="57" t="s">
        <v>388</v>
      </c>
      <c r="ER375" s="57" t="s">
        <v>388</v>
      </c>
      <c r="ES375" s="57" t="s">
        <v>388</v>
      </c>
      <c r="ET375" s="57" t="s">
        <v>388</v>
      </c>
      <c r="EU375" s="57" t="s">
        <v>388</v>
      </c>
      <c r="EV375" s="57" t="s">
        <v>388</v>
      </c>
      <c r="EW375" s="57" t="s">
        <v>388</v>
      </c>
      <c r="EX375" s="57"/>
      <c r="EY375" s="57"/>
      <c r="EZ375" s="57" t="s">
        <v>388</v>
      </c>
      <c r="FA375" s="57" t="s">
        <v>388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61"/>
      <c r="GB375" s="57" t="s">
        <v>388</v>
      </c>
      <c r="GC375" s="57" t="s">
        <v>388</v>
      </c>
      <c r="GD375" s="57" t="s">
        <v>388</v>
      </c>
      <c r="GE375" s="57" t="s">
        <v>388</v>
      </c>
      <c r="GF375" s="57" t="s">
        <v>388</v>
      </c>
      <c r="GG375" s="57" t="s">
        <v>388</v>
      </c>
      <c r="GH375" s="57" t="s">
        <v>388</v>
      </c>
      <c r="GI375" s="57"/>
      <c r="GJ375" s="57"/>
      <c r="GK375" s="57"/>
      <c r="GL375" s="57"/>
      <c r="GM375" s="57"/>
      <c r="GN375" s="57" t="s">
        <v>388</v>
      </c>
      <c r="GO375" s="57" t="s">
        <v>388</v>
      </c>
      <c r="GP375" s="57"/>
      <c r="GQ375" s="57" t="s">
        <v>388</v>
      </c>
      <c r="GR375" s="57" t="s">
        <v>388</v>
      </c>
      <c r="GS375" s="57"/>
      <c r="GT375" s="38"/>
      <c r="GU375" s="57" t="s">
        <v>388</v>
      </c>
      <c r="GV375" s="57" t="s">
        <v>388</v>
      </c>
      <c r="GW375" s="57" t="s">
        <v>388</v>
      </c>
      <c r="GX375" s="57" t="s">
        <v>388</v>
      </c>
      <c r="GY375" s="57" t="s">
        <v>388</v>
      </c>
      <c r="GZ375" s="57" t="s">
        <v>388</v>
      </c>
      <c r="HA375" s="57" t="s">
        <v>388</v>
      </c>
      <c r="HB375" s="57" t="s">
        <v>388</v>
      </c>
      <c r="HC375" s="57" t="s">
        <v>388</v>
      </c>
      <c r="HD375" s="57" t="s">
        <v>388</v>
      </c>
      <c r="HE375" s="57" t="s">
        <v>388</v>
      </c>
      <c r="HF375" s="57" t="s">
        <v>388</v>
      </c>
      <c r="HG375" s="57" t="s">
        <v>388</v>
      </c>
      <c r="HH375" s="57" t="s">
        <v>388</v>
      </c>
      <c r="HI375" s="57"/>
      <c r="HJ375" s="57"/>
      <c r="HK375" s="57" t="s">
        <v>388</v>
      </c>
      <c r="HL375" s="57" t="s">
        <v>388</v>
      </c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16</v>
      </c>
      <c r="AGL375" s="36" t="str">
        <f t="shared" si="1152"/>
        <v/>
      </c>
      <c r="AGM375" s="36" t="str">
        <f t="shared" si="1140"/>
        <v/>
      </c>
      <c r="AGN375" s="39">
        <f t="shared" si="1153"/>
        <v>4</v>
      </c>
      <c r="AGO375" s="36" t="str">
        <f t="shared" si="1154"/>
        <v/>
      </c>
      <c r="AGP375" s="36" t="str">
        <f t="shared" si="1141"/>
        <v/>
      </c>
      <c r="AGQ375" s="39">
        <f t="shared" si="1155"/>
        <v>27</v>
      </c>
      <c r="AGR375" s="36" t="str">
        <f t="shared" si="1156"/>
        <v/>
      </c>
      <c r="AGS375" s="36" t="str">
        <f t="shared" si="1142"/>
        <v/>
      </c>
      <c r="AGT375" s="39">
        <f t="shared" si="1157"/>
        <v>27</v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9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 t="s">
        <v>388</v>
      </c>
      <c r="AI376" s="57" t="s">
        <v>388</v>
      </c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 t="s">
        <v>388</v>
      </c>
      <c r="EO376" s="57" t="s">
        <v>388</v>
      </c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 t="s">
        <v>388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 t="str">
        <f t="shared" si="1139"/>
        <v/>
      </c>
      <c r="AGL376" s="36" t="str">
        <f t="shared" si="1152"/>
        <v/>
      </c>
      <c r="AGM376" s="36" t="str">
        <f t="shared" si="1140"/>
        <v/>
      </c>
      <c r="AGN376" s="39">
        <f t="shared" si="1153"/>
        <v>2</v>
      </c>
      <c r="AGO376" s="36" t="str">
        <f t="shared" si="1154"/>
        <v/>
      </c>
      <c r="AGP376" s="36" t="str">
        <f t="shared" si="1141"/>
        <v/>
      </c>
      <c r="AGQ376" s="39">
        <f t="shared" si="1155"/>
        <v>3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10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 t="s">
        <v>388</v>
      </c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 t="s">
        <v>388</v>
      </c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 t="s">
        <v>388</v>
      </c>
      <c r="FV377" s="57"/>
      <c r="FW377" s="57"/>
      <c r="FX377" s="57"/>
      <c r="FY377" s="57"/>
      <c r="FZ377" s="57"/>
      <c r="GA377" s="61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38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>
        <f t="shared" si="1153"/>
        <v>1</v>
      </c>
      <c r="AGO377" s="36" t="str">
        <f t="shared" si="1154"/>
        <v/>
      </c>
      <c r="AGP377" s="36" t="str">
        <f t="shared" si="1141"/>
        <v/>
      </c>
      <c r="AGQ377" s="39">
        <f t="shared" si="1155"/>
        <v>2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/>
      <c r="B378" s="54" t="s">
        <v>159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57"/>
      <c r="GA378" s="61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38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>
        <v>11</v>
      </c>
      <c r="B379" s="48" t="s">
        <v>231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 t="s">
        <v>388</v>
      </c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57"/>
      <c r="DT379" s="57"/>
      <c r="DU379" s="57"/>
      <c r="DV379" s="57"/>
      <c r="DW379" s="57"/>
      <c r="DX379" s="57"/>
      <c r="DY379" s="57"/>
      <c r="DZ379" s="57" t="s">
        <v>388</v>
      </c>
      <c r="EA379" s="57" t="s">
        <v>388</v>
      </c>
      <c r="EB379" s="57"/>
      <c r="EC379" s="57"/>
      <c r="ED379" s="57"/>
      <c r="EE379" s="57"/>
      <c r="EF379" s="57" t="s">
        <v>388</v>
      </c>
      <c r="EG379" s="57"/>
      <c r="EH379" s="57"/>
      <c r="EI379" s="57"/>
      <c r="EJ379" s="57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 t="s">
        <v>388</v>
      </c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38"/>
      <c r="GT379" s="38"/>
      <c r="GU379" s="57"/>
      <c r="GV379" s="57"/>
      <c r="GW379" s="57"/>
      <c r="GX379" s="57" t="s">
        <v>388</v>
      </c>
      <c r="GY379" s="57"/>
      <c r="GZ379" s="57"/>
      <c r="HA379" s="57"/>
      <c r="HB379" s="57"/>
      <c r="HC379" s="57"/>
      <c r="HD379" s="57"/>
      <c r="HE379" s="57"/>
      <c r="HF379" s="57" t="s">
        <v>388</v>
      </c>
      <c r="HG379" s="57"/>
      <c r="HH379" s="57" t="s">
        <v>388</v>
      </c>
      <c r="HI379" s="57"/>
      <c r="HJ379" s="57"/>
      <c r="HK379" s="57"/>
      <c r="HL379" s="57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3</v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>
        <f t="shared" si="1155"/>
        <v>5</v>
      </c>
      <c r="AGR379" s="36" t="str">
        <f t="shared" si="1156"/>
        <v/>
      </c>
      <c r="AGS379" s="36" t="str">
        <f t="shared" si="1142"/>
        <v/>
      </c>
      <c r="AGT379" s="39">
        <f t="shared" si="1157"/>
        <v>3</v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12</v>
      </c>
      <c r="B380" s="48" t="s">
        <v>232</v>
      </c>
      <c r="C380" s="37"/>
      <c r="D380" s="35"/>
      <c r="E380" s="35"/>
      <c r="F380" s="35"/>
      <c r="G380" s="57" t="s">
        <v>388</v>
      </c>
      <c r="H380" s="57" t="s">
        <v>388</v>
      </c>
      <c r="I380" s="57" t="s">
        <v>388</v>
      </c>
      <c r="J380" s="57" t="s">
        <v>388</v>
      </c>
      <c r="K380" s="57" t="s">
        <v>388</v>
      </c>
      <c r="L380" s="57" t="s">
        <v>388</v>
      </c>
      <c r="M380" s="57" t="s">
        <v>388</v>
      </c>
      <c r="N380" s="57" t="s">
        <v>388</v>
      </c>
      <c r="O380" s="57" t="s">
        <v>388</v>
      </c>
      <c r="P380" s="57" t="s">
        <v>388</v>
      </c>
      <c r="Q380" s="57" t="s">
        <v>388</v>
      </c>
      <c r="R380" s="57"/>
      <c r="S380" s="57"/>
      <c r="T380" s="57" t="s">
        <v>388</v>
      </c>
      <c r="U380" s="57" t="s">
        <v>388</v>
      </c>
      <c r="V380" s="38"/>
      <c r="W380" s="57" t="s">
        <v>388</v>
      </c>
      <c r="X380" s="57" t="s">
        <v>388</v>
      </c>
      <c r="Y380" s="57" t="s">
        <v>388</v>
      </c>
      <c r="Z380" s="57" t="s">
        <v>388</v>
      </c>
      <c r="AA380" s="57" t="s">
        <v>388</v>
      </c>
      <c r="AB380" s="57" t="s">
        <v>388</v>
      </c>
      <c r="AC380" s="57" t="s">
        <v>388</v>
      </c>
      <c r="AD380" s="57" t="s">
        <v>388</v>
      </c>
      <c r="AE380" s="57" t="s">
        <v>388</v>
      </c>
      <c r="AF380" s="57" t="s">
        <v>388</v>
      </c>
      <c r="AG380" s="57"/>
      <c r="AH380" s="57" t="s">
        <v>388</v>
      </c>
      <c r="AI380" s="57" t="s">
        <v>388</v>
      </c>
      <c r="AJ380" s="57"/>
      <c r="AK380" s="57"/>
      <c r="AL380" s="57" t="s">
        <v>388</v>
      </c>
      <c r="AM380" s="57" t="s">
        <v>388</v>
      </c>
      <c r="AN380" s="38"/>
      <c r="AO380" s="38"/>
      <c r="AP380" s="38"/>
      <c r="AQ380" s="57" t="s">
        <v>388</v>
      </c>
      <c r="AR380" s="57" t="s">
        <v>388</v>
      </c>
      <c r="AS380" s="57"/>
      <c r="AT380" s="57" t="s">
        <v>388</v>
      </c>
      <c r="AU380" s="57" t="s">
        <v>388</v>
      </c>
      <c r="AV380" s="57" t="s">
        <v>388</v>
      </c>
      <c r="AW380" s="57"/>
      <c r="AX380" s="57" t="s">
        <v>388</v>
      </c>
      <c r="AY380" s="57" t="s">
        <v>388</v>
      </c>
      <c r="AZ380" s="57"/>
      <c r="BA380" s="57"/>
      <c r="BB380" s="57" t="s">
        <v>388</v>
      </c>
      <c r="BC380" s="57" t="s">
        <v>388</v>
      </c>
      <c r="BD380" s="57" t="s">
        <v>388</v>
      </c>
      <c r="BE380" s="57"/>
      <c r="BF380" s="57" t="s">
        <v>388</v>
      </c>
      <c r="BG380" s="57" t="s">
        <v>388</v>
      </c>
      <c r="BH380" s="57"/>
      <c r="BI380" s="38"/>
      <c r="BJ380" s="38"/>
      <c r="BK380" s="61"/>
      <c r="BL380" s="57" t="s">
        <v>388</v>
      </c>
      <c r="BM380" s="57" t="s">
        <v>388</v>
      </c>
      <c r="BN380" s="57" t="s">
        <v>388</v>
      </c>
      <c r="BO380" s="57" t="s">
        <v>388</v>
      </c>
      <c r="BP380" s="57" t="s">
        <v>388</v>
      </c>
      <c r="BQ380" s="57" t="s">
        <v>388</v>
      </c>
      <c r="BR380" s="57" t="s">
        <v>388</v>
      </c>
      <c r="BS380" s="57" t="s">
        <v>388</v>
      </c>
      <c r="BT380" s="57" t="s">
        <v>388</v>
      </c>
      <c r="BU380" s="57" t="s">
        <v>388</v>
      </c>
      <c r="BV380" s="57"/>
      <c r="BW380" s="57"/>
      <c r="BX380" s="57" t="s">
        <v>388</v>
      </c>
      <c r="BY380" s="57" t="s">
        <v>388</v>
      </c>
      <c r="BZ380" s="57"/>
      <c r="CA380" s="57" t="s">
        <v>388</v>
      </c>
      <c r="CB380" s="57" t="s">
        <v>388</v>
      </c>
      <c r="CC380" s="57"/>
      <c r="CD380" s="57"/>
      <c r="CE380" s="61"/>
      <c r="CF380" s="57" t="s">
        <v>388</v>
      </c>
      <c r="CG380" s="57" t="s">
        <v>388</v>
      </c>
      <c r="CH380" s="57" t="s">
        <v>388</v>
      </c>
      <c r="CI380" s="57" t="s">
        <v>388</v>
      </c>
      <c r="CJ380" s="57" t="s">
        <v>388</v>
      </c>
      <c r="CK380" s="57" t="s">
        <v>388</v>
      </c>
      <c r="CL380" s="57" t="s">
        <v>388</v>
      </c>
      <c r="CM380" s="57" t="s">
        <v>388</v>
      </c>
      <c r="CN380" s="57" t="s">
        <v>388</v>
      </c>
      <c r="CO380" s="57" t="s">
        <v>388</v>
      </c>
      <c r="CP380" s="57" t="s">
        <v>388</v>
      </c>
      <c r="CQ380" s="57" t="s">
        <v>388</v>
      </c>
      <c r="CR380" s="57" t="s">
        <v>388</v>
      </c>
      <c r="CS380" s="57" t="s">
        <v>388</v>
      </c>
      <c r="CT380" s="57"/>
      <c r="CU380" s="57"/>
      <c r="CV380" s="57" t="s">
        <v>388</v>
      </c>
      <c r="CW380" s="57" t="s">
        <v>388</v>
      </c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 t="s">
        <v>388</v>
      </c>
      <c r="DT380" s="57" t="s">
        <v>388</v>
      </c>
      <c r="DU380" s="57" t="s">
        <v>388</v>
      </c>
      <c r="DV380" s="57" t="s">
        <v>388</v>
      </c>
      <c r="DW380" s="57" t="s">
        <v>388</v>
      </c>
      <c r="DX380" s="57" t="s">
        <v>388</v>
      </c>
      <c r="DY380" s="57" t="s">
        <v>388</v>
      </c>
      <c r="DZ380" s="57" t="s">
        <v>388</v>
      </c>
      <c r="EA380" s="57" t="s">
        <v>388</v>
      </c>
      <c r="EB380" s="57" t="s">
        <v>388</v>
      </c>
      <c r="EC380" s="57" t="s">
        <v>388</v>
      </c>
      <c r="ED380" s="57" t="s">
        <v>388</v>
      </c>
      <c r="EE380" s="57" t="s">
        <v>388</v>
      </c>
      <c r="EF380" s="57" t="s">
        <v>388</v>
      </c>
      <c r="EG380" s="57"/>
      <c r="EH380" s="57"/>
      <c r="EI380" s="57" t="s">
        <v>388</v>
      </c>
      <c r="EJ380" s="57" t="s">
        <v>388</v>
      </c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38"/>
      <c r="FD380" s="38"/>
      <c r="FE380" s="38"/>
      <c r="FF380" s="38"/>
      <c r="FG380" s="61"/>
      <c r="FH380" s="57" t="s">
        <v>388</v>
      </c>
      <c r="FI380" s="57" t="s">
        <v>388</v>
      </c>
      <c r="FJ380" s="57" t="s">
        <v>388</v>
      </c>
      <c r="FK380" s="57" t="s">
        <v>388</v>
      </c>
      <c r="FL380" s="57" t="s">
        <v>388</v>
      </c>
      <c r="FM380" s="57" t="s">
        <v>388</v>
      </c>
      <c r="FN380" s="57" t="s">
        <v>388</v>
      </c>
      <c r="FO380" s="57" t="s">
        <v>388</v>
      </c>
      <c r="FP380" s="57" t="s">
        <v>388</v>
      </c>
      <c r="FQ380" s="57" t="s">
        <v>388</v>
      </c>
      <c r="FR380" s="57" t="s">
        <v>388</v>
      </c>
      <c r="FS380" s="57" t="s">
        <v>388</v>
      </c>
      <c r="FT380" s="57" t="s">
        <v>388</v>
      </c>
      <c r="FU380" s="57" t="s">
        <v>388</v>
      </c>
      <c r="FV380" s="57"/>
      <c r="FW380" s="57"/>
      <c r="FX380" s="57" t="s">
        <v>388</v>
      </c>
      <c r="FY380" s="57" t="s">
        <v>388</v>
      </c>
      <c r="FZ380" s="57"/>
      <c r="GA380" s="57" t="s">
        <v>388</v>
      </c>
      <c r="GB380" s="57" t="s">
        <v>388</v>
      </c>
      <c r="GC380" s="57" t="s">
        <v>388</v>
      </c>
      <c r="GD380" s="57" t="s">
        <v>388</v>
      </c>
      <c r="GE380" s="57" t="s">
        <v>388</v>
      </c>
      <c r="GF380" s="57" t="s">
        <v>388</v>
      </c>
      <c r="GG380" s="57" t="s">
        <v>388</v>
      </c>
      <c r="GH380" s="57"/>
      <c r="GI380" s="57"/>
      <c r="GJ380" s="57"/>
      <c r="GK380" s="57"/>
      <c r="GL380" s="57"/>
      <c r="GM380" s="57" t="s">
        <v>388</v>
      </c>
      <c r="GN380" s="57" t="s">
        <v>388</v>
      </c>
      <c r="GO380" s="57"/>
      <c r="GP380" s="57" t="s">
        <v>388</v>
      </c>
      <c r="GQ380" s="57" t="s">
        <v>388</v>
      </c>
      <c r="GR380" s="57"/>
      <c r="GS380" s="38"/>
      <c r="GT380" s="38"/>
      <c r="GU380" s="57" t="s">
        <v>388</v>
      </c>
      <c r="GV380" s="57" t="s">
        <v>388</v>
      </c>
      <c r="GW380" s="57" t="s">
        <v>388</v>
      </c>
      <c r="GX380" s="57" t="s">
        <v>388</v>
      </c>
      <c r="GY380" s="57" t="s">
        <v>388</v>
      </c>
      <c r="GZ380" s="57" t="s">
        <v>388</v>
      </c>
      <c r="HA380" s="57" t="s">
        <v>388</v>
      </c>
      <c r="HB380" s="57" t="s">
        <v>388</v>
      </c>
      <c r="HC380" s="57" t="s">
        <v>388</v>
      </c>
      <c r="HD380" s="57" t="s">
        <v>388</v>
      </c>
      <c r="HE380" s="57" t="s">
        <v>388</v>
      </c>
      <c r="HF380" s="57" t="s">
        <v>388</v>
      </c>
      <c r="HG380" s="57" t="s">
        <v>388</v>
      </c>
      <c r="HH380" s="57" t="s">
        <v>388</v>
      </c>
      <c r="HI380" s="57"/>
      <c r="HJ380" s="57"/>
      <c r="HK380" s="57" t="s">
        <v>388</v>
      </c>
      <c r="HL380" s="57" t="s">
        <v>388</v>
      </c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16</v>
      </c>
      <c r="AGL380" s="36" t="str">
        <f t="shared" si="1152"/>
        <v/>
      </c>
      <c r="AGM380" s="36" t="str">
        <f t="shared" si="1140"/>
        <v/>
      </c>
      <c r="AGN380" s="39">
        <f t="shared" si="1153"/>
        <v>64</v>
      </c>
      <c r="AGO380" s="36" t="str">
        <f t="shared" si="1154"/>
        <v/>
      </c>
      <c r="AGP380" s="36" t="str">
        <f t="shared" si="1141"/>
        <v/>
      </c>
      <c r="AGQ380" s="39">
        <f t="shared" si="1155"/>
        <v>37</v>
      </c>
      <c r="AGR380" s="36" t="str">
        <f t="shared" si="1156"/>
        <v/>
      </c>
      <c r="AGS380" s="36" t="str">
        <f t="shared" si="1142"/>
        <v/>
      </c>
      <c r="AGT380" s="39">
        <f t="shared" si="1157"/>
        <v>27</v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13</v>
      </c>
      <c r="B381" s="48" t="s">
        <v>233</v>
      </c>
      <c r="C381" s="37"/>
      <c r="D381" s="35"/>
      <c r="E381" s="35"/>
      <c r="F381" s="35"/>
      <c r="G381" s="57" t="s">
        <v>388</v>
      </c>
      <c r="H381" s="57" t="s">
        <v>388</v>
      </c>
      <c r="I381" s="57" t="s">
        <v>388</v>
      </c>
      <c r="J381" s="57" t="s">
        <v>388</v>
      </c>
      <c r="K381" s="57" t="s">
        <v>388</v>
      </c>
      <c r="L381" s="57" t="s">
        <v>388</v>
      </c>
      <c r="M381" s="57" t="s">
        <v>388</v>
      </c>
      <c r="N381" s="57" t="s">
        <v>388</v>
      </c>
      <c r="O381" s="57" t="s">
        <v>388</v>
      </c>
      <c r="P381" s="57" t="s">
        <v>388</v>
      </c>
      <c r="Q381" s="57" t="s">
        <v>388</v>
      </c>
      <c r="R381" s="57"/>
      <c r="S381" s="57"/>
      <c r="T381" s="57" t="s">
        <v>388</v>
      </c>
      <c r="U381" s="57" t="s">
        <v>388</v>
      </c>
      <c r="V381" s="38"/>
      <c r="W381" s="57" t="s">
        <v>388</v>
      </c>
      <c r="X381" s="57" t="s">
        <v>388</v>
      </c>
      <c r="Y381" s="57" t="s">
        <v>388</v>
      </c>
      <c r="Z381" s="57" t="s">
        <v>388</v>
      </c>
      <c r="AA381" s="57" t="s">
        <v>388</v>
      </c>
      <c r="AB381" s="57" t="s">
        <v>388</v>
      </c>
      <c r="AC381" s="57" t="s">
        <v>388</v>
      </c>
      <c r="AD381" s="57" t="s">
        <v>388</v>
      </c>
      <c r="AE381" s="57" t="s">
        <v>388</v>
      </c>
      <c r="AF381" s="57" t="s">
        <v>388</v>
      </c>
      <c r="AG381" s="57"/>
      <c r="AH381" s="57" t="s">
        <v>388</v>
      </c>
      <c r="AI381" s="57" t="s">
        <v>388</v>
      </c>
      <c r="AJ381" s="57"/>
      <c r="AK381" s="57"/>
      <c r="AL381" s="57" t="s">
        <v>388</v>
      </c>
      <c r="AM381" s="57" t="s">
        <v>388</v>
      </c>
      <c r="AN381" s="38"/>
      <c r="AO381" s="38"/>
      <c r="AP381" s="38"/>
      <c r="AQ381" s="57" t="s">
        <v>388</v>
      </c>
      <c r="AR381" s="57" t="s">
        <v>388</v>
      </c>
      <c r="AS381" s="57"/>
      <c r="AT381" s="57" t="s">
        <v>388</v>
      </c>
      <c r="AU381" s="57" t="s">
        <v>388</v>
      </c>
      <c r="AV381" s="57" t="s">
        <v>388</v>
      </c>
      <c r="AW381" s="57"/>
      <c r="AX381" s="57" t="s">
        <v>388</v>
      </c>
      <c r="AY381" s="57" t="s">
        <v>388</v>
      </c>
      <c r="AZ381" s="57"/>
      <c r="BA381" s="57"/>
      <c r="BB381" s="57" t="s">
        <v>388</v>
      </c>
      <c r="BC381" s="57" t="s">
        <v>388</v>
      </c>
      <c r="BD381" s="57" t="s">
        <v>388</v>
      </c>
      <c r="BE381" s="57"/>
      <c r="BF381" s="57" t="s">
        <v>388</v>
      </c>
      <c r="BG381" s="57" t="s">
        <v>388</v>
      </c>
      <c r="BH381" s="57"/>
      <c r="BI381" s="38"/>
      <c r="BJ381" s="38"/>
      <c r="BK381" s="61"/>
      <c r="BL381" s="57" t="s">
        <v>388</v>
      </c>
      <c r="BM381" s="57" t="s">
        <v>388</v>
      </c>
      <c r="BN381" s="57" t="s">
        <v>388</v>
      </c>
      <c r="BO381" s="57" t="s">
        <v>388</v>
      </c>
      <c r="BP381" s="57" t="s">
        <v>388</v>
      </c>
      <c r="BQ381" s="57" t="s">
        <v>388</v>
      </c>
      <c r="BR381" s="57" t="s">
        <v>388</v>
      </c>
      <c r="BS381" s="57" t="s">
        <v>388</v>
      </c>
      <c r="BT381" s="57" t="s">
        <v>388</v>
      </c>
      <c r="BU381" s="57" t="s">
        <v>388</v>
      </c>
      <c r="BV381" s="57"/>
      <c r="BW381" s="57"/>
      <c r="BX381" s="57" t="s">
        <v>388</v>
      </c>
      <c r="BY381" s="57" t="s">
        <v>388</v>
      </c>
      <c r="BZ381" s="57"/>
      <c r="CA381" s="57" t="s">
        <v>388</v>
      </c>
      <c r="CB381" s="57" t="s">
        <v>388</v>
      </c>
      <c r="CC381" s="57"/>
      <c r="CD381" s="57"/>
      <c r="CE381" s="61"/>
      <c r="CF381" s="57" t="s">
        <v>388</v>
      </c>
      <c r="CG381" s="57" t="s">
        <v>388</v>
      </c>
      <c r="CH381" s="57" t="s">
        <v>388</v>
      </c>
      <c r="CI381" s="57" t="s">
        <v>388</v>
      </c>
      <c r="CJ381" s="57" t="s">
        <v>388</v>
      </c>
      <c r="CK381" s="57" t="s">
        <v>388</v>
      </c>
      <c r="CL381" s="57" t="s">
        <v>388</v>
      </c>
      <c r="CM381" s="57" t="s">
        <v>388</v>
      </c>
      <c r="CN381" s="57" t="s">
        <v>388</v>
      </c>
      <c r="CO381" s="57" t="s">
        <v>388</v>
      </c>
      <c r="CP381" s="57" t="s">
        <v>388</v>
      </c>
      <c r="CQ381" s="57" t="s">
        <v>388</v>
      </c>
      <c r="CR381" s="57" t="s">
        <v>388</v>
      </c>
      <c r="CS381" s="57" t="s">
        <v>388</v>
      </c>
      <c r="CT381" s="57"/>
      <c r="CU381" s="57"/>
      <c r="CV381" s="57" t="s">
        <v>388</v>
      </c>
      <c r="CW381" s="57" t="s">
        <v>388</v>
      </c>
      <c r="CX381" s="38"/>
      <c r="CY381" s="61"/>
      <c r="CZ381" s="57" t="s">
        <v>388</v>
      </c>
      <c r="DA381" s="57" t="s">
        <v>388</v>
      </c>
      <c r="DB381" s="57" t="s">
        <v>388</v>
      </c>
      <c r="DC381" s="57" t="s">
        <v>388</v>
      </c>
      <c r="DD381" s="57" t="s">
        <v>388</v>
      </c>
      <c r="DE381" s="57" t="s">
        <v>388</v>
      </c>
      <c r="DF381" s="57" t="s">
        <v>388</v>
      </c>
      <c r="DG381" s="57" t="s">
        <v>388</v>
      </c>
      <c r="DH381" s="57" t="s">
        <v>388</v>
      </c>
      <c r="DI381" s="57" t="s">
        <v>388</v>
      </c>
      <c r="DJ381" s="57"/>
      <c r="DK381" s="57"/>
      <c r="DL381" s="57" t="s">
        <v>388</v>
      </c>
      <c r="DM381" s="57" t="s">
        <v>388</v>
      </c>
      <c r="DN381" s="57"/>
      <c r="DO381" s="57" t="s">
        <v>388</v>
      </c>
      <c r="DP381" s="57" t="s">
        <v>388</v>
      </c>
      <c r="DQ381" s="57"/>
      <c r="DR381" s="38"/>
      <c r="DS381" s="57" t="s">
        <v>388</v>
      </c>
      <c r="DT381" s="57" t="s">
        <v>388</v>
      </c>
      <c r="DU381" s="57" t="s">
        <v>388</v>
      </c>
      <c r="DV381" s="57" t="s">
        <v>388</v>
      </c>
      <c r="DW381" s="57" t="s">
        <v>388</v>
      </c>
      <c r="DX381" s="57" t="s">
        <v>388</v>
      </c>
      <c r="DY381" s="57" t="s">
        <v>388</v>
      </c>
      <c r="DZ381" s="57" t="s">
        <v>388</v>
      </c>
      <c r="EA381" s="57" t="s">
        <v>388</v>
      </c>
      <c r="EB381" s="57" t="s">
        <v>388</v>
      </c>
      <c r="EC381" s="57" t="s">
        <v>388</v>
      </c>
      <c r="ED381" s="57" t="s">
        <v>388</v>
      </c>
      <c r="EE381" s="57" t="s">
        <v>388</v>
      </c>
      <c r="EF381" s="57" t="s">
        <v>388</v>
      </c>
      <c r="EG381" s="57"/>
      <c r="EH381" s="57"/>
      <c r="EI381" s="57" t="s">
        <v>388</v>
      </c>
      <c r="EJ381" s="57" t="s">
        <v>388</v>
      </c>
      <c r="EK381" s="38"/>
      <c r="EL381" s="38"/>
      <c r="EM381" s="61"/>
      <c r="EN381" s="57" t="s">
        <v>388</v>
      </c>
      <c r="EO381" s="57" t="s">
        <v>388</v>
      </c>
      <c r="EP381" s="57" t="s">
        <v>388</v>
      </c>
      <c r="EQ381" s="57" t="s">
        <v>388</v>
      </c>
      <c r="ER381" s="57" t="s">
        <v>388</v>
      </c>
      <c r="ES381" s="57" t="s">
        <v>388</v>
      </c>
      <c r="ET381" s="57" t="s">
        <v>388</v>
      </c>
      <c r="EU381" s="57" t="s">
        <v>388</v>
      </c>
      <c r="EV381" s="57" t="s">
        <v>388</v>
      </c>
      <c r="EW381" s="57" t="s">
        <v>388</v>
      </c>
      <c r="EX381" s="57"/>
      <c r="EY381" s="57"/>
      <c r="EZ381" s="57" t="s">
        <v>388</v>
      </c>
      <c r="FA381" s="57" t="s">
        <v>388</v>
      </c>
      <c r="FB381" s="57"/>
      <c r="FC381" s="38"/>
      <c r="FD381" s="38"/>
      <c r="FE381" s="38"/>
      <c r="FF381" s="38"/>
      <c r="FG381" s="61"/>
      <c r="FH381" s="57" t="s">
        <v>388</v>
      </c>
      <c r="FI381" s="57" t="s">
        <v>388</v>
      </c>
      <c r="FJ381" s="57" t="s">
        <v>388</v>
      </c>
      <c r="FK381" s="57" t="s">
        <v>388</v>
      </c>
      <c r="FL381" s="57" t="s">
        <v>388</v>
      </c>
      <c r="FM381" s="57" t="s">
        <v>388</v>
      </c>
      <c r="FN381" s="57" t="s">
        <v>388</v>
      </c>
      <c r="FO381" s="57" t="s">
        <v>388</v>
      </c>
      <c r="FP381" s="57" t="s">
        <v>388</v>
      </c>
      <c r="FQ381" s="57" t="s">
        <v>388</v>
      </c>
      <c r="FR381" s="57" t="s">
        <v>388</v>
      </c>
      <c r="FS381" s="57" t="s">
        <v>388</v>
      </c>
      <c r="FT381" s="57" t="s">
        <v>388</v>
      </c>
      <c r="FU381" s="57" t="s">
        <v>388</v>
      </c>
      <c r="FV381" s="57"/>
      <c r="FW381" s="57"/>
      <c r="FX381" s="57" t="s">
        <v>388</v>
      </c>
      <c r="FY381" s="57" t="s">
        <v>388</v>
      </c>
      <c r="FZ381" s="57"/>
      <c r="GA381" s="57" t="s">
        <v>388</v>
      </c>
      <c r="GB381" s="57" t="s">
        <v>388</v>
      </c>
      <c r="GC381" s="57" t="s">
        <v>388</v>
      </c>
      <c r="GD381" s="57" t="s">
        <v>388</v>
      </c>
      <c r="GE381" s="57" t="s">
        <v>388</v>
      </c>
      <c r="GF381" s="57" t="s">
        <v>388</v>
      </c>
      <c r="GG381" s="57" t="s">
        <v>388</v>
      </c>
      <c r="GH381" s="57"/>
      <c r="GI381" s="57"/>
      <c r="GJ381" s="57"/>
      <c r="GK381" s="57"/>
      <c r="GL381" s="57"/>
      <c r="GM381" s="57" t="s">
        <v>388</v>
      </c>
      <c r="GN381" s="57" t="s">
        <v>388</v>
      </c>
      <c r="GO381" s="57"/>
      <c r="GP381" s="57" t="s">
        <v>388</v>
      </c>
      <c r="GQ381" s="57" t="s">
        <v>388</v>
      </c>
      <c r="GR381" s="57"/>
      <c r="GS381" s="38"/>
      <c r="GT381" s="38"/>
      <c r="GU381" s="57" t="s">
        <v>388</v>
      </c>
      <c r="GV381" s="57" t="s">
        <v>388</v>
      </c>
      <c r="GW381" s="57" t="s">
        <v>388</v>
      </c>
      <c r="GX381" s="57" t="s">
        <v>388</v>
      </c>
      <c r="GY381" s="57" t="s">
        <v>388</v>
      </c>
      <c r="GZ381" s="57" t="s">
        <v>388</v>
      </c>
      <c r="HA381" s="57" t="s">
        <v>388</v>
      </c>
      <c r="HB381" s="57" t="s">
        <v>388</v>
      </c>
      <c r="HC381" s="57" t="s">
        <v>388</v>
      </c>
      <c r="HD381" s="57" t="s">
        <v>388</v>
      </c>
      <c r="HE381" s="57" t="s">
        <v>388</v>
      </c>
      <c r="HF381" s="57" t="s">
        <v>388</v>
      </c>
      <c r="HG381" s="57" t="s">
        <v>388</v>
      </c>
      <c r="HH381" s="57" t="s">
        <v>388</v>
      </c>
      <c r="HI381" s="57"/>
      <c r="HJ381" s="57"/>
      <c r="HK381" s="57" t="s">
        <v>388</v>
      </c>
      <c r="HL381" s="57" t="s">
        <v>388</v>
      </c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16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63</v>
      </c>
      <c r="AGR381" s="36" t="str">
        <f t="shared" si="1156"/>
        <v/>
      </c>
      <c r="AGS381" s="36" t="str">
        <f t="shared" si="1142"/>
        <v/>
      </c>
      <c r="AGT381" s="39">
        <f t="shared" si="1157"/>
        <v>27</v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14</v>
      </c>
      <c r="B382" s="48" t="s">
        <v>234</v>
      </c>
      <c r="C382" s="37"/>
      <c r="D382" s="35"/>
      <c r="E382" s="35"/>
      <c r="F382" s="35"/>
      <c r="G382" s="57"/>
      <c r="H382" s="57"/>
      <c r="I382" s="57"/>
      <c r="J382" s="57"/>
      <c r="K382" s="57" t="s">
        <v>388</v>
      </c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38"/>
      <c r="W382" s="57"/>
      <c r="X382" s="57"/>
      <c r="Y382" s="57"/>
      <c r="Z382" s="57" t="s">
        <v>388</v>
      </c>
      <c r="AA382" s="57" t="s">
        <v>388</v>
      </c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 t="s">
        <v>388</v>
      </c>
      <c r="AM382" s="57" t="s">
        <v>388</v>
      </c>
      <c r="AN382" s="38"/>
      <c r="AO382" s="38"/>
      <c r="AP382" s="38"/>
      <c r="AQ382" s="57"/>
      <c r="AR382" s="57"/>
      <c r="AS382" s="57"/>
      <c r="AT382" s="57" t="s">
        <v>388</v>
      </c>
      <c r="AU382" s="57" t="s">
        <v>388</v>
      </c>
      <c r="AV382" s="57"/>
      <c r="AW382" s="57"/>
      <c r="AX382" s="57"/>
      <c r="AY382" s="57"/>
      <c r="AZ382" s="57"/>
      <c r="BA382" s="57"/>
      <c r="BB382" s="57" t="s">
        <v>388</v>
      </c>
      <c r="BC382" s="57" t="s">
        <v>388</v>
      </c>
      <c r="BD382" s="57" t="s">
        <v>388</v>
      </c>
      <c r="BE382" s="57"/>
      <c r="BF382" s="57"/>
      <c r="BG382" s="57"/>
      <c r="BH382" s="57"/>
      <c r="BI382" s="38"/>
      <c r="BJ382" s="38"/>
      <c r="BK382" s="61"/>
      <c r="BL382" s="57"/>
      <c r="BM382" s="57"/>
      <c r="BN382" s="57"/>
      <c r="BO382" s="57" t="s">
        <v>388</v>
      </c>
      <c r="BP382" s="57" t="s">
        <v>388</v>
      </c>
      <c r="BQ382" s="57" t="s">
        <v>388</v>
      </c>
      <c r="BR382" s="57" t="s">
        <v>388</v>
      </c>
      <c r="BS382" s="57"/>
      <c r="BT382" s="57"/>
      <c r="BU382" s="57" t="s">
        <v>388</v>
      </c>
      <c r="BV382" s="57"/>
      <c r="BW382" s="57"/>
      <c r="BX382" s="57" t="s">
        <v>388</v>
      </c>
      <c r="BY382" s="57" t="s">
        <v>388</v>
      </c>
      <c r="BZ382" s="57"/>
      <c r="CA382" s="57" t="s">
        <v>388</v>
      </c>
      <c r="CB382" s="57" t="s">
        <v>388</v>
      </c>
      <c r="CC382" s="57"/>
      <c r="CD382" s="57"/>
      <c r="CE382" s="61"/>
      <c r="CF382" s="57"/>
      <c r="CG382" s="57"/>
      <c r="CH382" s="57"/>
      <c r="CI382" s="57"/>
      <c r="CJ382" s="57"/>
      <c r="CK382" s="57"/>
      <c r="CL382" s="57"/>
      <c r="CM382" s="57"/>
      <c r="CN382" s="57" t="s">
        <v>388</v>
      </c>
      <c r="CO382" s="57"/>
      <c r="CP382" s="57"/>
      <c r="CQ382" s="57"/>
      <c r="CR382" s="57"/>
      <c r="CS382" s="57"/>
      <c r="CT382" s="57"/>
      <c r="CU382" s="57"/>
      <c r="CV382" s="57"/>
      <c r="CW382" s="57" t="s">
        <v>388</v>
      </c>
      <c r="CX382" s="38"/>
      <c r="CY382" s="61"/>
      <c r="CZ382" s="57" t="s">
        <v>388</v>
      </c>
      <c r="DA382" s="57" t="s">
        <v>388</v>
      </c>
      <c r="DB382" s="57" t="s">
        <v>388</v>
      </c>
      <c r="DC382" s="57" t="s">
        <v>388</v>
      </c>
      <c r="DD382" s="57" t="s">
        <v>388</v>
      </c>
      <c r="DE382" s="57" t="s">
        <v>388</v>
      </c>
      <c r="DF382" s="57" t="s">
        <v>388</v>
      </c>
      <c r="DG382" s="57" t="s">
        <v>388</v>
      </c>
      <c r="DH382" s="57" t="s">
        <v>388</v>
      </c>
      <c r="DI382" s="57" t="s">
        <v>388</v>
      </c>
      <c r="DJ382" s="57"/>
      <c r="DK382" s="57"/>
      <c r="DL382" s="57" t="s">
        <v>388</v>
      </c>
      <c r="DM382" s="57" t="s">
        <v>388</v>
      </c>
      <c r="DN382" s="57"/>
      <c r="DO382" s="57" t="s">
        <v>388</v>
      </c>
      <c r="DP382" s="57" t="s">
        <v>388</v>
      </c>
      <c r="DQ382" s="57"/>
      <c r="DR382" s="38"/>
      <c r="DS382" s="57"/>
      <c r="DT382" s="57"/>
      <c r="DU382" s="57"/>
      <c r="DV382" s="57"/>
      <c r="DW382" s="57" t="s">
        <v>388</v>
      </c>
      <c r="DX382" s="57"/>
      <c r="DY382" s="57"/>
      <c r="DZ382" s="57" t="s">
        <v>388</v>
      </c>
      <c r="EA382" s="57" t="s">
        <v>388</v>
      </c>
      <c r="EB382" s="57" t="s">
        <v>388</v>
      </c>
      <c r="EC382" s="57" t="s">
        <v>388</v>
      </c>
      <c r="ED382" s="57"/>
      <c r="EE382" s="57" t="s">
        <v>388</v>
      </c>
      <c r="EF382" s="57" t="s">
        <v>388</v>
      </c>
      <c r="EG382" s="57"/>
      <c r="EH382" s="57"/>
      <c r="EI382" s="57"/>
      <c r="EJ382" s="57"/>
      <c r="EK382" s="38"/>
      <c r="EL382" s="38"/>
      <c r="EM382" s="61"/>
      <c r="EN382" s="57" t="s">
        <v>388</v>
      </c>
      <c r="EO382" s="57" t="s">
        <v>388</v>
      </c>
      <c r="EP382" s="57" t="s">
        <v>388</v>
      </c>
      <c r="EQ382" s="57" t="s">
        <v>388</v>
      </c>
      <c r="ER382" s="57" t="s">
        <v>388</v>
      </c>
      <c r="ES382" s="57" t="s">
        <v>388</v>
      </c>
      <c r="ET382" s="57" t="s">
        <v>388</v>
      </c>
      <c r="EU382" s="57" t="s">
        <v>388</v>
      </c>
      <c r="EV382" s="57" t="s">
        <v>388</v>
      </c>
      <c r="EW382" s="57" t="s">
        <v>388</v>
      </c>
      <c r="EX382" s="57"/>
      <c r="EY382" s="57"/>
      <c r="EZ382" s="57" t="s">
        <v>388</v>
      </c>
      <c r="FA382" s="57" t="s">
        <v>388</v>
      </c>
      <c r="FB382" s="57"/>
      <c r="FC382" s="38"/>
      <c r="FD382" s="38"/>
      <c r="FE382" s="38"/>
      <c r="FF382" s="38"/>
      <c r="FG382" s="61"/>
      <c r="FH382" s="57"/>
      <c r="FI382" s="57"/>
      <c r="FJ382" s="57"/>
      <c r="FK382" s="57" t="s">
        <v>388</v>
      </c>
      <c r="FL382" s="57" t="s">
        <v>388</v>
      </c>
      <c r="FM382" s="57"/>
      <c r="FN382" s="57"/>
      <c r="FO382" s="57" t="s">
        <v>388</v>
      </c>
      <c r="FP382" s="57" t="s">
        <v>388</v>
      </c>
      <c r="FQ382" s="57"/>
      <c r="FR382" s="57"/>
      <c r="FS382" s="57"/>
      <c r="FT382" s="57"/>
      <c r="FU382" s="57"/>
      <c r="FV382" s="57"/>
      <c r="FW382" s="57"/>
      <c r="FX382" s="57"/>
      <c r="FY382" s="57"/>
      <c r="FZ382" s="57"/>
      <c r="GA382" s="57" t="s">
        <v>388</v>
      </c>
      <c r="GB382" s="57" t="s">
        <v>388</v>
      </c>
      <c r="GC382" s="57"/>
      <c r="GD382" s="57" t="s">
        <v>388</v>
      </c>
      <c r="GE382" s="57" t="s">
        <v>388</v>
      </c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38"/>
      <c r="GT382" s="38"/>
      <c r="GU382" s="57"/>
      <c r="GV382" s="57"/>
      <c r="GW382" s="57"/>
      <c r="GX382" s="57" t="s">
        <v>388</v>
      </c>
      <c r="GY382" s="57"/>
      <c r="GZ382" s="57"/>
      <c r="HA382" s="57"/>
      <c r="HB382" s="57" t="s">
        <v>388</v>
      </c>
      <c r="HC382" s="57" t="s">
        <v>388</v>
      </c>
      <c r="HD382" s="57"/>
      <c r="HE382" s="57"/>
      <c r="HF382" s="57"/>
      <c r="HG382" s="57"/>
      <c r="HH382" s="57" t="s">
        <v>388</v>
      </c>
      <c r="HI382" s="57"/>
      <c r="HJ382" s="57"/>
      <c r="HK382" s="57"/>
      <c r="HL382" s="57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4</v>
      </c>
      <c r="AGL382" s="36" t="str">
        <f t="shared" si="1152"/>
        <v/>
      </c>
      <c r="AGM382" s="36" t="str">
        <f t="shared" si="1140"/>
        <v/>
      </c>
      <c r="AGN382" s="39">
        <f t="shared" si="1153"/>
        <v>20</v>
      </c>
      <c r="AGO382" s="36" t="str">
        <f t="shared" si="1154"/>
        <v/>
      </c>
      <c r="AGP382" s="36" t="str">
        <f t="shared" si="1141"/>
        <v/>
      </c>
      <c r="AGQ382" s="39">
        <f t="shared" si="1155"/>
        <v>38</v>
      </c>
      <c r="AGR382" s="36" t="str">
        <f t="shared" si="1156"/>
        <v/>
      </c>
      <c r="AGS382" s="36" t="str">
        <f t="shared" si="1142"/>
        <v/>
      </c>
      <c r="AGT382" s="39">
        <f t="shared" si="1157"/>
        <v>8</v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15</v>
      </c>
      <c r="B383" s="48" t="s">
        <v>235</v>
      </c>
      <c r="C383" s="37"/>
      <c r="D383" s="35"/>
      <c r="E383" s="35"/>
      <c r="F383" s="35"/>
      <c r="G383" s="57" t="s">
        <v>388</v>
      </c>
      <c r="H383" s="57" t="s">
        <v>388</v>
      </c>
      <c r="I383" s="57" t="s">
        <v>388</v>
      </c>
      <c r="J383" s="57" t="s">
        <v>388</v>
      </c>
      <c r="K383" s="57" t="s">
        <v>388</v>
      </c>
      <c r="L383" s="57" t="s">
        <v>388</v>
      </c>
      <c r="M383" s="57" t="s">
        <v>388</v>
      </c>
      <c r="N383" s="57" t="s">
        <v>388</v>
      </c>
      <c r="O383" s="57" t="s">
        <v>388</v>
      </c>
      <c r="P383" s="57" t="s">
        <v>388</v>
      </c>
      <c r="Q383" s="57" t="s">
        <v>388</v>
      </c>
      <c r="R383" s="57"/>
      <c r="S383" s="57"/>
      <c r="T383" s="57" t="s">
        <v>388</v>
      </c>
      <c r="U383" s="57" t="s">
        <v>388</v>
      </c>
      <c r="V383" s="38"/>
      <c r="W383" s="57" t="s">
        <v>388</v>
      </c>
      <c r="X383" s="57" t="s">
        <v>388</v>
      </c>
      <c r="Y383" s="57" t="s">
        <v>388</v>
      </c>
      <c r="Z383" s="57" t="s">
        <v>388</v>
      </c>
      <c r="AA383" s="57" t="s">
        <v>388</v>
      </c>
      <c r="AB383" s="57" t="s">
        <v>388</v>
      </c>
      <c r="AC383" s="57" t="s">
        <v>388</v>
      </c>
      <c r="AD383" s="57" t="s">
        <v>388</v>
      </c>
      <c r="AE383" s="57" t="s">
        <v>388</v>
      </c>
      <c r="AF383" s="57" t="s">
        <v>388</v>
      </c>
      <c r="AG383" s="57"/>
      <c r="AH383" s="57" t="s">
        <v>388</v>
      </c>
      <c r="AI383" s="57" t="s">
        <v>388</v>
      </c>
      <c r="AJ383" s="57"/>
      <c r="AK383" s="57"/>
      <c r="AL383" s="57" t="s">
        <v>388</v>
      </c>
      <c r="AM383" s="57" t="s">
        <v>388</v>
      </c>
      <c r="AN383" s="38"/>
      <c r="AO383" s="38"/>
      <c r="AP383" s="38"/>
      <c r="AQ383" s="57" t="s">
        <v>388</v>
      </c>
      <c r="AR383" s="57" t="s">
        <v>388</v>
      </c>
      <c r="AS383" s="57"/>
      <c r="AT383" s="57" t="s">
        <v>388</v>
      </c>
      <c r="AU383" s="57" t="s">
        <v>388</v>
      </c>
      <c r="AV383" s="57" t="s">
        <v>388</v>
      </c>
      <c r="AW383" s="57"/>
      <c r="AX383" s="57" t="s">
        <v>388</v>
      </c>
      <c r="AY383" s="57" t="s">
        <v>388</v>
      </c>
      <c r="AZ383" s="57"/>
      <c r="BA383" s="57"/>
      <c r="BB383" s="57" t="s">
        <v>388</v>
      </c>
      <c r="BC383" s="57" t="s">
        <v>388</v>
      </c>
      <c r="BD383" s="57" t="s">
        <v>388</v>
      </c>
      <c r="BE383" s="57"/>
      <c r="BF383" s="57" t="s">
        <v>388</v>
      </c>
      <c r="BG383" s="57" t="s">
        <v>388</v>
      </c>
      <c r="BH383" s="57"/>
      <c r="BI383" s="38"/>
      <c r="BJ383" s="38"/>
      <c r="BK383" s="61"/>
      <c r="BL383" s="57" t="s">
        <v>388</v>
      </c>
      <c r="BM383" s="57" t="s">
        <v>388</v>
      </c>
      <c r="BN383" s="57"/>
      <c r="BO383" s="57" t="s">
        <v>388</v>
      </c>
      <c r="BP383" s="57"/>
      <c r="BQ383" s="57"/>
      <c r="BR383" s="57"/>
      <c r="BS383" s="57" t="s">
        <v>388</v>
      </c>
      <c r="BT383" s="57" t="s">
        <v>388</v>
      </c>
      <c r="BU383" s="57" t="s">
        <v>388</v>
      </c>
      <c r="BV383" s="57"/>
      <c r="BW383" s="57"/>
      <c r="BX383" s="57" t="s">
        <v>388</v>
      </c>
      <c r="BY383" s="57" t="s">
        <v>388</v>
      </c>
      <c r="BZ383" s="57"/>
      <c r="CA383" s="57"/>
      <c r="CB383" s="57"/>
      <c r="CC383" s="57"/>
      <c r="CD383" s="57"/>
      <c r="CE383" s="61"/>
      <c r="CF383" s="57"/>
      <c r="CG383" s="57"/>
      <c r="CH383" s="57"/>
      <c r="CI383" s="57" t="s">
        <v>388</v>
      </c>
      <c r="CJ383" s="57" t="s">
        <v>388</v>
      </c>
      <c r="CK383" s="57" t="s">
        <v>388</v>
      </c>
      <c r="CL383" s="57" t="s">
        <v>388</v>
      </c>
      <c r="CM383" s="57"/>
      <c r="CN383" s="57"/>
      <c r="CO383" s="57"/>
      <c r="CP383" s="57"/>
      <c r="CQ383" s="57" t="s">
        <v>388</v>
      </c>
      <c r="CR383" s="57"/>
      <c r="CS383" s="57" t="s">
        <v>388</v>
      </c>
      <c r="CT383" s="57"/>
      <c r="CU383" s="57"/>
      <c r="CV383" s="57"/>
      <c r="CW383" s="57" t="s">
        <v>388</v>
      </c>
      <c r="CX383" s="38"/>
      <c r="CY383" s="61"/>
      <c r="CZ383" s="57" t="s">
        <v>388</v>
      </c>
      <c r="DA383" s="57" t="s">
        <v>388</v>
      </c>
      <c r="DB383" s="57" t="s">
        <v>388</v>
      </c>
      <c r="DC383" s="57" t="s">
        <v>388</v>
      </c>
      <c r="DD383" s="57" t="s">
        <v>388</v>
      </c>
      <c r="DE383" s="57" t="s">
        <v>388</v>
      </c>
      <c r="DF383" s="57" t="s">
        <v>388</v>
      </c>
      <c r="DG383" s="57"/>
      <c r="DH383" s="57"/>
      <c r="DI383" s="57"/>
      <c r="DJ383" s="57"/>
      <c r="DK383" s="57"/>
      <c r="DL383" s="57" t="s">
        <v>388</v>
      </c>
      <c r="DM383" s="57" t="s">
        <v>388</v>
      </c>
      <c r="DN383" s="57"/>
      <c r="DO383" s="57"/>
      <c r="DP383" s="57"/>
      <c r="DQ383" s="57"/>
      <c r="DR383" s="38"/>
      <c r="DS383" s="57" t="s">
        <v>388</v>
      </c>
      <c r="DT383" s="57" t="s">
        <v>388</v>
      </c>
      <c r="DU383" s="57"/>
      <c r="DV383" s="57" t="s">
        <v>388</v>
      </c>
      <c r="DW383" s="57" t="s">
        <v>388</v>
      </c>
      <c r="DX383" s="57" t="s">
        <v>388</v>
      </c>
      <c r="DY383" s="57" t="s">
        <v>388</v>
      </c>
      <c r="DZ383" s="57" t="s">
        <v>388</v>
      </c>
      <c r="EA383" s="57" t="s">
        <v>388</v>
      </c>
      <c r="EB383" s="57"/>
      <c r="EC383" s="57"/>
      <c r="ED383" s="57" t="s">
        <v>388</v>
      </c>
      <c r="EE383" s="57" t="s">
        <v>388</v>
      </c>
      <c r="EF383" s="57" t="s">
        <v>388</v>
      </c>
      <c r="EG383" s="57"/>
      <c r="EH383" s="57"/>
      <c r="EI383" s="57" t="s">
        <v>388</v>
      </c>
      <c r="EJ383" s="57"/>
      <c r="EK383" s="38"/>
      <c r="EL383" s="38"/>
      <c r="EM383" s="61"/>
      <c r="EN383" s="57" t="s">
        <v>388</v>
      </c>
      <c r="EO383" s="57"/>
      <c r="EP383" s="57"/>
      <c r="EQ383" s="57" t="s">
        <v>388</v>
      </c>
      <c r="ER383" s="57" t="s">
        <v>388</v>
      </c>
      <c r="ES383" s="57"/>
      <c r="ET383" s="57"/>
      <c r="EU383" s="57"/>
      <c r="EV383" s="57"/>
      <c r="EW383" s="57"/>
      <c r="EX383" s="57"/>
      <c r="EY383" s="57"/>
      <c r="EZ383" s="57"/>
      <c r="FA383" s="57"/>
      <c r="FB383" s="57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 t="s">
        <v>388</v>
      </c>
      <c r="FN383" s="57" t="s">
        <v>388</v>
      </c>
      <c r="FO383" s="57" t="s">
        <v>388</v>
      </c>
      <c r="FP383" s="57"/>
      <c r="FQ383" s="57"/>
      <c r="FR383" s="57"/>
      <c r="FS383" s="57"/>
      <c r="FT383" s="57"/>
      <c r="FU383" s="57" t="s">
        <v>388</v>
      </c>
      <c r="FV383" s="57"/>
      <c r="FW383" s="57"/>
      <c r="FX383" s="57"/>
      <c r="FY383" s="57"/>
      <c r="FZ383" s="57"/>
      <c r="GA383" s="57"/>
      <c r="GB383" s="57"/>
      <c r="GC383" s="57"/>
      <c r="GD383" s="57" t="s">
        <v>388</v>
      </c>
      <c r="GE383" s="57" t="s">
        <v>388</v>
      </c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38"/>
      <c r="GT383" s="38"/>
      <c r="GU383" s="57" t="s">
        <v>388</v>
      </c>
      <c r="GV383" s="57" t="s">
        <v>388</v>
      </c>
      <c r="GW383" s="57"/>
      <c r="GX383" s="57" t="s">
        <v>388</v>
      </c>
      <c r="GY383" s="57"/>
      <c r="GZ383" s="57"/>
      <c r="HA383" s="57"/>
      <c r="HB383" s="57" t="s">
        <v>388</v>
      </c>
      <c r="HC383" s="57" t="s">
        <v>388</v>
      </c>
      <c r="HD383" s="57"/>
      <c r="HE383" s="57"/>
      <c r="HF383" s="57" t="s">
        <v>388</v>
      </c>
      <c r="HG383" s="57"/>
      <c r="HH383" s="57" t="s">
        <v>388</v>
      </c>
      <c r="HI383" s="57"/>
      <c r="HJ383" s="57"/>
      <c r="HK383" s="57" t="s">
        <v>388</v>
      </c>
      <c r="HL383" s="57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8</v>
      </c>
      <c r="AGL383" s="36" t="str">
        <f t="shared" si="1152"/>
        <v/>
      </c>
      <c r="AGM383" s="36" t="str">
        <f t="shared" si="1140"/>
        <v/>
      </c>
      <c r="AGN383" s="39">
        <f t="shared" si="1153"/>
        <v>51</v>
      </c>
      <c r="AGO383" s="36" t="str">
        <f t="shared" si="1154"/>
        <v/>
      </c>
      <c r="AGP383" s="36" t="str">
        <f t="shared" si="1141"/>
        <v/>
      </c>
      <c r="AGQ383" s="39">
        <f t="shared" si="1155"/>
        <v>31</v>
      </c>
      <c r="AGR383" s="36" t="str">
        <f t="shared" si="1156"/>
        <v/>
      </c>
      <c r="AGS383" s="36" t="str">
        <f t="shared" si="1142"/>
        <v/>
      </c>
      <c r="AGT383" s="39">
        <f t="shared" si="1157"/>
        <v>10</v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16</v>
      </c>
      <c r="B384" s="48" t="s">
        <v>236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/>
      <c r="Z384" s="57" t="s">
        <v>388</v>
      </c>
      <c r="AA384" s="57" t="s">
        <v>388</v>
      </c>
      <c r="AB384" s="57" t="s">
        <v>388</v>
      </c>
      <c r="AC384" s="57" t="s">
        <v>388</v>
      </c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38"/>
      <c r="AO384" s="38"/>
      <c r="AP384" s="38"/>
      <c r="AQ384" s="57" t="s">
        <v>388</v>
      </c>
      <c r="AR384" s="57" t="s">
        <v>388</v>
      </c>
      <c r="AS384" s="57"/>
      <c r="AT384" s="57" t="s">
        <v>388</v>
      </c>
      <c r="AU384" s="57" t="s">
        <v>388</v>
      </c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 t="s">
        <v>388</v>
      </c>
      <c r="BH384" s="57"/>
      <c r="BI384" s="38"/>
      <c r="BJ384" s="38"/>
      <c r="BK384" s="61"/>
      <c r="BL384" s="57"/>
      <c r="BM384" s="57"/>
      <c r="BN384" s="57"/>
      <c r="BO384" s="57" t="s">
        <v>388</v>
      </c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 t="s">
        <v>388</v>
      </c>
      <c r="CB384" s="57" t="s">
        <v>388</v>
      </c>
      <c r="CC384" s="57"/>
      <c r="CD384" s="57"/>
      <c r="CE384" s="61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 t="s">
        <v>388</v>
      </c>
      <c r="CR384" s="57" t="s">
        <v>388</v>
      </c>
      <c r="CS384" s="57" t="s">
        <v>388</v>
      </c>
      <c r="CT384" s="57"/>
      <c r="CU384" s="57"/>
      <c r="CV384" s="57"/>
      <c r="CW384" s="57"/>
      <c r="CX384" s="38"/>
      <c r="CY384" s="61"/>
      <c r="CZ384" s="57"/>
      <c r="DA384" s="57"/>
      <c r="DB384" s="57" t="s">
        <v>388</v>
      </c>
      <c r="DC384" s="57" t="s">
        <v>388</v>
      </c>
      <c r="DD384" s="57" t="s">
        <v>388</v>
      </c>
      <c r="DE384" s="57" t="s">
        <v>388</v>
      </c>
      <c r="DF384" s="57"/>
      <c r="DG384" s="57" t="s">
        <v>388</v>
      </c>
      <c r="DH384" s="57" t="s">
        <v>388</v>
      </c>
      <c r="DI384" s="57"/>
      <c r="DJ384" s="57"/>
      <c r="DK384" s="57"/>
      <c r="DL384" s="57"/>
      <c r="DM384" s="57"/>
      <c r="DN384" s="57"/>
      <c r="DO384" s="57" t="s">
        <v>388</v>
      </c>
      <c r="DP384" s="57" t="s">
        <v>388</v>
      </c>
      <c r="DQ384" s="57"/>
      <c r="DR384" s="38"/>
      <c r="DS384" s="57"/>
      <c r="DT384" s="57"/>
      <c r="DU384" s="57"/>
      <c r="DV384" s="57" t="s">
        <v>388</v>
      </c>
      <c r="DW384" s="57" t="s">
        <v>388</v>
      </c>
      <c r="DX384" s="57"/>
      <c r="DY384" s="57"/>
      <c r="DZ384" s="57"/>
      <c r="EA384" s="57"/>
      <c r="EB384" s="57" t="s">
        <v>388</v>
      </c>
      <c r="EC384" s="57" t="s">
        <v>388</v>
      </c>
      <c r="ED384" s="57" t="s">
        <v>388</v>
      </c>
      <c r="EE384" s="57" t="s">
        <v>388</v>
      </c>
      <c r="EF384" s="57" t="s">
        <v>388</v>
      </c>
      <c r="EG384" s="57"/>
      <c r="EH384" s="57"/>
      <c r="EI384" s="57"/>
      <c r="EJ384" s="57"/>
      <c r="EK384" s="38"/>
      <c r="EL384" s="38"/>
      <c r="EM384" s="61"/>
      <c r="EN384" s="57" t="s">
        <v>388</v>
      </c>
      <c r="EO384" s="57" t="s">
        <v>388</v>
      </c>
      <c r="EP384" s="57"/>
      <c r="EQ384" s="57" t="s">
        <v>388</v>
      </c>
      <c r="ER384" s="57"/>
      <c r="ES384" s="57"/>
      <c r="ET384" s="57"/>
      <c r="EU384" s="57" t="s">
        <v>388</v>
      </c>
      <c r="EV384" s="57" t="s">
        <v>388</v>
      </c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 t="s">
        <v>388</v>
      </c>
      <c r="FV384" s="57"/>
      <c r="FW384" s="57"/>
      <c r="FX384" s="57"/>
      <c r="FY384" s="57"/>
      <c r="FZ384" s="57"/>
      <c r="GA384" s="57"/>
      <c r="GB384" s="57"/>
      <c r="GC384" s="57"/>
      <c r="GD384" s="57" t="s">
        <v>388</v>
      </c>
      <c r="GE384" s="57" t="s">
        <v>388</v>
      </c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38"/>
      <c r="GT384" s="38"/>
      <c r="GU384" s="57"/>
      <c r="GV384" s="57"/>
      <c r="GW384" s="57"/>
      <c r="GX384" s="57" t="s">
        <v>388</v>
      </c>
      <c r="GY384" s="57" t="s">
        <v>388</v>
      </c>
      <c r="GZ384" s="57"/>
      <c r="HA384" s="57"/>
      <c r="HB384" s="57" t="s">
        <v>388</v>
      </c>
      <c r="HC384" s="57" t="s">
        <v>388</v>
      </c>
      <c r="HD384" s="57"/>
      <c r="HE384" s="57"/>
      <c r="HF384" s="57" t="s">
        <v>388</v>
      </c>
      <c r="HG384" s="57" t="s">
        <v>388</v>
      </c>
      <c r="HH384" s="57" t="s">
        <v>388</v>
      </c>
      <c r="HI384" s="57"/>
      <c r="HJ384" s="57"/>
      <c r="HK384" s="57" t="s">
        <v>388</v>
      </c>
      <c r="HL384" s="57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8</v>
      </c>
      <c r="AGL384" s="36" t="str">
        <f t="shared" si="1152"/>
        <v/>
      </c>
      <c r="AGM384" s="36" t="str">
        <f t="shared" si="1140"/>
        <v/>
      </c>
      <c r="AGN384" s="39">
        <f t="shared" si="1153"/>
        <v>12</v>
      </c>
      <c r="AGO384" s="36" t="str">
        <f t="shared" si="1154"/>
        <v/>
      </c>
      <c r="AGP384" s="36" t="str">
        <f t="shared" si="1141"/>
        <v/>
      </c>
      <c r="AGQ384" s="39">
        <f t="shared" si="1155"/>
        <v>24</v>
      </c>
      <c r="AGR384" s="36" t="str">
        <f t="shared" si="1156"/>
        <v/>
      </c>
      <c r="AGS384" s="36" t="str">
        <f t="shared" si="1142"/>
        <v/>
      </c>
      <c r="AGT384" s="39">
        <f t="shared" si="1157"/>
        <v>10</v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17</v>
      </c>
      <c r="B385" s="48" t="s">
        <v>237</v>
      </c>
      <c r="C385" s="37"/>
      <c r="D385" s="35"/>
      <c r="E385" s="35"/>
      <c r="F385" s="35"/>
      <c r="G385" s="57" t="s">
        <v>388</v>
      </c>
      <c r="H385" s="57" t="s">
        <v>388</v>
      </c>
      <c r="I385" s="57" t="s">
        <v>388</v>
      </c>
      <c r="J385" s="57" t="s">
        <v>388</v>
      </c>
      <c r="K385" s="57" t="s">
        <v>388</v>
      </c>
      <c r="L385" s="57" t="s">
        <v>388</v>
      </c>
      <c r="M385" s="57" t="s">
        <v>388</v>
      </c>
      <c r="N385" s="57" t="s">
        <v>388</v>
      </c>
      <c r="O385" s="57" t="s">
        <v>388</v>
      </c>
      <c r="P385" s="57" t="s">
        <v>388</v>
      </c>
      <c r="Q385" s="57" t="s">
        <v>388</v>
      </c>
      <c r="R385" s="57"/>
      <c r="S385" s="57"/>
      <c r="T385" s="57" t="s">
        <v>388</v>
      </c>
      <c r="U385" s="57" t="s">
        <v>388</v>
      </c>
      <c r="V385" s="38"/>
      <c r="W385" s="57" t="s">
        <v>388</v>
      </c>
      <c r="X385" s="57" t="s">
        <v>388</v>
      </c>
      <c r="Y385" s="57" t="s">
        <v>388</v>
      </c>
      <c r="Z385" s="57" t="s">
        <v>388</v>
      </c>
      <c r="AA385" s="57" t="s">
        <v>388</v>
      </c>
      <c r="AB385" s="57" t="s">
        <v>388</v>
      </c>
      <c r="AC385" s="57" t="s">
        <v>388</v>
      </c>
      <c r="AD385" s="57" t="s">
        <v>388</v>
      </c>
      <c r="AE385" s="57" t="s">
        <v>388</v>
      </c>
      <c r="AF385" s="57" t="s">
        <v>388</v>
      </c>
      <c r="AG385" s="57"/>
      <c r="AH385" s="57" t="s">
        <v>388</v>
      </c>
      <c r="AI385" s="57" t="s">
        <v>388</v>
      </c>
      <c r="AJ385" s="57"/>
      <c r="AK385" s="57"/>
      <c r="AL385" s="57" t="s">
        <v>388</v>
      </c>
      <c r="AM385" s="57" t="s">
        <v>388</v>
      </c>
      <c r="AN385" s="38"/>
      <c r="AO385" s="38"/>
      <c r="AP385" s="38"/>
      <c r="AQ385" s="57" t="s">
        <v>388</v>
      </c>
      <c r="AR385" s="57" t="s">
        <v>388</v>
      </c>
      <c r="AS385" s="57"/>
      <c r="AT385" s="57" t="s">
        <v>388</v>
      </c>
      <c r="AU385" s="57" t="s">
        <v>388</v>
      </c>
      <c r="AV385" s="57" t="s">
        <v>388</v>
      </c>
      <c r="AW385" s="57"/>
      <c r="AX385" s="57" t="s">
        <v>388</v>
      </c>
      <c r="AY385" s="57" t="s">
        <v>388</v>
      </c>
      <c r="AZ385" s="57"/>
      <c r="BA385" s="57"/>
      <c r="BB385" s="57" t="s">
        <v>388</v>
      </c>
      <c r="BC385" s="57" t="s">
        <v>388</v>
      </c>
      <c r="BD385" s="57" t="s">
        <v>388</v>
      </c>
      <c r="BE385" s="57"/>
      <c r="BF385" s="57" t="s">
        <v>388</v>
      </c>
      <c r="BG385" s="57" t="s">
        <v>388</v>
      </c>
      <c r="BH385" s="57"/>
      <c r="BI385" s="38"/>
      <c r="BJ385" s="38"/>
      <c r="BK385" s="61"/>
      <c r="BL385" s="57" t="s">
        <v>388</v>
      </c>
      <c r="BM385" s="57" t="s">
        <v>388</v>
      </c>
      <c r="BN385" s="57" t="s">
        <v>388</v>
      </c>
      <c r="BO385" s="57" t="s">
        <v>388</v>
      </c>
      <c r="BP385" s="57" t="s">
        <v>388</v>
      </c>
      <c r="BQ385" s="57" t="s">
        <v>388</v>
      </c>
      <c r="BR385" s="57" t="s">
        <v>388</v>
      </c>
      <c r="BS385" s="57" t="s">
        <v>388</v>
      </c>
      <c r="BT385" s="57" t="s">
        <v>388</v>
      </c>
      <c r="BU385" s="57" t="s">
        <v>388</v>
      </c>
      <c r="BV385" s="57"/>
      <c r="BW385" s="57"/>
      <c r="BX385" s="57" t="s">
        <v>388</v>
      </c>
      <c r="BY385" s="57" t="s">
        <v>388</v>
      </c>
      <c r="BZ385" s="57"/>
      <c r="CA385" s="57" t="s">
        <v>388</v>
      </c>
      <c r="CB385" s="57" t="s">
        <v>388</v>
      </c>
      <c r="CC385" s="57"/>
      <c r="CD385" s="57"/>
      <c r="CE385" s="61"/>
      <c r="CF385" s="57" t="s">
        <v>388</v>
      </c>
      <c r="CG385" s="57" t="s">
        <v>388</v>
      </c>
      <c r="CH385" s="57" t="s">
        <v>388</v>
      </c>
      <c r="CI385" s="57" t="s">
        <v>388</v>
      </c>
      <c r="CJ385" s="57" t="s">
        <v>388</v>
      </c>
      <c r="CK385" s="57" t="s">
        <v>388</v>
      </c>
      <c r="CL385" s="57" t="s">
        <v>388</v>
      </c>
      <c r="CM385" s="57" t="s">
        <v>388</v>
      </c>
      <c r="CN385" s="57" t="s">
        <v>388</v>
      </c>
      <c r="CO385" s="57" t="s">
        <v>388</v>
      </c>
      <c r="CP385" s="57" t="s">
        <v>388</v>
      </c>
      <c r="CQ385" s="57" t="s">
        <v>388</v>
      </c>
      <c r="CR385" s="57" t="s">
        <v>388</v>
      </c>
      <c r="CS385" s="57" t="s">
        <v>388</v>
      </c>
      <c r="CT385" s="57"/>
      <c r="CU385" s="57"/>
      <c r="CV385" s="57" t="s">
        <v>388</v>
      </c>
      <c r="CW385" s="57" t="s">
        <v>388</v>
      </c>
      <c r="CX385" s="38"/>
      <c r="CY385" s="61"/>
      <c r="CZ385" s="57" t="s">
        <v>388</v>
      </c>
      <c r="DA385" s="57" t="s">
        <v>388</v>
      </c>
      <c r="DB385" s="57" t="s">
        <v>388</v>
      </c>
      <c r="DC385" s="57"/>
      <c r="DD385" s="57" t="s">
        <v>388</v>
      </c>
      <c r="DE385" s="57"/>
      <c r="DF385" s="57" t="s">
        <v>388</v>
      </c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38"/>
      <c r="DS385" s="57" t="s">
        <v>388</v>
      </c>
      <c r="DT385" s="57" t="s">
        <v>388</v>
      </c>
      <c r="DU385" s="57" t="s">
        <v>388</v>
      </c>
      <c r="DV385" s="57" t="s">
        <v>388</v>
      </c>
      <c r="DW385" s="57" t="s">
        <v>388</v>
      </c>
      <c r="DX385" s="57" t="s">
        <v>388</v>
      </c>
      <c r="DY385" s="57" t="s">
        <v>388</v>
      </c>
      <c r="DZ385" s="57" t="s">
        <v>388</v>
      </c>
      <c r="EA385" s="57" t="s">
        <v>388</v>
      </c>
      <c r="EB385" s="57" t="s">
        <v>388</v>
      </c>
      <c r="EC385" s="57" t="s">
        <v>388</v>
      </c>
      <c r="ED385" s="57" t="s">
        <v>388</v>
      </c>
      <c r="EE385" s="57" t="s">
        <v>388</v>
      </c>
      <c r="EF385" s="57" t="s">
        <v>388</v>
      </c>
      <c r="EG385" s="57"/>
      <c r="EH385" s="57"/>
      <c r="EI385" s="57" t="s">
        <v>388</v>
      </c>
      <c r="EJ385" s="57" t="s">
        <v>388</v>
      </c>
      <c r="EK385" s="38"/>
      <c r="EL385" s="38"/>
      <c r="EM385" s="61"/>
      <c r="EN385" s="57" t="s">
        <v>388</v>
      </c>
      <c r="EO385" s="57" t="s">
        <v>388</v>
      </c>
      <c r="EP385" s="57"/>
      <c r="EQ385" s="57" t="s">
        <v>388</v>
      </c>
      <c r="ER385" s="57" t="s">
        <v>388</v>
      </c>
      <c r="ES385" s="57" t="s">
        <v>388</v>
      </c>
      <c r="ET385" s="57" t="s">
        <v>388</v>
      </c>
      <c r="EU385" s="57" t="s">
        <v>388</v>
      </c>
      <c r="EV385" s="57" t="s">
        <v>388</v>
      </c>
      <c r="EW385" s="57"/>
      <c r="EX385" s="57"/>
      <c r="EY385" s="57"/>
      <c r="EZ385" s="57"/>
      <c r="FA385" s="57"/>
      <c r="FB385" s="57"/>
      <c r="FC385" s="38"/>
      <c r="FD385" s="38"/>
      <c r="FE385" s="38"/>
      <c r="FF385" s="38"/>
      <c r="FG385" s="61"/>
      <c r="FH385" s="57" t="s">
        <v>388</v>
      </c>
      <c r="FI385" s="57" t="s">
        <v>388</v>
      </c>
      <c r="FJ385" s="57" t="s">
        <v>388</v>
      </c>
      <c r="FK385" s="57" t="s">
        <v>388</v>
      </c>
      <c r="FL385" s="57" t="s">
        <v>388</v>
      </c>
      <c r="FM385" s="57" t="s">
        <v>388</v>
      </c>
      <c r="FN385" s="57" t="s">
        <v>388</v>
      </c>
      <c r="FO385" s="57" t="s">
        <v>388</v>
      </c>
      <c r="FP385" s="57" t="s">
        <v>388</v>
      </c>
      <c r="FQ385" s="57" t="s">
        <v>388</v>
      </c>
      <c r="FR385" s="57" t="s">
        <v>388</v>
      </c>
      <c r="FS385" s="57" t="s">
        <v>388</v>
      </c>
      <c r="FT385" s="57" t="s">
        <v>388</v>
      </c>
      <c r="FU385" s="57" t="s">
        <v>388</v>
      </c>
      <c r="FV385" s="57"/>
      <c r="FW385" s="57"/>
      <c r="FX385" s="57" t="s">
        <v>388</v>
      </c>
      <c r="FY385" s="57" t="s">
        <v>388</v>
      </c>
      <c r="FZ385" s="57"/>
      <c r="GA385" s="57" t="s">
        <v>388</v>
      </c>
      <c r="GB385" s="57" t="s">
        <v>388</v>
      </c>
      <c r="GC385" s="57" t="s">
        <v>388</v>
      </c>
      <c r="GD385" s="57" t="s">
        <v>388</v>
      </c>
      <c r="GE385" s="57" t="s">
        <v>388</v>
      </c>
      <c r="GF385" s="57" t="s">
        <v>388</v>
      </c>
      <c r="GG385" s="57"/>
      <c r="GH385" s="57"/>
      <c r="GI385" s="57"/>
      <c r="GJ385" s="57"/>
      <c r="GK385" s="57"/>
      <c r="GL385" s="57"/>
      <c r="GM385" s="57" t="s">
        <v>388</v>
      </c>
      <c r="GN385" s="57" t="s">
        <v>388</v>
      </c>
      <c r="GO385" s="57"/>
      <c r="GP385" s="57" t="s">
        <v>388</v>
      </c>
      <c r="GQ385" s="57" t="s">
        <v>388</v>
      </c>
      <c r="GR385" s="57"/>
      <c r="GS385" s="38"/>
      <c r="GT385" s="38"/>
      <c r="GU385" s="57" t="s">
        <v>388</v>
      </c>
      <c r="GV385" s="57" t="s">
        <v>388</v>
      </c>
      <c r="GW385" s="57" t="s">
        <v>388</v>
      </c>
      <c r="GX385" s="57" t="s">
        <v>388</v>
      </c>
      <c r="GY385" s="57" t="s">
        <v>388</v>
      </c>
      <c r="GZ385" s="57" t="s">
        <v>388</v>
      </c>
      <c r="HA385" s="57" t="s">
        <v>388</v>
      </c>
      <c r="HB385" s="57" t="s">
        <v>388</v>
      </c>
      <c r="HC385" s="57" t="s">
        <v>388</v>
      </c>
      <c r="HD385" s="57" t="s">
        <v>388</v>
      </c>
      <c r="HE385" s="57" t="s">
        <v>388</v>
      </c>
      <c r="HF385" s="57" t="s">
        <v>388</v>
      </c>
      <c r="HG385" s="57" t="s">
        <v>388</v>
      </c>
      <c r="HH385" s="57" t="s">
        <v>388</v>
      </c>
      <c r="HI385" s="57"/>
      <c r="HJ385" s="57"/>
      <c r="HK385" s="57" t="s">
        <v>388</v>
      </c>
      <c r="HL385" s="57" t="s">
        <v>388</v>
      </c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16</v>
      </c>
      <c r="AGL385" s="36" t="str">
        <f t="shared" si="1152"/>
        <v/>
      </c>
      <c r="AGM385" s="36" t="str">
        <f t="shared" si="1140"/>
        <v/>
      </c>
      <c r="AGN385" s="39">
        <f t="shared" si="1153"/>
        <v>64</v>
      </c>
      <c r="AGO385" s="36" t="str">
        <f t="shared" si="1154"/>
        <v/>
      </c>
      <c r="AGP385" s="36" t="str">
        <f t="shared" si="1141"/>
        <v/>
      </c>
      <c r="AGQ385" s="39">
        <f t="shared" si="1155"/>
        <v>50</v>
      </c>
      <c r="AGR385" s="36" t="str">
        <f t="shared" si="1156"/>
        <v/>
      </c>
      <c r="AGS385" s="36" t="str">
        <f t="shared" si="1142"/>
        <v/>
      </c>
      <c r="AGT385" s="39">
        <f t="shared" si="1157"/>
        <v>26</v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f t="shared" ref="A386:A388" si="1172">A385+1</f>
        <v>18</v>
      </c>
      <c r="B386" s="48" t="s">
        <v>238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 t="s">
        <v>388</v>
      </c>
      <c r="R386" s="57"/>
      <c r="S386" s="57"/>
      <c r="T386" s="57"/>
      <c r="U386" s="57"/>
      <c r="V386" s="38"/>
      <c r="W386" s="57" t="s">
        <v>388</v>
      </c>
      <c r="X386" s="57" t="s">
        <v>388</v>
      </c>
      <c r="Y386" s="57" t="s">
        <v>388</v>
      </c>
      <c r="Z386" s="57"/>
      <c r="AA386" s="57"/>
      <c r="AB386" s="57"/>
      <c r="AC386" s="57"/>
      <c r="AD386" s="57" t="s">
        <v>388</v>
      </c>
      <c r="AE386" s="57" t="s">
        <v>388</v>
      </c>
      <c r="AF386" s="57" t="s">
        <v>388</v>
      </c>
      <c r="AG386" s="57"/>
      <c r="AH386" s="57" t="s">
        <v>388</v>
      </c>
      <c r="AI386" s="57" t="s">
        <v>388</v>
      </c>
      <c r="AJ386" s="57"/>
      <c r="AK386" s="57"/>
      <c r="AL386" s="57" t="s">
        <v>388</v>
      </c>
      <c r="AM386" s="57" t="s">
        <v>388</v>
      </c>
      <c r="AN386" s="38"/>
      <c r="AO386" s="38"/>
      <c r="AP386" s="38"/>
      <c r="AQ386" s="57" t="s">
        <v>388</v>
      </c>
      <c r="AR386" s="57" t="s">
        <v>388</v>
      </c>
      <c r="AS386" s="57"/>
      <c r="AT386" s="57" t="s">
        <v>388</v>
      </c>
      <c r="AU386" s="57" t="s">
        <v>388</v>
      </c>
      <c r="AV386" s="57" t="s">
        <v>388</v>
      </c>
      <c r="AW386" s="57"/>
      <c r="AX386" s="57" t="s">
        <v>388</v>
      </c>
      <c r="AY386" s="57"/>
      <c r="AZ386" s="57"/>
      <c r="BA386" s="57"/>
      <c r="BB386" s="57" t="s">
        <v>388</v>
      </c>
      <c r="BC386" s="57" t="s">
        <v>388</v>
      </c>
      <c r="BD386" s="57" t="s">
        <v>388</v>
      </c>
      <c r="BE386" s="57"/>
      <c r="BF386" s="57" t="s">
        <v>388</v>
      </c>
      <c r="BG386" s="57" t="s">
        <v>388</v>
      </c>
      <c r="BH386" s="57"/>
      <c r="BI386" s="38"/>
      <c r="BJ386" s="38"/>
      <c r="BK386" s="61"/>
      <c r="BL386" s="57" t="s">
        <v>388</v>
      </c>
      <c r="BM386" s="57" t="s">
        <v>388</v>
      </c>
      <c r="BN386" s="57" t="s">
        <v>388</v>
      </c>
      <c r="BO386" s="57" t="s">
        <v>388</v>
      </c>
      <c r="BP386" s="57" t="s">
        <v>388</v>
      </c>
      <c r="BQ386" s="57" t="s">
        <v>388</v>
      </c>
      <c r="BR386" s="57" t="s">
        <v>388</v>
      </c>
      <c r="BS386" s="57" t="s">
        <v>388</v>
      </c>
      <c r="BT386" s="57" t="s">
        <v>388</v>
      </c>
      <c r="BU386" s="57" t="s">
        <v>388</v>
      </c>
      <c r="BV386" s="57"/>
      <c r="BW386" s="57"/>
      <c r="BX386" s="57"/>
      <c r="BY386" s="57"/>
      <c r="BZ386" s="57"/>
      <c r="CA386" s="57" t="s">
        <v>388</v>
      </c>
      <c r="CB386" s="57" t="s">
        <v>388</v>
      </c>
      <c r="CC386" s="57"/>
      <c r="CD386" s="57"/>
      <c r="CE386" s="61"/>
      <c r="CF386" s="57"/>
      <c r="CG386" s="57"/>
      <c r="CH386" s="57"/>
      <c r="CI386" s="57" t="s">
        <v>388</v>
      </c>
      <c r="CJ386" s="57" t="s">
        <v>388</v>
      </c>
      <c r="CK386" s="57" t="s">
        <v>388</v>
      </c>
      <c r="CL386" s="57" t="s">
        <v>388</v>
      </c>
      <c r="CM386" s="57" t="s">
        <v>388</v>
      </c>
      <c r="CN386" s="57" t="s">
        <v>388</v>
      </c>
      <c r="CO386" s="57" t="s">
        <v>388</v>
      </c>
      <c r="CP386" s="57" t="s">
        <v>388</v>
      </c>
      <c r="CQ386" s="57"/>
      <c r="CR386" s="57"/>
      <c r="CS386" s="57"/>
      <c r="CT386" s="57"/>
      <c r="CU386" s="57"/>
      <c r="CV386" s="57"/>
      <c r="CW386" s="57"/>
      <c r="CX386" s="38"/>
      <c r="CY386" s="61"/>
      <c r="CZ386" s="57" t="s">
        <v>388</v>
      </c>
      <c r="DA386" s="57" t="s">
        <v>388</v>
      </c>
      <c r="DB386" s="57" t="s">
        <v>388</v>
      </c>
      <c r="DC386" s="57" t="s">
        <v>388</v>
      </c>
      <c r="DD386" s="57" t="s">
        <v>388</v>
      </c>
      <c r="DE386" s="57" t="s">
        <v>388</v>
      </c>
      <c r="DF386" s="57" t="s">
        <v>388</v>
      </c>
      <c r="DG386" s="57" t="s">
        <v>388</v>
      </c>
      <c r="DH386" s="57" t="s">
        <v>388</v>
      </c>
      <c r="DI386" s="57" t="s">
        <v>388</v>
      </c>
      <c r="DJ386" s="57"/>
      <c r="DK386" s="57"/>
      <c r="DL386" s="57" t="s">
        <v>388</v>
      </c>
      <c r="DM386" s="57" t="s">
        <v>388</v>
      </c>
      <c r="DN386" s="57"/>
      <c r="DO386" s="57" t="s">
        <v>388</v>
      </c>
      <c r="DP386" s="57" t="s">
        <v>388</v>
      </c>
      <c r="DQ386" s="57"/>
      <c r="DR386" s="38"/>
      <c r="DS386" s="57" t="s">
        <v>388</v>
      </c>
      <c r="DT386" s="57" t="s">
        <v>388</v>
      </c>
      <c r="DU386" s="57"/>
      <c r="DV386" s="57" t="s">
        <v>388</v>
      </c>
      <c r="DW386" s="57"/>
      <c r="DX386" s="57"/>
      <c r="DY386" s="57"/>
      <c r="DZ386" s="57"/>
      <c r="EA386" s="57"/>
      <c r="EB386" s="57"/>
      <c r="EC386" s="57"/>
      <c r="ED386" s="57" t="s">
        <v>388</v>
      </c>
      <c r="EE386" s="57" t="s">
        <v>388</v>
      </c>
      <c r="EF386" s="57" t="s">
        <v>388</v>
      </c>
      <c r="EG386" s="57"/>
      <c r="EH386" s="57"/>
      <c r="EI386" s="57"/>
      <c r="EJ386" s="57"/>
      <c r="EK386" s="38"/>
      <c r="EL386" s="38"/>
      <c r="EM386" s="61"/>
      <c r="EN386" s="57" t="s">
        <v>388</v>
      </c>
      <c r="EO386" s="57" t="s">
        <v>388</v>
      </c>
      <c r="EP386" s="57" t="s">
        <v>388</v>
      </c>
      <c r="EQ386" s="57" t="s">
        <v>388</v>
      </c>
      <c r="ER386" s="57" t="s">
        <v>388</v>
      </c>
      <c r="ES386" s="57" t="s">
        <v>388</v>
      </c>
      <c r="ET386" s="57" t="s">
        <v>388</v>
      </c>
      <c r="EU386" s="57" t="s">
        <v>388</v>
      </c>
      <c r="EV386" s="57" t="s">
        <v>388</v>
      </c>
      <c r="EW386" s="57" t="s">
        <v>388</v>
      </c>
      <c r="EX386" s="57"/>
      <c r="EY386" s="57"/>
      <c r="EZ386" s="57" t="s">
        <v>388</v>
      </c>
      <c r="FA386" s="57" t="s">
        <v>388</v>
      </c>
      <c r="FB386" s="57"/>
      <c r="FC386" s="38"/>
      <c r="FD386" s="38"/>
      <c r="FE386" s="38"/>
      <c r="FF386" s="38"/>
      <c r="FG386" s="61"/>
      <c r="FH386" s="57"/>
      <c r="FI386" s="57"/>
      <c r="FJ386" s="57"/>
      <c r="FK386" s="57" t="s">
        <v>388</v>
      </c>
      <c r="FL386" s="57" t="s">
        <v>388</v>
      </c>
      <c r="FM386" s="57" t="s">
        <v>388</v>
      </c>
      <c r="FN386" s="57" t="s">
        <v>388</v>
      </c>
      <c r="FO386" s="57" t="s">
        <v>388</v>
      </c>
      <c r="FP386" s="57" t="s">
        <v>388</v>
      </c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57"/>
      <c r="GQ386" s="57"/>
      <c r="GR386" s="57"/>
      <c r="GS386" s="38"/>
      <c r="GT386" s="38"/>
      <c r="GU386" s="57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 t="str">
        <f t="shared" si="1139"/>
        <v/>
      </c>
      <c r="AGL386" s="36" t="str">
        <f t="shared" si="1152"/>
        <v/>
      </c>
      <c r="AGM386" s="36" t="str">
        <f t="shared" si="1140"/>
        <v/>
      </c>
      <c r="AGN386" s="39">
        <f t="shared" si="1153"/>
        <v>42</v>
      </c>
      <c r="AGO386" s="36" t="str">
        <f t="shared" si="1154"/>
        <v/>
      </c>
      <c r="AGP386" s="36" t="str">
        <f t="shared" si="1141"/>
        <v/>
      </c>
      <c r="AGQ386" s="39">
        <f t="shared" si="1155"/>
        <v>38</v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35">
        <f t="shared" si="1172"/>
        <v>19</v>
      </c>
      <c r="B387" s="48" t="s">
        <v>402</v>
      </c>
      <c r="C387" s="37"/>
      <c r="D387" s="35"/>
      <c r="E387" s="35"/>
      <c r="F387" s="35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57"/>
      <c r="X387" s="57" t="s">
        <v>388</v>
      </c>
      <c r="Y387" s="57" t="s">
        <v>388</v>
      </c>
      <c r="Z387" s="57"/>
      <c r="AA387" s="57" t="s">
        <v>388</v>
      </c>
      <c r="AB387" s="57" t="s">
        <v>388</v>
      </c>
      <c r="AC387" s="57" t="s">
        <v>388</v>
      </c>
      <c r="AD387" s="57" t="s">
        <v>388</v>
      </c>
      <c r="AE387" s="57" t="s">
        <v>388</v>
      </c>
      <c r="AF387" s="57" t="s">
        <v>388</v>
      </c>
      <c r="AG387" s="57"/>
      <c r="AH387" s="57" t="s">
        <v>388</v>
      </c>
      <c r="AI387" s="57" t="s">
        <v>388</v>
      </c>
      <c r="AJ387" s="57"/>
      <c r="AK387" s="57"/>
      <c r="AL387" s="57" t="s">
        <v>388</v>
      </c>
      <c r="AM387" s="57" t="s">
        <v>388</v>
      </c>
      <c r="AN387" s="38"/>
      <c r="AO387" s="38"/>
      <c r="AP387" s="38"/>
      <c r="AQ387" s="57" t="s">
        <v>388</v>
      </c>
      <c r="AR387" s="57" t="s">
        <v>388</v>
      </c>
      <c r="AS387" s="57"/>
      <c r="AT387" s="57" t="s">
        <v>388</v>
      </c>
      <c r="AU387" s="57" t="s">
        <v>388</v>
      </c>
      <c r="AV387" s="57" t="s">
        <v>388</v>
      </c>
      <c r="AW387" s="57"/>
      <c r="AX387" s="57" t="s">
        <v>388</v>
      </c>
      <c r="AY387" s="57" t="s">
        <v>388</v>
      </c>
      <c r="AZ387" s="57"/>
      <c r="BA387" s="57"/>
      <c r="BB387" s="57" t="s">
        <v>388</v>
      </c>
      <c r="BC387" s="57" t="s">
        <v>388</v>
      </c>
      <c r="BD387" s="57" t="s">
        <v>388</v>
      </c>
      <c r="BE387" s="57"/>
      <c r="BF387" s="57" t="s">
        <v>388</v>
      </c>
      <c r="BG387" s="57" t="s">
        <v>388</v>
      </c>
      <c r="BH387" s="57"/>
      <c r="BI387" s="38"/>
      <c r="BJ387" s="38"/>
      <c r="BK387" s="61"/>
      <c r="BL387" s="57" t="s">
        <v>388</v>
      </c>
      <c r="BM387" s="57" t="s">
        <v>388</v>
      </c>
      <c r="BN387" s="57" t="s">
        <v>388</v>
      </c>
      <c r="BO387" s="57" t="s">
        <v>388</v>
      </c>
      <c r="BP387" s="57" t="s">
        <v>388</v>
      </c>
      <c r="BQ387" s="57" t="s">
        <v>388</v>
      </c>
      <c r="BR387" s="57" t="s">
        <v>388</v>
      </c>
      <c r="BS387" s="57" t="s">
        <v>388</v>
      </c>
      <c r="BT387" s="57" t="s">
        <v>388</v>
      </c>
      <c r="BU387" s="57" t="s">
        <v>388</v>
      </c>
      <c r="BV387" s="57"/>
      <c r="BW387" s="57"/>
      <c r="BX387" s="57" t="s">
        <v>388</v>
      </c>
      <c r="BY387" s="57" t="s">
        <v>388</v>
      </c>
      <c r="BZ387" s="57"/>
      <c r="CA387" s="57" t="s">
        <v>388</v>
      </c>
      <c r="CB387" s="57" t="s">
        <v>388</v>
      </c>
      <c r="CC387" s="57"/>
      <c r="CD387" s="57"/>
      <c r="CE387" s="61"/>
      <c r="CF387" s="57" t="s">
        <v>388</v>
      </c>
      <c r="CG387" s="57" t="s">
        <v>388</v>
      </c>
      <c r="CH387" s="57" t="s">
        <v>388</v>
      </c>
      <c r="CI387" s="57" t="s">
        <v>388</v>
      </c>
      <c r="CJ387" s="57" t="s">
        <v>388</v>
      </c>
      <c r="CK387" s="57" t="s">
        <v>388</v>
      </c>
      <c r="CL387" s="57" t="s">
        <v>388</v>
      </c>
      <c r="CM387" s="57" t="s">
        <v>388</v>
      </c>
      <c r="CN387" s="57" t="s">
        <v>388</v>
      </c>
      <c r="CO387" s="57" t="s">
        <v>388</v>
      </c>
      <c r="CP387" s="57" t="s">
        <v>388</v>
      </c>
      <c r="CQ387" s="57" t="s">
        <v>388</v>
      </c>
      <c r="CR387" s="57" t="s">
        <v>388</v>
      </c>
      <c r="CS387" s="57" t="s">
        <v>388</v>
      </c>
      <c r="CT387" s="57"/>
      <c r="CU387" s="57"/>
      <c r="CV387" s="57" t="s">
        <v>388</v>
      </c>
      <c r="CW387" s="57" t="s">
        <v>388</v>
      </c>
      <c r="CX387" s="38"/>
      <c r="CY387" s="61"/>
      <c r="CZ387" s="57" t="s">
        <v>388</v>
      </c>
      <c r="DA387" s="57" t="s">
        <v>388</v>
      </c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38"/>
      <c r="DS387" s="57" t="s">
        <v>388</v>
      </c>
      <c r="DT387" s="57" t="s">
        <v>388</v>
      </c>
      <c r="DU387" s="57" t="s">
        <v>388</v>
      </c>
      <c r="DV387" s="57" t="s">
        <v>388</v>
      </c>
      <c r="DW387" s="57" t="s">
        <v>388</v>
      </c>
      <c r="DX387" s="57" t="s">
        <v>388</v>
      </c>
      <c r="DY387" s="57" t="s">
        <v>388</v>
      </c>
      <c r="DZ387" s="57" t="s">
        <v>388</v>
      </c>
      <c r="EA387" s="57" t="s">
        <v>388</v>
      </c>
      <c r="EB387" s="57" t="s">
        <v>388</v>
      </c>
      <c r="EC387" s="57" t="s">
        <v>388</v>
      </c>
      <c r="ED387" s="57" t="s">
        <v>388</v>
      </c>
      <c r="EE387" s="57" t="s">
        <v>388</v>
      </c>
      <c r="EF387" s="57" t="s">
        <v>388</v>
      </c>
      <c r="EG387" s="57"/>
      <c r="EH387" s="57"/>
      <c r="EI387" s="57" t="s">
        <v>388</v>
      </c>
      <c r="EJ387" s="57" t="s">
        <v>388</v>
      </c>
      <c r="EK387" s="38"/>
      <c r="EL387" s="38"/>
      <c r="EM387" s="61"/>
      <c r="EN387" s="57" t="s">
        <v>388</v>
      </c>
      <c r="EO387" s="57" t="s">
        <v>388</v>
      </c>
      <c r="EP387" s="57"/>
      <c r="EQ387" s="57" t="s">
        <v>388</v>
      </c>
      <c r="ER387" s="57" t="s">
        <v>388</v>
      </c>
      <c r="ES387" s="57" t="s">
        <v>388</v>
      </c>
      <c r="ET387" s="57" t="s">
        <v>388</v>
      </c>
      <c r="EU387" s="57"/>
      <c r="EV387" s="57"/>
      <c r="EW387" s="57"/>
      <c r="EX387" s="57"/>
      <c r="EY387" s="57"/>
      <c r="EZ387" s="57"/>
      <c r="FA387" s="57"/>
      <c r="FB387" s="57"/>
      <c r="FC387" s="38"/>
      <c r="FD387" s="38"/>
      <c r="FE387" s="38"/>
      <c r="FF387" s="38"/>
      <c r="FG387" s="61"/>
      <c r="FH387" s="57" t="s">
        <v>388</v>
      </c>
      <c r="FI387" s="57" t="s">
        <v>388</v>
      </c>
      <c r="FJ387" s="57" t="s">
        <v>388</v>
      </c>
      <c r="FK387" s="57" t="s">
        <v>388</v>
      </c>
      <c r="FL387" s="57" t="s">
        <v>388</v>
      </c>
      <c r="FM387" s="57" t="s">
        <v>388</v>
      </c>
      <c r="FN387" s="57" t="s">
        <v>388</v>
      </c>
      <c r="FO387" s="57" t="s">
        <v>388</v>
      </c>
      <c r="FP387" s="57" t="s">
        <v>388</v>
      </c>
      <c r="FQ387" s="57" t="s">
        <v>388</v>
      </c>
      <c r="FR387" s="57" t="s">
        <v>388</v>
      </c>
      <c r="FS387" s="57" t="s">
        <v>388</v>
      </c>
      <c r="FT387" s="57" t="s">
        <v>388</v>
      </c>
      <c r="FU387" s="57" t="s">
        <v>388</v>
      </c>
      <c r="FV387" s="57"/>
      <c r="FW387" s="57"/>
      <c r="FX387" s="57" t="s">
        <v>388</v>
      </c>
      <c r="FY387" s="57" t="s">
        <v>388</v>
      </c>
      <c r="FZ387" s="57"/>
      <c r="GA387" s="57" t="s">
        <v>388</v>
      </c>
      <c r="GB387" s="57" t="s">
        <v>388</v>
      </c>
      <c r="GC387" s="57" t="s">
        <v>388</v>
      </c>
      <c r="GD387" s="57" t="s">
        <v>388</v>
      </c>
      <c r="GE387" s="57" t="s">
        <v>388</v>
      </c>
      <c r="GF387" s="57" t="s">
        <v>388</v>
      </c>
      <c r="GG387" s="57" t="s">
        <v>388</v>
      </c>
      <c r="GH387" s="57"/>
      <c r="GI387" s="57"/>
      <c r="GJ387" s="57"/>
      <c r="GK387" s="57"/>
      <c r="GL387" s="57"/>
      <c r="GM387" s="57" t="s">
        <v>388</v>
      </c>
      <c r="GN387" s="57" t="s">
        <v>388</v>
      </c>
      <c r="GO387" s="57"/>
      <c r="GP387" s="57" t="s">
        <v>388</v>
      </c>
      <c r="GQ387" s="57" t="s">
        <v>388</v>
      </c>
      <c r="GR387" s="57"/>
      <c r="GS387" s="38"/>
      <c r="GT387" s="38"/>
      <c r="GU387" s="57" t="s">
        <v>388</v>
      </c>
      <c r="GV387" s="57" t="s">
        <v>388</v>
      </c>
      <c r="GW387" s="57" t="s">
        <v>388</v>
      </c>
      <c r="GX387" s="57" t="s">
        <v>388</v>
      </c>
      <c r="GY387" s="57" t="s">
        <v>388</v>
      </c>
      <c r="GZ387" s="57" t="s">
        <v>388</v>
      </c>
      <c r="HA387" s="57" t="s">
        <v>388</v>
      </c>
      <c r="HB387" s="57" t="s">
        <v>388</v>
      </c>
      <c r="HC387" s="57" t="s">
        <v>388</v>
      </c>
      <c r="HD387" s="57" t="s">
        <v>388</v>
      </c>
      <c r="HE387" s="57" t="s">
        <v>388</v>
      </c>
      <c r="HF387" s="57" t="s">
        <v>388</v>
      </c>
      <c r="HG387" s="57" t="s">
        <v>388</v>
      </c>
      <c r="HH387" s="57" t="s">
        <v>388</v>
      </c>
      <c r="HI387" s="57"/>
      <c r="HJ387" s="57"/>
      <c r="HK387" s="57" t="s">
        <v>388</v>
      </c>
      <c r="HL387" s="57" t="s">
        <v>388</v>
      </c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16</v>
      </c>
      <c r="AGL387" s="36" t="str">
        <f t="shared" si="1152"/>
        <v/>
      </c>
      <c r="AGM387" s="36" t="str">
        <f t="shared" si="1140"/>
        <v/>
      </c>
      <c r="AGN387" s="39">
        <f t="shared" si="1153"/>
        <v>49</v>
      </c>
      <c r="AGO387" s="36" t="str">
        <f t="shared" si="1154"/>
        <v/>
      </c>
      <c r="AGP387" s="36" t="str">
        <f t="shared" si="1141"/>
        <v/>
      </c>
      <c r="AGQ387" s="39">
        <f t="shared" si="1155"/>
        <v>45</v>
      </c>
      <c r="AGR387" s="36" t="str">
        <f t="shared" si="1156"/>
        <v/>
      </c>
      <c r="AGS387" s="36" t="str">
        <f t="shared" si="1142"/>
        <v/>
      </c>
      <c r="AGT387" s="39">
        <f t="shared" si="1157"/>
        <v>27</v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20</v>
      </c>
      <c r="B388" s="36"/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7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38"/>
      <c r="CY388" s="61"/>
      <c r="CZ388" s="57" t="s">
        <v>388</v>
      </c>
      <c r="DA388" s="57" t="s">
        <v>388</v>
      </c>
      <c r="DB388" s="57" t="s">
        <v>388</v>
      </c>
      <c r="DC388" s="57" t="s">
        <v>388</v>
      </c>
      <c r="DD388" s="57" t="s">
        <v>388</v>
      </c>
      <c r="DE388" s="57" t="s">
        <v>388</v>
      </c>
      <c r="DF388" s="57" t="s">
        <v>388</v>
      </c>
      <c r="DG388" s="57" t="s">
        <v>388</v>
      </c>
      <c r="DH388" s="57" t="s">
        <v>388</v>
      </c>
      <c r="DI388" s="57" t="s">
        <v>388</v>
      </c>
      <c r="DJ388" s="57"/>
      <c r="DK388" s="57"/>
      <c r="DL388" s="57" t="s">
        <v>388</v>
      </c>
      <c r="DM388" s="57" t="s">
        <v>388</v>
      </c>
      <c r="DN388" s="57"/>
      <c r="DO388" s="57" t="s">
        <v>388</v>
      </c>
      <c r="DP388" s="57" t="s">
        <v>388</v>
      </c>
      <c r="DQ388" s="57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61"/>
      <c r="EN388" s="57" t="s">
        <v>388</v>
      </c>
      <c r="EO388" s="57" t="s">
        <v>388</v>
      </c>
      <c r="EP388" s="57" t="s">
        <v>388</v>
      </c>
      <c r="EQ388" s="57" t="s">
        <v>388</v>
      </c>
      <c r="ER388" s="57" t="s">
        <v>388</v>
      </c>
      <c r="ES388" s="57" t="s">
        <v>388</v>
      </c>
      <c r="ET388" s="57" t="s">
        <v>388</v>
      </c>
      <c r="EU388" s="57" t="s">
        <v>388</v>
      </c>
      <c r="EV388" s="57" t="s">
        <v>388</v>
      </c>
      <c r="EW388" s="57" t="s">
        <v>388</v>
      </c>
      <c r="EX388" s="57"/>
      <c r="EY388" s="57"/>
      <c r="EZ388" s="57" t="s">
        <v>388</v>
      </c>
      <c r="FA388" s="57" t="s">
        <v>388</v>
      </c>
      <c r="FB388" s="57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 t="str">
        <f t="shared" si="1139"/>
        <v/>
      </c>
      <c r="AGL388" s="36" t="str">
        <f t="shared" si="1152"/>
        <v/>
      </c>
      <c r="AGM388" s="36" t="str">
        <f t="shared" si="1140"/>
        <v/>
      </c>
      <c r="AGN388" s="39" t="str">
        <f t="shared" si="1153"/>
        <v/>
      </c>
      <c r="AGO388" s="36" t="str">
        <f t="shared" si="1154"/>
        <v/>
      </c>
      <c r="AGP388" s="36" t="str">
        <f t="shared" si="1141"/>
        <v/>
      </c>
      <c r="AGQ388" s="39">
        <f t="shared" si="1155"/>
        <v>26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32" customFormat="1" x14ac:dyDescent="0.25">
      <c r="A389" s="31" t="s">
        <v>50</v>
      </c>
      <c r="C389" s="33"/>
      <c r="D389" s="33"/>
      <c r="E389" s="33"/>
      <c r="F389" s="34"/>
      <c r="G389" s="33"/>
      <c r="H389" s="33"/>
      <c r="I389" s="33"/>
      <c r="J389" s="34"/>
      <c r="K389" s="33"/>
      <c r="L389" s="33"/>
      <c r="M389" s="33"/>
      <c r="N389" s="34"/>
      <c r="O389" s="33"/>
      <c r="P389" s="33"/>
      <c r="Q389" s="33"/>
      <c r="R389" s="34"/>
      <c r="S389" s="33"/>
      <c r="T389" s="33"/>
      <c r="U389" s="33"/>
      <c r="V389" s="34"/>
      <c r="W389" s="33"/>
      <c r="X389" s="33"/>
      <c r="Y389" s="33"/>
      <c r="Z389" s="34"/>
      <c r="AA389" s="33"/>
      <c r="AB389" s="33"/>
      <c r="AC389" s="33"/>
      <c r="AD389" s="34"/>
      <c r="AE389" s="33"/>
      <c r="AF389" s="33"/>
      <c r="AG389" s="33"/>
      <c r="AH389" s="34"/>
      <c r="AI389" s="33"/>
      <c r="AJ389" s="33"/>
      <c r="AK389" s="33"/>
      <c r="AL389" s="34"/>
      <c r="AM389" s="33"/>
      <c r="AN389" s="33"/>
      <c r="AO389" s="33"/>
      <c r="AP389" s="34"/>
      <c r="AQ389" s="33"/>
      <c r="AR389" s="33"/>
      <c r="AS389" s="33"/>
      <c r="AT389" s="34"/>
      <c r="AU389" s="33"/>
      <c r="AV389" s="33"/>
      <c r="AW389" s="33"/>
      <c r="AX389" s="34"/>
      <c r="AY389" s="33"/>
      <c r="AZ389" s="33"/>
      <c r="BA389" s="33"/>
      <c r="BB389" s="34"/>
      <c r="BC389" s="33"/>
      <c r="BD389" s="33"/>
      <c r="BE389" s="33"/>
      <c r="BF389" s="34"/>
      <c r="BG389" s="33"/>
      <c r="BH389" s="33"/>
      <c r="BI389" s="33"/>
      <c r="BJ389" s="34"/>
      <c r="BK389" s="33"/>
      <c r="BL389" s="33"/>
      <c r="BM389" s="33"/>
      <c r="BN389" s="34"/>
      <c r="BO389" s="33"/>
      <c r="BP389" s="33"/>
      <c r="BQ389" s="33"/>
      <c r="BR389" s="34"/>
      <c r="BS389" s="33"/>
      <c r="BT389" s="33"/>
      <c r="BU389" s="33"/>
      <c r="BV389" s="34"/>
      <c r="BW389" s="33"/>
      <c r="BX389" s="33"/>
      <c r="BY389" s="33"/>
      <c r="BZ389" s="34"/>
      <c r="CA389" s="33"/>
      <c r="CB389" s="33"/>
      <c r="CC389" s="33"/>
      <c r="CD389" s="34"/>
      <c r="CE389" s="33"/>
      <c r="CF389" s="33"/>
      <c r="CG389" s="33"/>
      <c r="CH389" s="34"/>
      <c r="CI389" s="33"/>
      <c r="CJ389" s="33"/>
      <c r="CK389" s="33"/>
      <c r="CL389" s="34"/>
      <c r="CM389" s="33"/>
      <c r="CN389" s="33"/>
      <c r="CO389" s="33"/>
      <c r="CP389" s="34"/>
      <c r="CQ389" s="33"/>
      <c r="CR389" s="33"/>
      <c r="CS389" s="33"/>
      <c r="CT389" s="34"/>
      <c r="CU389" s="33"/>
      <c r="CV389" s="33"/>
      <c r="CW389" s="33"/>
      <c r="CX389" s="34"/>
      <c r="CY389" s="33"/>
      <c r="CZ389" s="33"/>
      <c r="DA389" s="33"/>
      <c r="DB389" s="34"/>
      <c r="DC389" s="33"/>
      <c r="DD389" s="33"/>
      <c r="DE389" s="33"/>
      <c r="DF389" s="34"/>
      <c r="DG389" s="33"/>
      <c r="DH389" s="33"/>
      <c r="DI389" s="33"/>
      <c r="DJ389" s="34"/>
      <c r="DK389" s="33"/>
      <c r="DL389" s="33"/>
      <c r="DM389" s="33"/>
      <c r="DN389" s="34"/>
      <c r="DO389" s="33"/>
      <c r="DP389" s="33"/>
      <c r="DQ389" s="33"/>
      <c r="DR389" s="34"/>
      <c r="DS389" s="33"/>
      <c r="DT389" s="33"/>
      <c r="DU389" s="33"/>
      <c r="DV389" s="34"/>
      <c r="DW389" s="33"/>
      <c r="DX389" s="33"/>
      <c r="DY389" s="33"/>
      <c r="DZ389" s="34"/>
      <c r="EA389" s="33"/>
      <c r="EB389" s="33"/>
      <c r="EC389" s="33"/>
      <c r="ED389" s="34"/>
      <c r="EE389" s="33"/>
      <c r="EF389" s="33"/>
      <c r="EG389" s="33"/>
      <c r="EH389" s="34"/>
      <c r="EI389" s="33"/>
      <c r="EJ389" s="33"/>
      <c r="EK389" s="33"/>
      <c r="EL389" s="34"/>
      <c r="EM389" s="33"/>
      <c r="EN389" s="33"/>
      <c r="EO389" s="33"/>
      <c r="EP389" s="34"/>
      <c r="EQ389" s="33"/>
      <c r="ER389" s="33"/>
      <c r="ES389" s="33"/>
      <c r="ET389" s="34"/>
      <c r="EU389" s="33"/>
      <c r="EV389" s="33"/>
      <c r="EW389" s="33"/>
      <c r="EX389" s="34"/>
      <c r="EY389" s="33"/>
      <c r="EZ389" s="33"/>
      <c r="FA389" s="33"/>
      <c r="FB389" s="34"/>
      <c r="FC389" s="33"/>
      <c r="FD389" s="33"/>
      <c r="FE389" s="33"/>
      <c r="FF389" s="34"/>
      <c r="FG389" s="33"/>
      <c r="FH389" s="33"/>
      <c r="FI389" s="33"/>
      <c r="FJ389" s="34"/>
      <c r="FK389" s="33"/>
      <c r="FL389" s="33"/>
      <c r="FM389" s="33"/>
      <c r="FN389" s="34"/>
      <c r="FO389" s="33"/>
      <c r="FP389" s="33"/>
      <c r="FQ389" s="33"/>
      <c r="FR389" s="34"/>
      <c r="FS389" s="33"/>
      <c r="FT389" s="33"/>
      <c r="FU389" s="33"/>
      <c r="FV389" s="34"/>
      <c r="FW389" s="33"/>
      <c r="FX389" s="33"/>
      <c r="FY389" s="33"/>
      <c r="FZ389" s="34"/>
      <c r="GA389" s="33"/>
      <c r="GB389" s="33"/>
      <c r="GC389" s="33"/>
      <c r="GD389" s="34"/>
      <c r="GE389" s="33"/>
      <c r="GF389" s="33"/>
      <c r="GG389" s="33"/>
      <c r="GH389" s="34"/>
      <c r="GI389" s="33"/>
      <c r="GJ389" s="33"/>
      <c r="GK389" s="33"/>
      <c r="GL389" s="34"/>
      <c r="GM389" s="33"/>
      <c r="GN389" s="33"/>
      <c r="GO389" s="33"/>
      <c r="GP389" s="34"/>
      <c r="GQ389" s="33"/>
      <c r="GR389" s="33"/>
      <c r="GS389" s="33"/>
      <c r="GT389" s="34"/>
      <c r="GU389" s="33"/>
      <c r="GV389" s="33"/>
      <c r="GW389" s="33"/>
      <c r="GX389" s="34"/>
      <c r="GY389" s="33"/>
      <c r="GZ389" s="33"/>
      <c r="HA389" s="33"/>
      <c r="HB389" s="34"/>
      <c r="HC389" s="33"/>
      <c r="HD389" s="33"/>
      <c r="HE389" s="33"/>
      <c r="HF389" s="34"/>
      <c r="HG389" s="33"/>
      <c r="HH389" s="33"/>
      <c r="HI389" s="33"/>
      <c r="HJ389" s="34"/>
      <c r="HK389" s="33"/>
      <c r="HL389" s="33"/>
      <c r="HM389" s="33"/>
      <c r="HN389" s="34"/>
      <c r="HO389" s="33"/>
      <c r="HP389" s="33"/>
      <c r="HQ389" s="33"/>
      <c r="HR389" s="34"/>
      <c r="HS389" s="33"/>
      <c r="HT389" s="33"/>
      <c r="HU389" s="33"/>
      <c r="HV389" s="34"/>
      <c r="HW389" s="33"/>
      <c r="HX389" s="33"/>
      <c r="HY389" s="33"/>
      <c r="HZ389" s="34"/>
      <c r="IA389" s="33"/>
      <c r="IB389" s="33"/>
      <c r="IC389" s="33"/>
      <c r="ID389" s="34"/>
      <c r="IE389" s="33"/>
      <c r="IF389" s="33"/>
      <c r="IG389" s="33"/>
      <c r="IH389" s="34"/>
      <c r="II389" s="33"/>
      <c r="IJ389" s="33"/>
      <c r="IK389" s="33"/>
      <c r="IL389" s="34"/>
      <c r="IM389" s="33"/>
      <c r="IN389" s="33"/>
      <c r="IO389" s="33"/>
      <c r="IP389" s="34"/>
      <c r="IQ389" s="33"/>
      <c r="IR389" s="33"/>
      <c r="IS389" s="33"/>
      <c r="IT389" s="34"/>
      <c r="IU389" s="33"/>
      <c r="IV389" s="33"/>
      <c r="IW389" s="33"/>
      <c r="IX389" s="34"/>
      <c r="IY389" s="33"/>
      <c r="IZ389" s="33"/>
      <c r="JA389" s="33"/>
      <c r="JB389" s="34"/>
      <c r="JC389" s="33"/>
      <c r="JD389" s="33"/>
      <c r="JE389" s="33"/>
      <c r="JF389" s="34"/>
      <c r="JG389" s="33"/>
      <c r="JH389" s="33"/>
      <c r="JI389" s="33"/>
      <c r="JJ389" s="34"/>
      <c r="JK389" s="33"/>
      <c r="JL389" s="33"/>
      <c r="JM389" s="33"/>
      <c r="JN389" s="34"/>
      <c r="JO389" s="33"/>
      <c r="JP389" s="33"/>
      <c r="JQ389" s="33"/>
      <c r="JR389" s="34"/>
      <c r="JS389" s="33"/>
      <c r="JT389" s="33"/>
      <c r="JU389" s="33"/>
      <c r="JV389" s="34"/>
      <c r="JW389" s="33"/>
      <c r="JX389" s="33"/>
      <c r="JY389" s="33"/>
      <c r="JZ389" s="34"/>
      <c r="KA389" s="33"/>
      <c r="KB389" s="33"/>
      <c r="KC389" s="33"/>
      <c r="KD389" s="34"/>
      <c r="KE389" s="33"/>
      <c r="KF389" s="33"/>
      <c r="KG389" s="33"/>
      <c r="KH389" s="34"/>
      <c r="KI389" s="33"/>
      <c r="KJ389" s="33"/>
      <c r="KK389" s="33"/>
      <c r="KL389" s="34"/>
      <c r="KM389" s="33"/>
      <c r="KN389" s="33"/>
      <c r="KO389" s="33"/>
      <c r="KP389" s="34"/>
      <c r="KQ389" s="33"/>
      <c r="KR389" s="33"/>
      <c r="KS389" s="33"/>
      <c r="KT389" s="34"/>
      <c r="KU389" s="33"/>
      <c r="KV389" s="33"/>
      <c r="KW389" s="33"/>
      <c r="KX389" s="34"/>
      <c r="KY389" s="33"/>
      <c r="KZ389" s="33"/>
      <c r="LA389" s="33"/>
      <c r="LB389" s="34"/>
      <c r="LC389" s="33"/>
      <c r="LD389" s="33"/>
      <c r="LE389" s="33"/>
      <c r="LF389" s="34"/>
      <c r="LG389" s="33"/>
      <c r="LH389" s="33"/>
      <c r="LI389" s="33"/>
      <c r="LJ389" s="34"/>
      <c r="LK389" s="33"/>
      <c r="LL389" s="33"/>
      <c r="LM389" s="33"/>
      <c r="LN389" s="34"/>
      <c r="LO389" s="33"/>
      <c r="LP389" s="33"/>
      <c r="LQ389" s="33"/>
      <c r="LR389" s="34"/>
      <c r="LS389" s="33"/>
      <c r="LT389" s="33"/>
      <c r="LU389" s="33"/>
      <c r="LV389" s="34"/>
      <c r="LW389" s="33"/>
      <c r="LX389" s="33"/>
      <c r="LY389" s="33"/>
      <c r="LZ389" s="34"/>
      <c r="MA389" s="33"/>
      <c r="MB389" s="33"/>
      <c r="MC389" s="33"/>
      <c r="MD389" s="34"/>
      <c r="ME389" s="33"/>
      <c r="MF389" s="33"/>
      <c r="MG389" s="33"/>
      <c r="MH389" s="34"/>
      <c r="MI389" s="33"/>
      <c r="MJ389" s="33"/>
      <c r="MK389" s="33"/>
      <c r="ML389" s="34"/>
      <c r="MM389" s="33"/>
      <c r="MN389" s="33"/>
      <c r="MO389" s="33"/>
      <c r="MP389" s="34"/>
      <c r="MQ389" s="33"/>
      <c r="MR389" s="33"/>
      <c r="MS389" s="33"/>
      <c r="MT389" s="34"/>
      <c r="MU389" s="33"/>
      <c r="MV389" s="33"/>
      <c r="MW389" s="33"/>
      <c r="MX389" s="34"/>
      <c r="MY389" s="33"/>
      <c r="MZ389" s="33"/>
      <c r="NA389" s="33"/>
      <c r="NB389" s="34"/>
      <c r="NC389" s="33"/>
      <c r="ND389" s="33"/>
      <c r="NE389" s="33"/>
      <c r="NF389" s="34"/>
      <c r="NG389" s="33"/>
      <c r="NH389" s="33"/>
      <c r="NI389" s="33"/>
      <c r="NJ389" s="34"/>
      <c r="NK389" s="33"/>
      <c r="NL389" s="33"/>
      <c r="NM389" s="33"/>
      <c r="NN389" s="34"/>
      <c r="NO389" s="33"/>
      <c r="NP389" s="33"/>
      <c r="NQ389" s="33"/>
      <c r="NR389" s="34"/>
      <c r="NS389" s="33"/>
      <c r="NT389" s="33"/>
      <c r="NU389" s="33"/>
      <c r="NV389" s="34"/>
      <c r="NW389" s="33"/>
      <c r="NX389" s="33"/>
      <c r="NY389" s="33"/>
      <c r="NZ389" s="34"/>
      <c r="OA389" s="33"/>
      <c r="OB389" s="33"/>
      <c r="OC389" s="33"/>
      <c r="OD389" s="34"/>
      <c r="OE389" s="33"/>
      <c r="OF389" s="33"/>
      <c r="OG389" s="33"/>
      <c r="OH389" s="34"/>
      <c r="OI389" s="33"/>
      <c r="OJ389" s="33"/>
      <c r="OK389" s="33"/>
      <c r="OL389" s="34"/>
      <c r="OM389" s="33"/>
      <c r="ON389" s="33"/>
      <c r="OO389" s="33"/>
      <c r="OP389" s="34"/>
      <c r="OQ389" s="33"/>
      <c r="OR389" s="33"/>
      <c r="OS389" s="33"/>
      <c r="OT389" s="34"/>
      <c r="OU389" s="33"/>
      <c r="OV389" s="33"/>
      <c r="OW389" s="33"/>
      <c r="OX389" s="34"/>
      <c r="OY389" s="33"/>
      <c r="OZ389" s="33"/>
      <c r="PA389" s="33"/>
      <c r="PB389" s="34"/>
      <c r="PC389" s="33"/>
      <c r="PD389" s="33"/>
      <c r="PE389" s="33"/>
      <c r="PF389" s="34"/>
      <c r="PG389" s="33"/>
      <c r="PH389" s="33"/>
      <c r="PI389" s="33"/>
      <c r="PJ389" s="34"/>
      <c r="PK389" s="33"/>
      <c r="PL389" s="33"/>
      <c r="PM389" s="33"/>
      <c r="PN389" s="34"/>
      <c r="PO389" s="33"/>
      <c r="PP389" s="33"/>
      <c r="PQ389" s="33"/>
      <c r="PR389" s="34"/>
      <c r="PS389" s="33"/>
      <c r="PT389" s="33"/>
      <c r="PU389" s="33"/>
      <c r="PV389" s="34"/>
      <c r="PW389" s="33"/>
      <c r="PX389" s="33"/>
      <c r="PY389" s="33"/>
      <c r="PZ389" s="34"/>
      <c r="QA389" s="33"/>
      <c r="QB389" s="33"/>
      <c r="QC389" s="33"/>
      <c r="QD389" s="34"/>
      <c r="QE389" s="33"/>
      <c r="QF389" s="33"/>
      <c r="QG389" s="33"/>
      <c r="QH389" s="34"/>
      <c r="QI389" s="33"/>
      <c r="QJ389" s="33"/>
      <c r="QK389" s="33"/>
      <c r="QL389" s="34"/>
      <c r="QM389" s="33"/>
      <c r="QN389" s="33"/>
      <c r="QO389" s="33"/>
      <c r="QP389" s="34"/>
      <c r="QQ389" s="33"/>
      <c r="QR389" s="33"/>
      <c r="QS389" s="33"/>
      <c r="QT389" s="34"/>
      <c r="QU389" s="33"/>
      <c r="QV389" s="33"/>
      <c r="QW389" s="33"/>
      <c r="QX389" s="34"/>
      <c r="QY389" s="33"/>
      <c r="QZ389" s="33"/>
      <c r="RA389" s="33"/>
      <c r="RB389" s="34"/>
      <c r="RC389" s="33"/>
      <c r="RD389" s="33"/>
      <c r="RE389" s="33"/>
      <c r="RF389" s="34"/>
      <c r="RG389" s="33"/>
      <c r="RH389" s="33"/>
      <c r="RI389" s="33"/>
      <c r="RJ389" s="34"/>
      <c r="RK389" s="33"/>
      <c r="RL389" s="33"/>
      <c r="RM389" s="33"/>
      <c r="RN389" s="34"/>
      <c r="RO389" s="33"/>
      <c r="RP389" s="33"/>
      <c r="RQ389" s="33"/>
      <c r="RR389" s="34"/>
      <c r="RS389" s="33"/>
      <c r="RT389" s="33"/>
      <c r="RU389" s="33"/>
      <c r="RV389" s="34"/>
      <c r="RW389" s="33"/>
      <c r="RX389" s="33"/>
      <c r="RY389" s="33"/>
      <c r="RZ389" s="34"/>
      <c r="SA389" s="33"/>
      <c r="SB389" s="33"/>
      <c r="SC389" s="33"/>
      <c r="SD389" s="34"/>
      <c r="SE389" s="33"/>
      <c r="SF389" s="33"/>
      <c r="SG389" s="33"/>
      <c r="SH389" s="34"/>
      <c r="SI389" s="33"/>
      <c r="SJ389" s="33"/>
      <c r="SK389" s="33"/>
      <c r="SL389" s="34"/>
      <c r="SM389" s="33"/>
      <c r="SN389" s="33"/>
      <c r="SO389" s="33"/>
      <c r="SP389" s="34"/>
      <c r="SQ389" s="33"/>
      <c r="SR389" s="33"/>
      <c r="SS389" s="33"/>
      <c r="ST389" s="34"/>
      <c r="SU389" s="33"/>
      <c r="SV389" s="33"/>
      <c r="SW389" s="33"/>
      <c r="SX389" s="34"/>
      <c r="SY389" s="33"/>
      <c r="SZ389" s="33"/>
      <c r="TA389" s="33"/>
      <c r="TB389" s="34"/>
      <c r="TC389" s="33"/>
      <c r="TD389" s="33"/>
      <c r="TE389" s="33"/>
      <c r="TF389" s="34"/>
      <c r="TG389" s="33"/>
      <c r="TH389" s="33"/>
      <c r="TI389" s="33"/>
      <c r="TJ389" s="34"/>
      <c r="TK389" s="33"/>
      <c r="TL389" s="33"/>
      <c r="TM389" s="33"/>
      <c r="TN389" s="34"/>
      <c r="TO389" s="33"/>
      <c r="TP389" s="33"/>
      <c r="TQ389" s="33"/>
      <c r="TR389" s="34"/>
      <c r="TS389" s="33"/>
      <c r="TT389" s="33"/>
      <c r="TU389" s="33"/>
      <c r="TV389" s="34"/>
      <c r="TW389" s="33"/>
      <c r="TX389" s="33"/>
      <c r="TY389" s="33"/>
      <c r="TZ389" s="34"/>
      <c r="UA389" s="33"/>
      <c r="UB389" s="33"/>
      <c r="UC389" s="33"/>
      <c r="UD389" s="34"/>
      <c r="UE389" s="33"/>
      <c r="UF389" s="33"/>
      <c r="UG389" s="33"/>
      <c r="UH389" s="34"/>
      <c r="UI389" s="33"/>
      <c r="UJ389" s="33"/>
      <c r="UK389" s="33"/>
      <c r="UL389" s="34"/>
      <c r="UM389" s="33"/>
      <c r="UN389" s="33"/>
      <c r="UO389" s="33"/>
      <c r="UP389" s="34"/>
      <c r="UQ389" s="33"/>
      <c r="UR389" s="33"/>
      <c r="US389" s="33"/>
      <c r="UT389" s="34"/>
      <c r="UU389" s="33"/>
      <c r="UV389" s="33"/>
      <c r="UW389" s="33"/>
      <c r="UX389" s="34"/>
      <c r="UY389" s="33"/>
      <c r="UZ389" s="33"/>
      <c r="VA389" s="33"/>
      <c r="VB389" s="34"/>
      <c r="VC389" s="33"/>
      <c r="VD389" s="33"/>
      <c r="VE389" s="33"/>
      <c r="VF389" s="34"/>
      <c r="VG389" s="33"/>
      <c r="VH389" s="33"/>
      <c r="VI389" s="33"/>
      <c r="VJ389" s="34"/>
      <c r="VK389" s="33"/>
      <c r="VL389" s="33"/>
      <c r="VM389" s="33"/>
      <c r="VN389" s="34"/>
      <c r="VO389" s="33"/>
      <c r="VP389" s="33"/>
      <c r="VQ389" s="33"/>
      <c r="VR389" s="34"/>
      <c r="VS389" s="33"/>
      <c r="VT389" s="33"/>
      <c r="VU389" s="33"/>
      <c r="VV389" s="34"/>
      <c r="VW389" s="33"/>
      <c r="VX389" s="33"/>
      <c r="VY389" s="33"/>
      <c r="VZ389" s="34"/>
      <c r="WA389" s="33"/>
      <c r="WB389" s="33"/>
      <c r="WC389" s="33"/>
      <c r="WD389" s="34"/>
      <c r="WE389" s="33"/>
      <c r="WF389" s="33"/>
      <c r="WG389" s="33"/>
      <c r="WH389" s="34"/>
      <c r="WI389" s="33"/>
      <c r="WJ389" s="33"/>
      <c r="WK389" s="33"/>
      <c r="WL389" s="34"/>
      <c r="WM389" s="33"/>
      <c r="WN389" s="33"/>
      <c r="WO389" s="33"/>
      <c r="WP389" s="34"/>
      <c r="WQ389" s="33"/>
      <c r="WR389" s="33"/>
      <c r="WS389" s="33"/>
      <c r="WT389" s="34"/>
      <c r="WU389" s="33"/>
      <c r="WV389" s="33"/>
      <c r="WW389" s="33"/>
      <c r="WX389" s="34"/>
      <c r="WY389" s="33"/>
      <c r="WZ389" s="33"/>
      <c r="XA389" s="33"/>
      <c r="XB389" s="34"/>
      <c r="XC389" s="33"/>
      <c r="XD389" s="33"/>
      <c r="XE389" s="33"/>
      <c r="XF389" s="34"/>
      <c r="XG389" s="33"/>
      <c r="XH389" s="33"/>
      <c r="XI389" s="33"/>
      <c r="XJ389" s="34"/>
      <c r="XK389" s="33"/>
      <c r="XL389" s="33"/>
      <c r="XM389" s="33"/>
      <c r="XN389" s="34"/>
      <c r="XO389" s="33"/>
      <c r="XP389" s="33"/>
      <c r="XQ389" s="33"/>
      <c r="XR389" s="34"/>
      <c r="XS389" s="33"/>
      <c r="XT389" s="33"/>
      <c r="XU389" s="33"/>
      <c r="XV389" s="34"/>
      <c r="XW389" s="33"/>
      <c r="XX389" s="33"/>
      <c r="XY389" s="33"/>
      <c r="XZ389" s="34"/>
      <c r="YA389" s="33"/>
      <c r="YB389" s="33"/>
      <c r="YC389" s="33"/>
      <c r="YD389" s="34"/>
      <c r="YE389" s="33"/>
      <c r="YF389" s="33"/>
      <c r="YG389" s="33"/>
      <c r="YH389" s="34"/>
      <c r="YI389" s="33"/>
      <c r="YJ389" s="33"/>
      <c r="YK389" s="33"/>
      <c r="YL389" s="34"/>
      <c r="YM389" s="33"/>
      <c r="YN389" s="33"/>
      <c r="YO389" s="33"/>
      <c r="YP389" s="34"/>
      <c r="YQ389" s="33"/>
      <c r="YR389" s="33"/>
      <c r="YS389" s="33"/>
      <c r="YT389" s="34"/>
      <c r="YU389" s="33"/>
      <c r="YV389" s="33"/>
      <c r="YW389" s="33"/>
      <c r="YX389" s="34"/>
      <c r="YY389" s="33"/>
      <c r="YZ389" s="33"/>
      <c r="ZA389" s="33"/>
      <c r="ZB389" s="34"/>
      <c r="ZC389" s="33"/>
      <c r="ZD389" s="33"/>
      <c r="ZE389" s="33"/>
      <c r="ZF389" s="34"/>
      <c r="ZG389" s="33"/>
      <c r="ZH389" s="33"/>
      <c r="ZI389" s="33"/>
      <c r="ZJ389" s="34"/>
      <c r="ZK389" s="33"/>
      <c r="ZL389" s="33"/>
      <c r="ZM389" s="33"/>
      <c r="ZN389" s="34"/>
      <c r="ZO389" s="33"/>
      <c r="ZP389" s="33"/>
      <c r="ZQ389" s="33"/>
      <c r="ZR389" s="34"/>
      <c r="ZS389" s="33"/>
      <c r="ZT389" s="33"/>
      <c r="ZU389" s="33"/>
      <c r="ZV389" s="34"/>
      <c r="ZW389" s="33"/>
      <c r="ZX389" s="33"/>
      <c r="ZY389" s="33"/>
      <c r="ZZ389" s="34"/>
      <c r="AAA389" s="33"/>
      <c r="AAB389" s="33"/>
      <c r="AAC389" s="33"/>
      <c r="AAD389" s="34"/>
      <c r="AAE389" s="33"/>
      <c r="AAF389" s="33"/>
      <c r="AAG389" s="33"/>
      <c r="AAH389" s="34"/>
      <c r="AAI389" s="33"/>
      <c r="AAJ389" s="33"/>
      <c r="AAK389" s="33"/>
      <c r="AAL389" s="34"/>
      <c r="AAM389" s="33"/>
      <c r="AAN389" s="33"/>
      <c r="AAO389" s="33"/>
      <c r="AAP389" s="34"/>
      <c r="AAQ389" s="33"/>
      <c r="AAR389" s="33"/>
      <c r="AAS389" s="33"/>
      <c r="AAT389" s="34"/>
      <c r="AAU389" s="33"/>
      <c r="AAV389" s="33"/>
      <c r="AAW389" s="33"/>
      <c r="AAX389" s="34"/>
      <c r="AAY389" s="33"/>
      <c r="AAZ389" s="33"/>
      <c r="ABA389" s="33"/>
      <c r="ABB389" s="34"/>
      <c r="ABC389" s="33"/>
      <c r="ABD389" s="33"/>
      <c r="ABE389" s="33"/>
      <c r="ABF389" s="34"/>
      <c r="ABG389" s="33"/>
      <c r="ABH389" s="33"/>
      <c r="ABI389" s="33"/>
      <c r="ABJ389" s="34"/>
      <c r="ABK389" s="33"/>
      <c r="ABL389" s="33"/>
      <c r="ABM389" s="33"/>
      <c r="ABN389" s="34"/>
      <c r="ABO389" s="33"/>
      <c r="ABP389" s="33"/>
      <c r="ABQ389" s="33"/>
      <c r="ABR389" s="34"/>
      <c r="ABS389" s="33"/>
      <c r="ABT389" s="33"/>
      <c r="ABU389" s="33"/>
      <c r="ABV389" s="34"/>
      <c r="ABW389" s="33"/>
      <c r="ABX389" s="33"/>
      <c r="ABY389" s="33"/>
      <c r="ABZ389" s="34"/>
      <c r="ACA389" s="33"/>
      <c r="ACB389" s="33"/>
      <c r="ACC389" s="33"/>
      <c r="ACD389" s="34"/>
      <c r="ACE389" s="33"/>
      <c r="ACF389" s="33"/>
      <c r="ACG389" s="33"/>
      <c r="ACH389" s="34"/>
      <c r="ACI389" s="33"/>
      <c r="ACJ389" s="33"/>
      <c r="ACK389" s="33"/>
      <c r="ACL389" s="34"/>
      <c r="ACM389" s="33"/>
      <c r="ACN389" s="33"/>
      <c r="ACO389" s="33"/>
      <c r="ACP389" s="34"/>
      <c r="ACQ389" s="33"/>
      <c r="ACR389" s="33"/>
      <c r="ACS389" s="33"/>
      <c r="ACT389" s="34"/>
      <c r="ACU389" s="33"/>
      <c r="ACV389" s="33"/>
      <c r="ACW389" s="33"/>
      <c r="ACX389" s="34"/>
      <c r="ACY389" s="33"/>
      <c r="ACZ389" s="33"/>
      <c r="ADA389" s="33"/>
      <c r="ADB389" s="34"/>
      <c r="ADC389" s="33"/>
      <c r="ADD389" s="33"/>
      <c r="ADE389" s="33"/>
      <c r="ADF389" s="34"/>
      <c r="ADG389" s="33"/>
      <c r="ADH389" s="33"/>
      <c r="ADI389" s="33"/>
      <c r="ADJ389" s="34"/>
      <c r="ADK389" s="33"/>
      <c r="ADL389" s="33"/>
      <c r="ADM389" s="33"/>
      <c r="ADN389" s="34"/>
      <c r="ADO389" s="33"/>
      <c r="ADP389" s="33"/>
      <c r="ADQ389" s="33"/>
      <c r="ADR389" s="34"/>
      <c r="ADS389" s="33"/>
      <c r="ADT389" s="33"/>
      <c r="ADU389" s="33"/>
      <c r="ADV389" s="34"/>
      <c r="ADW389" s="33"/>
      <c r="ADX389" s="33"/>
      <c r="ADY389" s="33"/>
      <c r="ADZ389" s="34"/>
      <c r="AEA389" s="33"/>
      <c r="AEB389" s="33"/>
      <c r="AEC389" s="33"/>
      <c r="AED389" s="34"/>
      <c r="AEE389" s="33"/>
      <c r="AEF389" s="33"/>
      <c r="AEG389" s="33"/>
      <c r="AEH389" s="34"/>
      <c r="AEI389" s="33"/>
      <c r="AEJ389" s="33"/>
      <c r="AEK389" s="33"/>
      <c r="AEL389" s="34"/>
      <c r="AEM389" s="33"/>
      <c r="AEN389" s="33"/>
      <c r="AEO389" s="33"/>
      <c r="AEP389" s="34"/>
      <c r="AEQ389" s="33"/>
      <c r="AER389" s="33"/>
      <c r="AES389" s="33"/>
      <c r="AET389" s="34"/>
      <c r="AEU389" s="33"/>
      <c r="AEV389" s="33"/>
      <c r="AEW389" s="33"/>
      <c r="AEX389" s="34"/>
      <c r="AEY389" s="33"/>
      <c r="AEZ389" s="33"/>
      <c r="AFA389" s="33"/>
      <c r="AFB389" s="34"/>
      <c r="AFC389" s="33"/>
      <c r="AFD389" s="33"/>
      <c r="AFE389" s="33"/>
      <c r="AFF389" s="34"/>
      <c r="AFG389" s="33"/>
      <c r="AFH389" s="33"/>
      <c r="AFI389" s="33"/>
      <c r="AFJ389" s="34"/>
      <c r="AFK389" s="33"/>
      <c r="AFL389" s="33"/>
      <c r="AFM389" s="33"/>
      <c r="AFN389" s="34"/>
      <c r="AFO389" s="33"/>
      <c r="AFP389" s="33"/>
      <c r="AFQ389" s="33"/>
      <c r="AFR389" s="34"/>
      <c r="AFS389" s="33"/>
      <c r="AFT389" s="33"/>
      <c r="AFU389" s="33"/>
      <c r="AFV389" s="34"/>
      <c r="AFW389" s="33"/>
      <c r="AFX389" s="33"/>
      <c r="AFY389" s="33"/>
      <c r="AFZ389" s="34"/>
      <c r="AGA389" s="33"/>
      <c r="AGB389" s="33"/>
      <c r="AGC389" s="33"/>
      <c r="AGD389" s="34"/>
      <c r="AGE389" s="33"/>
      <c r="AGF389" s="33"/>
      <c r="AGG389" s="33"/>
      <c r="AGH389" s="33"/>
      <c r="AGI389" s="33"/>
      <c r="AGJ389" s="34"/>
      <c r="AGK389" s="33"/>
      <c r="AGL389" s="33"/>
      <c r="AGM389" s="33"/>
      <c r="AGN389" s="33"/>
      <c r="AGO389" s="34"/>
      <c r="AGP389" s="34"/>
      <c r="AGQ389" s="33"/>
      <c r="AGR389" s="33"/>
      <c r="AGS389" s="33"/>
      <c r="AGT389" s="33"/>
      <c r="AGU389" s="34"/>
      <c r="AGV389" s="34"/>
      <c r="AGW389" s="33"/>
      <c r="AGX389" s="33"/>
      <c r="AGY389" s="33"/>
      <c r="AGZ389" s="33"/>
      <c r="AHA389" s="34"/>
      <c r="AHB389" s="34"/>
      <c r="AHC389" s="33"/>
      <c r="AHD389" s="33"/>
      <c r="AHE389" s="33"/>
      <c r="AHF389" s="33"/>
      <c r="AHG389" s="34"/>
      <c r="AHH389" s="34"/>
      <c r="AHI389" s="33"/>
      <c r="AHJ389" s="33"/>
      <c r="AHK389" s="33"/>
      <c r="AHL389" s="33"/>
      <c r="AHM389" s="34"/>
      <c r="AHN389" s="34"/>
      <c r="AHO389" s="33"/>
      <c r="AHP389" s="33"/>
      <c r="AHQ389" s="33"/>
      <c r="AHR389" s="34"/>
      <c r="AHS389" s="33"/>
      <c r="AHT389" s="33"/>
      <c r="AHU389" s="33"/>
      <c r="AHV389" s="34"/>
      <c r="AHW389" s="33"/>
      <c r="AHX389" s="33"/>
      <c r="AHY389" s="33"/>
      <c r="AHZ389" s="34"/>
      <c r="AIA389" s="33"/>
      <c r="AIB389" s="33"/>
      <c r="AIC389" s="33"/>
      <c r="AID389" s="34"/>
      <c r="AIE389" s="33"/>
      <c r="AIF389" s="33"/>
      <c r="AIG389" s="33"/>
      <c r="AIH389" s="34"/>
    </row>
    <row r="390" spans="1:918" s="5" customFormat="1" outlineLevel="1" x14ac:dyDescent="0.25">
      <c r="A390" s="43">
        <v>1</v>
      </c>
      <c r="B390" s="46" t="s">
        <v>239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4"/>
      <c r="Y390" s="64"/>
      <c r="Z390" s="64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 t="s">
        <v>389</v>
      </c>
      <c r="CZ390" s="38" t="s">
        <v>389</v>
      </c>
      <c r="DA390" s="38"/>
      <c r="DB390" s="38"/>
      <c r="DC390" s="38" t="s">
        <v>389</v>
      </c>
      <c r="DD390" s="38" t="s">
        <v>389</v>
      </c>
      <c r="DE390" s="38"/>
      <c r="DF390" s="38"/>
      <c r="DG390" s="38"/>
      <c r="DH390" s="38" t="s">
        <v>389</v>
      </c>
      <c r="DI390" s="38" t="s">
        <v>389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81"/>
      <c r="FL390" s="81"/>
      <c r="FM390" s="38"/>
      <c r="FN390" s="38"/>
      <c r="FO390" s="30"/>
      <c r="FP390" s="30"/>
      <c r="FQ390" s="38"/>
      <c r="FR390" s="38"/>
      <c r="FS390" s="30"/>
      <c r="FT390" s="38"/>
      <c r="FU390" s="38"/>
      <c r="FV390" s="38"/>
      <c r="FW390" s="38"/>
      <c r="FX390" s="38"/>
      <c r="FY390" s="38"/>
      <c r="FZ390" s="38"/>
      <c r="GA390" s="57"/>
      <c r="GB390" s="38"/>
      <c r="GC390" s="38"/>
      <c r="GD390" s="38"/>
      <c r="GE390" s="57"/>
      <c r="GF390" s="57"/>
      <c r="GG390" s="38"/>
      <c r="GH390" s="38"/>
      <c r="GI390" s="38"/>
      <c r="GJ390" s="38"/>
      <c r="GK390" s="38"/>
      <c r="GL390" s="38"/>
      <c r="GM390" s="57"/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388</v>
      </c>
      <c r="GX390" s="38"/>
      <c r="GY390" s="57" t="s">
        <v>388</v>
      </c>
      <c r="GZ390" s="57" t="s">
        <v>388</v>
      </c>
      <c r="HA390" s="38"/>
      <c r="HB390" s="38"/>
      <c r="HC390" s="57" t="s">
        <v>388</v>
      </c>
      <c r="HD390" s="57" t="s">
        <v>388</v>
      </c>
      <c r="HE390" s="38"/>
      <c r="HF390" s="38"/>
      <c r="HG390" s="57" t="s">
        <v>388</v>
      </c>
      <c r="HH390" s="57" t="s">
        <v>388</v>
      </c>
      <c r="HI390" s="57" t="s">
        <v>388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>IF(COUNTIFS($C$7:$AGE$7,"="&amp;$AGK$5,$C390:$AGE390,"б")=0,"",COUNTIFS($C$7:$AGE$7,"="&amp;$AGK$5,$C390:$AGE390,"б"))</f>
        <v/>
      </c>
      <c r="AGG390" s="43" t="str">
        <f>IF(COUNTIFS($C$7:$AGE$7,"="&amp;$AGK$5,$C390:$AGE390,"у")=0,"",COUNTIFS($C$7:$AGE$7,"="&amp;$AGK$5,$C390:$AGE390,"у"))</f>
        <v/>
      </c>
      <c r="AGH390" s="35">
        <f t="shared" ref="AGH390:AGH409" si="1173">IF(COUNTIFS($C$7:$AGE$7,"="&amp;$AGK$1,$C390:$AGE390,"н")=0,"",COUNTIFS($C$7:$AGE$7,"="&amp;$AGK$1,$C390:$AGE390,"н"))</f>
        <v>8</v>
      </c>
      <c r="AGL390" s="36" t="str">
        <f>IF(COUNTIFS($C$6:$AGE$6,9,$C390:$AGE390,"б")=0,"",COUNTIFS($C$6:$AGE$6,9,$C390:$AGE390,"б"))</f>
        <v/>
      </c>
      <c r="AGM390" s="36" t="str">
        <f t="shared" ref="AGM390:AGM409" si="1174">IF(COUNTIFS($C$6:$AGE$6,9,$C390:$AGE390,"у")=0,"",COUNTIFS($C$6:$AGE$6,9,$C390:$AGE390,"у"))</f>
        <v/>
      </c>
      <c r="AGN390" s="39" t="str">
        <f>IF(COUNTIFS($C$6:$AGE$6,9,$C390:$AGE390,"н")=0,"",COUNTIFS($C$6:$AGE$6,9,$C390:$AGE390,"н"))</f>
        <v/>
      </c>
      <c r="AGO390" s="36" t="str">
        <f>IF(COUNTIFS($C$6:$AGE$6,10,$C390:$AGE390,"б")=0,"",COUNTIFS($C$6:$AGE$6,10,$C390:$AGE390,"б"))</f>
        <v/>
      </c>
      <c r="AGP390" s="36">
        <f t="shared" ref="AGP390:AGP409" si="1175">IF(COUNTIFS($C$6:$AGE$6,10,$C390:$AGE390,"у")=0,"",COUNTIFS($C$6:$AGE$6,10,$C390:$AGE390,"у"))</f>
        <v>6</v>
      </c>
      <c r="AGQ390" s="39" t="str">
        <f>IF(COUNTIFS($C$6:$AGE$6,10,$C390:$AGE390,"н")=0,"",COUNTIFS($C$6:$AGE$6,10,$C390:$AGE390,"н"))</f>
        <v/>
      </c>
      <c r="AGR390" s="36" t="str">
        <f>IF(COUNTIFS($C$6:$AGE$6,11,$C390:$AGE390,"б")=0,"",COUNTIFS($C$6:$AGE$6,11,$C390:$AGE390,"б"))</f>
        <v/>
      </c>
      <c r="AGS390" s="36" t="str">
        <f t="shared" ref="AGS390:AGS409" si="1176">IF(COUNTIFS($C$6:$AGE$6,11,$C390:$AGE390,"у")=0,"",COUNTIFS($C$6:$AGE$6,11,$C390:$AGE390,"у"))</f>
        <v/>
      </c>
      <c r="AGT390" s="39">
        <f>IF(COUNTIFS($C$6:$AGE$6,11,$C390:$AGE390,"н")=0,"",COUNTIFS($C$6:$AGE$6,11,$C390:$AGE390,"н"))</f>
        <v>8</v>
      </c>
      <c r="AGU390" s="36" t="str">
        <f>IF(COUNTIFS($C$6:$AGE$6,12,$C390:$AGE390,"б")=0,"",COUNTIFS($C$6:$AGE$6,12,$C390:$AGE390,"б"))</f>
        <v/>
      </c>
      <c r="AGV390" s="36" t="str">
        <f t="shared" ref="AGV390:AGV409" si="1177">IF(COUNTIFS($C$6:$AGE$6,12,$C390:$AGE390,"у")=0,"",COUNTIFS($C$6:$AGE$6,12,$C390:$AGE390,"у"))</f>
        <v/>
      </c>
      <c r="AGW390" s="39" t="str">
        <f>IF(COUNTIFS($C$6:$AGE$6,12,$C390:$AGE390,"н")=0,"",COUNTIFS($C$6:$AGE$6,12,$C390:$AGE390,"н"))</f>
        <v/>
      </c>
      <c r="AGX390" s="36" t="str">
        <f>IF(COUNTIFS($C$6:$AGE$6,1,$C390:$AGE390,"б")=0,"",COUNTIFS($C$6:$AGE$6,1,$C390:$AGE390,"б"))</f>
        <v/>
      </c>
      <c r="AGY390" s="36" t="str">
        <f t="shared" ref="AGY390:AGY409" si="1178">IF(COUNTIFS($C$6:$AGE$6,1,$C390:$AGE390,"у")=0,"",COUNTIFS($C$6:$AGE$6,1,$C390:$AGE390,"у"))</f>
        <v/>
      </c>
      <c r="AGZ390" s="39" t="str">
        <f>IF(COUNTIFS($C$6:$AGE$6,1,$C390:$AGE390,"н")=0,"",COUNTIFS($C$6:$AGE$6,1,$C390:$AGE390,"н"))</f>
        <v/>
      </c>
      <c r="AHA390" s="36" t="str">
        <f>IF(COUNTIFS($C$6:$AGE$6,2,$C390:$AGE390,"б")=0,"",COUNTIFS($C$6:$AGE$6,2,$C390:$AGE390,"б"))</f>
        <v/>
      </c>
      <c r="AHB390" s="36" t="str">
        <f t="shared" ref="AHB390:AHB409" si="1179">IF(COUNTIFS($C$6:$AGE$6,2,$C390:$AGE390,"у")=0,"",COUNTIFS($C$6:$AGE$6,2,$C390:$AGE390,"у"))</f>
        <v/>
      </c>
      <c r="AHC390" s="39" t="str">
        <f>IF(COUNTIFS($C$6:$AGE$6,2,$C390:$AGE390,"н")=0,"",COUNTIFS($C$6:$AGE$6,2,$C390:$AGE390,"н"))</f>
        <v/>
      </c>
      <c r="AHD390" s="36" t="str">
        <f>IF(COUNTIFS($C$6:$AGE$6,3,$C390:$AGE390,"б")=0,"",COUNTIFS($C$6:$AGE$6,3,$C390:$AGE390,"б"))</f>
        <v/>
      </c>
      <c r="AHE390" s="36" t="str">
        <f t="shared" ref="AHE390:AHE409" si="1180">IF(COUNTIFS($C$6:$AGE$6,3,$C390:$AGE390,"у")=0,"",COUNTIFS($C$6:$AGE$6,3,$C390:$AGE390,"у"))</f>
        <v/>
      </c>
      <c r="AHF390" s="39" t="str">
        <f>IF(COUNTIFS($C$6:$AGE$6,3,$C390:$AGE390,"н")=0,"",COUNTIFS($C$6:$AGE$6,3,$C390:$AGE390,"н"))</f>
        <v/>
      </c>
      <c r="AHG390" s="36" t="str">
        <f>IF(COUNTIFS($C$6:$AGE$6,4,$C390:$AGE390,"б")=0,"",COUNTIFS($C$6:$AGE$6,4,$C390:$AGE390,"б"))</f>
        <v/>
      </c>
      <c r="AHH390" s="36" t="str">
        <f t="shared" ref="AHH390:AHH409" si="1181">IF(COUNTIFS($C$6:$AGE$6,4,$C390:$AGE390,"у")=0,"",COUNTIFS($C$6:$AGE$6,4,$C390:$AGE390,"у"))</f>
        <v/>
      </c>
      <c r="AHI390" s="39" t="str">
        <f>IF(COUNTIFS($C$6:$AGE$6,4,$C390:$AGE390,"н")=0,"",COUNTIFS($C$6:$AGE$6,4,$C390:$AGE390,"н"))</f>
        <v/>
      </c>
      <c r="AHJ390" s="36" t="str">
        <f>IF(COUNTIFS($C$6:$AGE$6,5,$C390:$AGE390,"б")=0,"",COUNTIFS($C$6:$AGE$6,5,$C390:$AGE390,"б"))</f>
        <v/>
      </c>
      <c r="AHK390" s="36" t="str">
        <f t="shared" ref="AHK390:AHK409" si="1182">IF(COUNTIFS($C$6:$AGE$6,5,$C390:$AGE390,"у")=0,"",COUNTIFS($C$6:$AGE$6,5,$C390:$AGE390,"у"))</f>
        <v/>
      </c>
      <c r="AHL390" s="39" t="str">
        <f>IF(COUNTIFS($C$6:$AGE$6,5,$C390:$AGE390,"н")=0,"",COUNTIFS($C$6:$AGE$6,5,$C390:$AGE390,"н"))</f>
        <v/>
      </c>
      <c r="AHM390" s="36" t="str">
        <f>IF(COUNTIFS($C$6:$AGE$6,6,$C390:$AGE390,"б")=0,"",COUNTIFS($C$6:$AGE$6,6,$C390:$AGE390,"б"))</f>
        <v/>
      </c>
      <c r="AHN390" s="36" t="str">
        <f t="shared" ref="AHN390:AHN409" si="1183">IF(COUNTIFS($C$6:$AGE$6,6,$C390:$AGE390,"у")=0,"",COUNTIFS($C$6:$AGE$6,6,$C390:$AGE390,"у"))</f>
        <v/>
      </c>
      <c r="AHO390" s="39" t="str">
        <f>IF(COUNTIFS($C$6:$AGE$6,6,$C390:$AGE390,"н")=0,"",COUNTIFS($C$6:$AGE$6,6,$C390:$AGE390,"н"))</f>
        <v/>
      </c>
    </row>
    <row r="391" spans="1:918" s="5" customFormat="1" outlineLevel="1" x14ac:dyDescent="0.25">
      <c r="A391" s="43">
        <f>A390+1</f>
        <v>2</v>
      </c>
      <c r="B391" s="46" t="s">
        <v>240</v>
      </c>
      <c r="C391" s="37"/>
      <c r="D391" s="35"/>
      <c r="E391" s="35"/>
      <c r="F391" s="35"/>
      <c r="G391" s="57" t="s">
        <v>388</v>
      </c>
      <c r="H391" s="57"/>
      <c r="I391" s="57"/>
      <c r="J391" s="57"/>
      <c r="K391" s="57" t="s">
        <v>388</v>
      </c>
      <c r="L391" s="57" t="s">
        <v>388</v>
      </c>
      <c r="M391" s="57"/>
      <c r="N391" s="57"/>
      <c r="O391" s="57" t="s">
        <v>388</v>
      </c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 t="s">
        <v>388</v>
      </c>
      <c r="AB391" s="57"/>
      <c r="AC391" s="57"/>
      <c r="AD391" s="57"/>
      <c r="AE391" s="57" t="s">
        <v>388</v>
      </c>
      <c r="AF391" s="57" t="s">
        <v>388</v>
      </c>
      <c r="AG391" s="57"/>
      <c r="AH391" s="57"/>
      <c r="AI391" s="57" t="s">
        <v>388</v>
      </c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 t="s">
        <v>388</v>
      </c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 t="s">
        <v>388</v>
      </c>
      <c r="BT391" s="38" t="s">
        <v>388</v>
      </c>
      <c r="BU391" s="38"/>
      <c r="BV391" s="38"/>
      <c r="BW391" s="38"/>
      <c r="BX391" s="38" t="s">
        <v>388</v>
      </c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388</v>
      </c>
      <c r="CZ391" s="38" t="s">
        <v>388</v>
      </c>
      <c r="DA391" s="38"/>
      <c r="DB391" s="38"/>
      <c r="DC391" s="38" t="s">
        <v>388</v>
      </c>
      <c r="DD391" s="38" t="s">
        <v>388</v>
      </c>
      <c r="DE391" s="38"/>
      <c r="DF391" s="38"/>
      <c r="DG391" s="38"/>
      <c r="DH391" s="38" t="s">
        <v>388</v>
      </c>
      <c r="DI391" s="38" t="s">
        <v>388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 t="s">
        <v>388</v>
      </c>
      <c r="DV391" s="38"/>
      <c r="DW391" s="38" t="s">
        <v>388</v>
      </c>
      <c r="DX391" s="38"/>
      <c r="DY391" s="38"/>
      <c r="DZ391" s="38"/>
      <c r="EA391" s="38" t="s">
        <v>388</v>
      </c>
      <c r="EB391" s="38" t="s">
        <v>388</v>
      </c>
      <c r="EC391" s="38"/>
      <c r="ED391" s="38"/>
      <c r="EE391" s="38" t="s">
        <v>388</v>
      </c>
      <c r="EF391" s="38"/>
      <c r="EG391" s="38"/>
      <c r="EH391" s="38"/>
      <c r="EI391" s="38"/>
      <c r="EJ391" s="38"/>
      <c r="EK391" s="38"/>
      <c r="EL391" s="38"/>
      <c r="EM391" s="37"/>
      <c r="EN391" s="38"/>
      <c r="EO391" s="38" t="s">
        <v>388</v>
      </c>
      <c r="EP391" s="38"/>
      <c r="EQ391" s="38" t="s">
        <v>388</v>
      </c>
      <c r="ER391" s="38"/>
      <c r="ES391" s="38"/>
      <c r="ET391" s="38"/>
      <c r="EU391" s="38" t="s">
        <v>388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 t="s">
        <v>388</v>
      </c>
      <c r="FJ391" s="38"/>
      <c r="FK391" s="30" t="s">
        <v>388</v>
      </c>
      <c r="FL391" s="81" t="s">
        <v>388</v>
      </c>
      <c r="FM391" s="38"/>
      <c r="FN391" s="38"/>
      <c r="FO391" s="30" t="s">
        <v>388</v>
      </c>
      <c r="FP391" s="30" t="s">
        <v>388</v>
      </c>
      <c r="FQ391" s="38"/>
      <c r="FR391" s="38"/>
      <c r="FS391" s="30" t="s">
        <v>388</v>
      </c>
      <c r="FT391" s="30" t="s">
        <v>388</v>
      </c>
      <c r="FU391" s="30" t="s">
        <v>388</v>
      </c>
      <c r="FV391" s="38"/>
      <c r="FW391" s="38"/>
      <c r="FX391" s="38"/>
      <c r="FY391" s="38"/>
      <c r="FZ391" s="38"/>
      <c r="GA391" s="57" t="s">
        <v>388</v>
      </c>
      <c r="GB391" s="38"/>
      <c r="GC391" s="38"/>
      <c r="GD391" s="38"/>
      <c r="GE391" s="57" t="s">
        <v>388</v>
      </c>
      <c r="GF391" s="57" t="s">
        <v>388</v>
      </c>
      <c r="GG391" s="38"/>
      <c r="GH391" s="38"/>
      <c r="GI391" s="38"/>
      <c r="GJ391" s="38"/>
      <c r="GK391" s="38"/>
      <c r="GL391" s="38"/>
      <c r="GM391" s="57" t="s">
        <v>388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 t="s">
        <v>388</v>
      </c>
      <c r="GX391" s="38"/>
      <c r="GY391" s="57" t="s">
        <v>388</v>
      </c>
      <c r="GZ391" s="57" t="s">
        <v>388</v>
      </c>
      <c r="HA391" s="38"/>
      <c r="HB391" s="38"/>
      <c r="HC391" s="57" t="s">
        <v>388</v>
      </c>
      <c r="HD391" s="57" t="s">
        <v>388</v>
      </c>
      <c r="HE391" s="38"/>
      <c r="HF391" s="38"/>
      <c r="HG391" s="57" t="s">
        <v>388</v>
      </c>
      <c r="HH391" s="57" t="s">
        <v>388</v>
      </c>
      <c r="HI391" s="57" t="s">
        <v>388</v>
      </c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ref="AGF391:AGF409" si="1184">IF(COUNTIFS($C$7:$AGE$7,"="&amp;$AGK$1,$C391:$AGE391,"б")=0,"",COUNTIFS($C$7:$AGE$7,"="&amp;$AGK$1,$C391:$AGE391,"б"))</f>
        <v/>
      </c>
      <c r="AGG391" s="43" t="str">
        <f t="shared" ref="AGG391:AGG409" si="1185">IF(COUNTIFS($C$7:$AGE$7,"="&amp;$AGK$1,$C391:$AGE391,"у")=0,"",COUNTIFS($C$7:$AGE$7,"="&amp;$AGK$1,$C391:$AGE391,"у"))</f>
        <v/>
      </c>
      <c r="AGH391" s="35">
        <f t="shared" si="1173"/>
        <v>8</v>
      </c>
      <c r="AGL391" s="36" t="str">
        <f t="shared" ref="AGL391:AGL409" si="1186">IF(COUNTIFS($C$6:$AGE$6,9,$C391:$AGE391,"б")=0,"",COUNTIFS($C$6:$AGE$6,9,$C391:$AGE391,"б"))</f>
        <v/>
      </c>
      <c r="AGM391" s="36" t="str">
        <f t="shared" si="1174"/>
        <v/>
      </c>
      <c r="AGN391" s="39">
        <f t="shared" ref="AGN391:AGN409" si="1187">IF(COUNTIFS($C$6:$AGE$6,9,$C391:$AGE391,"н")=0,"",COUNTIFS($C$6:$AGE$6,9,$C391:$AGE391,"н"))</f>
        <v>12</v>
      </c>
      <c r="AGO391" s="36" t="str">
        <f t="shared" ref="AGO391:AGO409" si="1188">IF(COUNTIFS($C$6:$AGE$6,10,$C391:$AGE391,"б")=0,"",COUNTIFS($C$6:$AGE$6,10,$C391:$AGE391,"б"))</f>
        <v/>
      </c>
      <c r="AGP391" s="36" t="str">
        <f t="shared" si="1175"/>
        <v/>
      </c>
      <c r="AGQ391" s="39">
        <f t="shared" ref="AGQ391:AGQ409" si="1189">IF(COUNTIFS($C$6:$AGE$6,10,$C391:$AGE391,"н")=0,"",COUNTIFS($C$6:$AGE$6,10,$C391:$AGE391,"н"))</f>
        <v>22</v>
      </c>
      <c r="AGR391" s="36" t="str">
        <f t="shared" ref="AGR391:AGR409" si="1190">IF(COUNTIFS($C$6:$AGE$6,11,$C391:$AGE391,"б")=0,"",COUNTIFS($C$6:$AGE$6,11,$C391:$AGE391,"б"))</f>
        <v/>
      </c>
      <c r="AGS391" s="36" t="str">
        <f t="shared" si="1176"/>
        <v/>
      </c>
      <c r="AGT391" s="39">
        <f t="shared" ref="AGT391:AGT409" si="1191">IF(COUNTIFS($C$6:$AGE$6,11,$C391:$AGE391,"н")=0,"",COUNTIFS($C$6:$AGE$6,11,$C391:$AGE391,"н"))</f>
        <v>12</v>
      </c>
      <c r="AGU391" s="36" t="str">
        <f t="shared" ref="AGU391:AGU409" si="1192">IF(COUNTIFS($C$6:$AGE$6,12,$C391:$AGE391,"б")=0,"",COUNTIFS($C$6:$AGE$6,12,$C391:$AGE391,"б"))</f>
        <v/>
      </c>
      <c r="AGV391" s="36" t="str">
        <f t="shared" si="1177"/>
        <v/>
      </c>
      <c r="AGW391" s="39" t="str">
        <f t="shared" ref="AGW391:AGW409" si="1193">IF(COUNTIFS($C$6:$AGE$6,12,$C391:$AGE391,"н")=0,"",COUNTIFS($C$6:$AGE$6,12,$C391:$AGE391,"н"))</f>
        <v/>
      </c>
      <c r="AGX391" s="36" t="str">
        <f t="shared" ref="AGX391:AGX409" si="1194">IF(COUNTIFS($C$6:$AGE$6,1,$C391:$AGE391,"б")=0,"",COUNTIFS($C$6:$AGE$6,1,$C391:$AGE391,"б"))</f>
        <v/>
      </c>
      <c r="AGY391" s="36" t="str">
        <f t="shared" si="1178"/>
        <v/>
      </c>
      <c r="AGZ391" s="39" t="str">
        <f t="shared" ref="AGZ391:AGZ409" si="1195">IF(COUNTIFS($C$6:$AGE$6,1,$C391:$AGE391,"н")=0,"",COUNTIFS($C$6:$AGE$6,1,$C391:$AGE391,"н"))</f>
        <v/>
      </c>
      <c r="AHA391" s="36" t="str">
        <f t="shared" ref="AHA391:AHA409" si="1196">IF(COUNTIFS($C$6:$AGE$6,2,$C391:$AGE391,"б")=0,"",COUNTIFS($C$6:$AGE$6,2,$C391:$AGE391,"б"))</f>
        <v/>
      </c>
      <c r="AHB391" s="36" t="str">
        <f t="shared" si="1179"/>
        <v/>
      </c>
      <c r="AHC391" s="39" t="str">
        <f t="shared" ref="AHC391:AHC409" si="1197">IF(COUNTIFS($C$6:$AGE$6,2,$C391:$AGE391,"н")=0,"",COUNTIFS($C$6:$AGE$6,2,$C391:$AGE391,"н"))</f>
        <v/>
      </c>
      <c r="AHD391" s="36" t="str">
        <f t="shared" ref="AHD391:AHD409" si="1198">IF(COUNTIFS($C$6:$AGE$6,3,$C391:$AGE391,"б")=0,"",COUNTIFS($C$6:$AGE$6,3,$C391:$AGE391,"б"))</f>
        <v/>
      </c>
      <c r="AHE391" s="36" t="str">
        <f t="shared" si="1180"/>
        <v/>
      </c>
      <c r="AHF391" s="39" t="str">
        <f t="shared" ref="AHF391:AHF409" si="1199">IF(COUNTIFS($C$6:$AGE$6,3,$C391:$AGE391,"н")=0,"",COUNTIFS($C$6:$AGE$6,3,$C391:$AGE391,"н"))</f>
        <v/>
      </c>
      <c r="AHG391" s="36" t="str">
        <f t="shared" ref="AHG391:AHG409" si="1200">IF(COUNTIFS($C$6:$AGE$6,4,$C391:$AGE391,"б")=0,"",COUNTIFS($C$6:$AGE$6,4,$C391:$AGE391,"б"))</f>
        <v/>
      </c>
      <c r="AHH391" s="36" t="str">
        <f t="shared" si="1181"/>
        <v/>
      </c>
      <c r="AHI391" s="39" t="str">
        <f t="shared" ref="AHI391:AHI409" si="1201">IF(COUNTIFS($C$6:$AGE$6,4,$C391:$AGE391,"н")=0,"",COUNTIFS($C$6:$AGE$6,4,$C391:$AGE391,"н"))</f>
        <v/>
      </c>
      <c r="AHJ391" s="36" t="str">
        <f t="shared" ref="AHJ391:AHJ409" si="1202">IF(COUNTIFS($C$6:$AGE$6,5,$C391:$AGE391,"б")=0,"",COUNTIFS($C$6:$AGE$6,5,$C391:$AGE391,"б"))</f>
        <v/>
      </c>
      <c r="AHK391" s="36" t="str">
        <f t="shared" si="1182"/>
        <v/>
      </c>
      <c r="AHL391" s="39" t="str">
        <f t="shared" ref="AHL391:AHL409" si="1203">IF(COUNTIFS($C$6:$AGE$6,5,$C391:$AGE391,"н")=0,"",COUNTIFS($C$6:$AGE$6,5,$C391:$AGE391,"н"))</f>
        <v/>
      </c>
      <c r="AHM391" s="36" t="str">
        <f t="shared" ref="AHM391:AHM409" si="1204">IF(COUNTIFS($C$6:$AGE$6,6,$C391:$AGE391,"б")=0,"",COUNTIFS($C$6:$AGE$6,6,$C391:$AGE391,"б"))</f>
        <v/>
      </c>
      <c r="AHN391" s="36" t="str">
        <f t="shared" si="1183"/>
        <v/>
      </c>
      <c r="AHO391" s="39" t="str">
        <f t="shared" ref="AHO391:AHO409" si="1205">IF(COUNTIFS($C$6:$AGE$6,6,$C391:$AGE391,"н")=0,"",COUNTIFS($C$6:$AGE$6,6,$C391:$AGE391,"н"))</f>
        <v/>
      </c>
    </row>
    <row r="392" spans="1:918" s="5" customFormat="1" outlineLevel="1" x14ac:dyDescent="0.25">
      <c r="A392" s="43">
        <f t="shared" ref="A392:A409" si="1206">A391+1</f>
        <v>3</v>
      </c>
      <c r="B392" s="46" t="s">
        <v>241</v>
      </c>
      <c r="C392" s="37"/>
      <c r="D392" s="35"/>
      <c r="E392" s="35"/>
      <c r="F392" s="35"/>
      <c r="G392" s="57" t="s">
        <v>388</v>
      </c>
      <c r="H392" s="57"/>
      <c r="I392" s="57"/>
      <c r="J392" s="57"/>
      <c r="K392" s="57" t="s">
        <v>388</v>
      </c>
      <c r="L392" s="57" t="s">
        <v>388</v>
      </c>
      <c r="M392" s="57"/>
      <c r="N392" s="57"/>
      <c r="O392" s="57" t="s">
        <v>388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388</v>
      </c>
      <c r="BT392" s="38" t="s">
        <v>388</v>
      </c>
      <c r="BU392" s="38"/>
      <c r="BV392" s="38"/>
      <c r="BW392" s="38" t="s">
        <v>399</v>
      </c>
      <c r="BX392" s="38" t="s">
        <v>399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388</v>
      </c>
      <c r="CZ392" s="38" t="s">
        <v>388</v>
      </c>
      <c r="DA392" s="38"/>
      <c r="DB392" s="38"/>
      <c r="DC392" s="38" t="s">
        <v>388</v>
      </c>
      <c r="DD392" s="38" t="s">
        <v>388</v>
      </c>
      <c r="DE392" s="38"/>
      <c r="DF392" s="38"/>
      <c r="DG392" s="38"/>
      <c r="DH392" s="38" t="s">
        <v>388</v>
      </c>
      <c r="DI392" s="38" t="s">
        <v>388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388</v>
      </c>
      <c r="DV392" s="38"/>
      <c r="DW392" s="38"/>
      <c r="DX392" s="38"/>
      <c r="DY392" s="38"/>
      <c r="DZ392" s="38"/>
      <c r="EA392" s="38"/>
      <c r="EB392" s="38"/>
      <c r="EC392" s="38"/>
      <c r="ED392" s="38"/>
      <c r="EE392" s="38" t="s">
        <v>388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388</v>
      </c>
      <c r="EP392" s="38"/>
      <c r="EQ392" s="38" t="s">
        <v>388</v>
      </c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388</v>
      </c>
      <c r="FJ392" s="38"/>
      <c r="FK392" s="30" t="s">
        <v>388</v>
      </c>
      <c r="FL392" s="30" t="s">
        <v>388</v>
      </c>
      <c r="FM392" s="38"/>
      <c r="FN392" s="38"/>
      <c r="FO392" s="30" t="s">
        <v>388</v>
      </c>
      <c r="FP392" s="30" t="s">
        <v>388</v>
      </c>
      <c r="FQ392" s="38"/>
      <c r="FR392" s="38"/>
      <c r="FS392" s="30" t="s">
        <v>388</v>
      </c>
      <c r="FT392" s="30" t="s">
        <v>388</v>
      </c>
      <c r="FU392" s="30" t="s">
        <v>388</v>
      </c>
      <c r="FV392" s="38"/>
      <c r="FW392" s="38"/>
      <c r="FX392" s="38"/>
      <c r="FY392" s="38"/>
      <c r="FZ392" s="38"/>
      <c r="GA392" s="57" t="s">
        <v>388</v>
      </c>
      <c r="GB392" s="38"/>
      <c r="GC392" s="38"/>
      <c r="GD392" s="38"/>
      <c r="GE392" s="57" t="s">
        <v>388</v>
      </c>
      <c r="GF392" s="57" t="s">
        <v>388</v>
      </c>
      <c r="GG392" s="38"/>
      <c r="GH392" s="38"/>
      <c r="GI392" s="38"/>
      <c r="GJ392" s="38"/>
      <c r="GK392" s="38"/>
      <c r="GL392" s="38"/>
      <c r="GM392" s="57" t="s">
        <v>388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 t="s">
        <v>388</v>
      </c>
      <c r="GX392" s="38"/>
      <c r="GY392" s="57" t="s">
        <v>388</v>
      </c>
      <c r="GZ392" s="57" t="s">
        <v>388</v>
      </c>
      <c r="HA392" s="38"/>
      <c r="HB392" s="38"/>
      <c r="HC392" s="57" t="s">
        <v>388</v>
      </c>
      <c r="HD392" s="57" t="s">
        <v>388</v>
      </c>
      <c r="HE392" s="38"/>
      <c r="HF392" s="38"/>
      <c r="HG392" s="57" t="s">
        <v>388</v>
      </c>
      <c r="HH392" s="57" t="s">
        <v>388</v>
      </c>
      <c r="HI392" s="57" t="s">
        <v>388</v>
      </c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84"/>
        <v/>
      </c>
      <c r="AGG392" s="43" t="str">
        <f t="shared" si="1185"/>
        <v/>
      </c>
      <c r="AGH392" s="35">
        <f t="shared" si="1173"/>
        <v>8</v>
      </c>
      <c r="AGL392" s="36">
        <f t="shared" si="1186"/>
        <v>2</v>
      </c>
      <c r="AGM392" s="36" t="str">
        <f t="shared" si="1174"/>
        <v/>
      </c>
      <c r="AGN392" s="39">
        <f t="shared" si="1187"/>
        <v>6</v>
      </c>
      <c r="AGO392" s="36" t="str">
        <f t="shared" si="1188"/>
        <v/>
      </c>
      <c r="AGP392" s="36" t="str">
        <f t="shared" si="1175"/>
        <v/>
      </c>
      <c r="AGQ392" s="39">
        <f t="shared" si="1189"/>
        <v>18</v>
      </c>
      <c r="AGR392" s="36" t="str">
        <f t="shared" si="1190"/>
        <v/>
      </c>
      <c r="AGS392" s="36" t="str">
        <f t="shared" si="1176"/>
        <v/>
      </c>
      <c r="AGT392" s="39">
        <f t="shared" si="1191"/>
        <v>12</v>
      </c>
      <c r="AGU392" s="36" t="str">
        <f t="shared" si="1192"/>
        <v/>
      </c>
      <c r="AGV392" s="36" t="str">
        <f t="shared" si="1177"/>
        <v/>
      </c>
      <c r="AGW392" s="39" t="str">
        <f t="shared" si="1193"/>
        <v/>
      </c>
      <c r="AGX392" s="36" t="str">
        <f t="shared" si="1194"/>
        <v/>
      </c>
      <c r="AGY392" s="36" t="str">
        <f t="shared" si="1178"/>
        <v/>
      </c>
      <c r="AGZ392" s="39" t="str">
        <f t="shared" si="1195"/>
        <v/>
      </c>
      <c r="AHA392" s="36" t="str">
        <f t="shared" si="1196"/>
        <v/>
      </c>
      <c r="AHB392" s="36" t="str">
        <f t="shared" si="1179"/>
        <v/>
      </c>
      <c r="AHC392" s="39" t="str">
        <f t="shared" si="1197"/>
        <v/>
      </c>
      <c r="AHD392" s="36" t="str">
        <f t="shared" si="1198"/>
        <v/>
      </c>
      <c r="AHE392" s="36" t="str">
        <f t="shared" si="1180"/>
        <v/>
      </c>
      <c r="AHF392" s="39" t="str">
        <f t="shared" si="1199"/>
        <v/>
      </c>
      <c r="AHG392" s="36" t="str">
        <f t="shared" si="1200"/>
        <v/>
      </c>
      <c r="AHH392" s="36" t="str">
        <f t="shared" si="1181"/>
        <v/>
      </c>
      <c r="AHI392" s="39" t="str">
        <f t="shared" si="1201"/>
        <v/>
      </c>
      <c r="AHJ392" s="36" t="str">
        <f t="shared" si="1202"/>
        <v/>
      </c>
      <c r="AHK392" s="36" t="str">
        <f t="shared" si="1182"/>
        <v/>
      </c>
      <c r="AHL392" s="39" t="str">
        <f t="shared" si="1203"/>
        <v/>
      </c>
      <c r="AHM392" s="36" t="str">
        <f t="shared" si="1204"/>
        <v/>
      </c>
      <c r="AHN392" s="36" t="str">
        <f t="shared" si="1183"/>
        <v/>
      </c>
      <c r="AHO392" s="39" t="str">
        <f t="shared" si="1205"/>
        <v/>
      </c>
    </row>
    <row r="393" spans="1:918" s="5" customFormat="1" outlineLevel="1" x14ac:dyDescent="0.25">
      <c r="A393" s="43">
        <f t="shared" si="1206"/>
        <v>4</v>
      </c>
      <c r="B393" s="46" t="s">
        <v>242</v>
      </c>
      <c r="C393" s="37"/>
      <c r="D393" s="35"/>
      <c r="E393" s="35"/>
      <c r="F393" s="35"/>
      <c r="G393" s="57" t="s">
        <v>388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 t="s">
        <v>388</v>
      </c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388</v>
      </c>
      <c r="CZ393" s="38" t="s">
        <v>388</v>
      </c>
      <c r="DA393" s="38"/>
      <c r="DB393" s="38"/>
      <c r="DC393" s="38" t="s">
        <v>388</v>
      </c>
      <c r="DD393" s="38" t="s">
        <v>388</v>
      </c>
      <c r="DE393" s="38"/>
      <c r="DF393" s="38"/>
      <c r="DG393" s="38"/>
      <c r="DH393" s="38" t="s">
        <v>388</v>
      </c>
      <c r="DI393" s="38" t="s">
        <v>388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388</v>
      </c>
      <c r="DV393" s="38"/>
      <c r="DW393" s="38" t="s">
        <v>388</v>
      </c>
      <c r="DX393" s="38"/>
      <c r="DY393" s="38"/>
      <c r="DZ393" s="38"/>
      <c r="EA393" s="38" t="s">
        <v>388</v>
      </c>
      <c r="EB393" s="38" t="s">
        <v>388</v>
      </c>
      <c r="EC393" s="38"/>
      <c r="ED393" s="38"/>
      <c r="EE393" s="38" t="s">
        <v>388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388</v>
      </c>
      <c r="EP393" s="38"/>
      <c r="EQ393" s="38" t="s">
        <v>388</v>
      </c>
      <c r="ER393" s="38"/>
      <c r="ES393" s="38"/>
      <c r="ET393" s="38"/>
      <c r="EU393" s="38" t="s">
        <v>388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 t="s">
        <v>388</v>
      </c>
      <c r="FJ393" s="38"/>
      <c r="FK393" s="30" t="s">
        <v>388</v>
      </c>
      <c r="FL393" s="30" t="s">
        <v>388</v>
      </c>
      <c r="FM393" s="38"/>
      <c r="FN393" s="38"/>
      <c r="FO393" s="30" t="s">
        <v>388</v>
      </c>
      <c r="FP393" s="30" t="s">
        <v>388</v>
      </c>
      <c r="FQ393" s="38"/>
      <c r="FR393" s="38"/>
      <c r="FS393" s="30" t="s">
        <v>388</v>
      </c>
      <c r="FT393" s="30"/>
      <c r="FU393" s="30"/>
      <c r="FV393" s="38"/>
      <c r="FW393" s="38"/>
      <c r="FX393" s="38"/>
      <c r="FY393" s="38"/>
      <c r="FZ393" s="38"/>
      <c r="GA393" s="57" t="s">
        <v>388</v>
      </c>
      <c r="GB393" s="38"/>
      <c r="GC393" s="38"/>
      <c r="GD393" s="38"/>
      <c r="GE393" s="57" t="s">
        <v>388</v>
      </c>
      <c r="GF393" s="57" t="s">
        <v>388</v>
      </c>
      <c r="GG393" s="38"/>
      <c r="GH393" s="38"/>
      <c r="GI393" s="38"/>
      <c r="GJ393" s="38"/>
      <c r="GK393" s="38"/>
      <c r="GL393" s="38"/>
      <c r="GM393" s="57"/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388</v>
      </c>
      <c r="GX393" s="38"/>
      <c r="GY393" s="57" t="s">
        <v>388</v>
      </c>
      <c r="GZ393" s="57" t="s">
        <v>388</v>
      </c>
      <c r="HA393" s="38"/>
      <c r="HB393" s="38"/>
      <c r="HC393" s="57" t="s">
        <v>388</v>
      </c>
      <c r="HD393" s="57" t="s">
        <v>388</v>
      </c>
      <c r="HE393" s="38"/>
      <c r="HF393" s="38"/>
      <c r="HG393" s="57" t="s">
        <v>388</v>
      </c>
      <c r="HH393" s="57" t="s">
        <v>388</v>
      </c>
      <c r="HI393" s="57" t="s">
        <v>388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8</v>
      </c>
      <c r="AGL393" s="36" t="str">
        <f t="shared" si="1186"/>
        <v/>
      </c>
      <c r="AGM393" s="36" t="str">
        <f t="shared" si="1174"/>
        <v/>
      </c>
      <c r="AGN393" s="39">
        <f t="shared" si="1187"/>
        <v>2</v>
      </c>
      <c r="AGO393" s="36" t="str">
        <f t="shared" si="1188"/>
        <v/>
      </c>
      <c r="AGP393" s="36" t="str">
        <f t="shared" si="1175"/>
        <v/>
      </c>
      <c r="AGQ393" s="39">
        <f t="shared" si="1189"/>
        <v>20</v>
      </c>
      <c r="AGR393" s="36" t="str">
        <f t="shared" si="1190"/>
        <v/>
      </c>
      <c r="AGS393" s="36" t="str">
        <f t="shared" si="1176"/>
        <v/>
      </c>
      <c r="AGT393" s="39">
        <f t="shared" si="1191"/>
        <v>11</v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5</v>
      </c>
      <c r="B394" s="46" t="s">
        <v>243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0" t="s">
        <v>388</v>
      </c>
      <c r="CJ394" s="76" t="s">
        <v>388</v>
      </c>
      <c r="CK394" s="38" t="s">
        <v>388</v>
      </c>
      <c r="CL394" s="38"/>
      <c r="CM394" s="38" t="s">
        <v>388</v>
      </c>
      <c r="CN394" s="38" t="s">
        <v>388</v>
      </c>
      <c r="CO394" s="38"/>
      <c r="CP394" s="38"/>
      <c r="CQ394" s="38" t="s">
        <v>388</v>
      </c>
      <c r="CR394" s="38" t="s">
        <v>388</v>
      </c>
      <c r="CS394" s="38" t="s">
        <v>388</v>
      </c>
      <c r="CT394" s="38" t="s">
        <v>388</v>
      </c>
      <c r="CU394" s="38"/>
      <c r="CV394" s="38"/>
      <c r="CW394" s="38"/>
      <c r="CX394" s="38"/>
      <c r="CY394" s="38"/>
      <c r="CZ394" s="38"/>
      <c r="DA394" s="38"/>
      <c r="DB394" s="38"/>
      <c r="DC394" s="38"/>
      <c r="DD394" s="38" t="s">
        <v>388</v>
      </c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0"/>
      <c r="FU394" s="30"/>
      <c r="FV394" s="38"/>
      <c r="FW394" s="38"/>
      <c r="FX394" s="38"/>
      <c r="FY394" s="38"/>
      <c r="FZ394" s="38"/>
      <c r="GA394" s="57"/>
      <c r="GB394" s="38"/>
      <c r="GC394" s="38"/>
      <c r="GD394" s="38"/>
      <c r="GE394" s="57"/>
      <c r="GF394" s="57"/>
      <c r="GG394" s="38"/>
      <c r="GH394" s="38"/>
      <c r="GI394" s="38"/>
      <c r="GJ394" s="38"/>
      <c r="GK394" s="38"/>
      <c r="GL394" s="38"/>
      <c r="GM394" s="57"/>
      <c r="GN394" s="38"/>
      <c r="GO394" s="38"/>
      <c r="GP394" s="38"/>
      <c r="GQ394" s="38"/>
      <c r="GR394" s="38"/>
      <c r="GS394" s="38"/>
      <c r="GT394" s="38"/>
      <c r="GU394" s="37"/>
      <c r="GV394" s="38"/>
      <c r="GW394" s="57"/>
      <c r="GX394" s="38"/>
      <c r="GY394" s="57" t="s">
        <v>388</v>
      </c>
      <c r="GZ394" s="57" t="s">
        <v>388</v>
      </c>
      <c r="HA394" s="38"/>
      <c r="HB394" s="38"/>
      <c r="HC394" s="57"/>
      <c r="HD394" s="57"/>
      <c r="HE394" s="38"/>
      <c r="HF394" s="38"/>
      <c r="HG394" s="57"/>
      <c r="HH394" s="57"/>
      <c r="HI394" s="57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2</v>
      </c>
      <c r="AGL394" s="36" t="str">
        <f t="shared" si="1186"/>
        <v/>
      </c>
      <c r="AGM394" s="36" t="str">
        <f t="shared" si="1174"/>
        <v/>
      </c>
      <c r="AGN394" s="39">
        <f t="shared" si="1187"/>
        <v>5</v>
      </c>
      <c r="AGO394" s="36" t="str">
        <f t="shared" si="1188"/>
        <v/>
      </c>
      <c r="AGP394" s="36" t="str">
        <f t="shared" si="1175"/>
        <v/>
      </c>
      <c r="AGQ394" s="39">
        <f t="shared" si="1189"/>
        <v>5</v>
      </c>
      <c r="AGR394" s="36" t="str">
        <f t="shared" si="1190"/>
        <v/>
      </c>
      <c r="AGS394" s="36" t="str">
        <f t="shared" si="1176"/>
        <v/>
      </c>
      <c r="AGT394" s="39">
        <f t="shared" si="1191"/>
        <v>2</v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6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/>
      <c r="CJ395" s="76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 t="s">
        <v>389</v>
      </c>
      <c r="CZ395" s="38" t="s">
        <v>389</v>
      </c>
      <c r="DA395" s="38"/>
      <c r="DB395" s="38"/>
      <c r="DC395" s="38" t="s">
        <v>389</v>
      </c>
      <c r="DD395" s="38" t="s">
        <v>389</v>
      </c>
      <c r="DE395" s="38"/>
      <c r="DF395" s="38"/>
      <c r="DG395" s="38"/>
      <c r="DH395" s="38" t="s">
        <v>389</v>
      </c>
      <c r="DI395" s="38" t="s">
        <v>389</v>
      </c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57"/>
      <c r="GB395" s="38"/>
      <c r="GC395" s="38"/>
      <c r="GD395" s="38"/>
      <c r="GE395" s="57"/>
      <c r="GF395" s="57"/>
      <c r="GG395" s="38"/>
      <c r="GH395" s="38"/>
      <c r="GI395" s="38"/>
      <c r="GJ395" s="38"/>
      <c r="GK395" s="38"/>
      <c r="GL395" s="38"/>
      <c r="GM395" s="57"/>
      <c r="GN395" s="38"/>
      <c r="GO395" s="38"/>
      <c r="GP395" s="38"/>
      <c r="GQ395" s="38"/>
      <c r="GR395" s="38"/>
      <c r="GS395" s="38"/>
      <c r="GT395" s="38"/>
      <c r="GU395" s="37"/>
      <c r="GV395" s="38"/>
      <c r="GW395" s="57" t="s">
        <v>388</v>
      </c>
      <c r="GX395" s="38"/>
      <c r="GY395" s="57" t="s">
        <v>388</v>
      </c>
      <c r="GZ395" s="57" t="s">
        <v>388</v>
      </c>
      <c r="HA395" s="38"/>
      <c r="HB395" s="38"/>
      <c r="HC395" s="57"/>
      <c r="HD395" s="57"/>
      <c r="HE395" s="38"/>
      <c r="HF395" s="38"/>
      <c r="HG395" s="57" t="s">
        <v>388</v>
      </c>
      <c r="HH395" s="57" t="s">
        <v>388</v>
      </c>
      <c r="HI395" s="57" t="s">
        <v>388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>
        <f t="shared" si="1173"/>
        <v>6</v>
      </c>
      <c r="AGL395" s="36" t="str">
        <f t="shared" si="1186"/>
        <v/>
      </c>
      <c r="AGM395" s="36" t="str">
        <f t="shared" si="1174"/>
        <v/>
      </c>
      <c r="AGN395" s="39" t="str">
        <f t="shared" si="1187"/>
        <v/>
      </c>
      <c r="AGO395" s="36" t="str">
        <f t="shared" si="1188"/>
        <v/>
      </c>
      <c r="AGP395" s="36">
        <f t="shared" si="1175"/>
        <v>6</v>
      </c>
      <c r="AGQ395" s="39" t="str">
        <f t="shared" si="1189"/>
        <v/>
      </c>
      <c r="AGR395" s="36" t="str">
        <f t="shared" si="1190"/>
        <v/>
      </c>
      <c r="AGS395" s="36" t="str">
        <f t="shared" si="1176"/>
        <v/>
      </c>
      <c r="AGT395" s="39">
        <f t="shared" si="1191"/>
        <v>6</v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7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 t="s">
        <v>388</v>
      </c>
      <c r="CR396" s="38" t="s">
        <v>388</v>
      </c>
      <c r="CS396" s="38" t="s">
        <v>388</v>
      </c>
      <c r="CT396" s="38" t="s">
        <v>388</v>
      </c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 t="s">
        <v>388</v>
      </c>
      <c r="DV396" s="38"/>
      <c r="DW396" s="38"/>
      <c r="DX396" s="38"/>
      <c r="DY396" s="38"/>
      <c r="DZ396" s="38"/>
      <c r="EA396" s="38"/>
      <c r="EB396" s="38"/>
      <c r="EC396" s="38"/>
      <c r="ED396" s="38"/>
      <c r="EE396" s="38" t="s">
        <v>388</v>
      </c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 t="s">
        <v>388</v>
      </c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57" t="s">
        <v>388</v>
      </c>
      <c r="GB396" s="38"/>
      <c r="GC396" s="38"/>
      <c r="GD396" s="38"/>
      <c r="GE396" s="57"/>
      <c r="GF396" s="57"/>
      <c r="GG396" s="38"/>
      <c r="GH396" s="38"/>
      <c r="GI396" s="38"/>
      <c r="GJ396" s="38"/>
      <c r="GK396" s="38"/>
      <c r="GL396" s="38"/>
      <c r="GM396" s="57" t="s">
        <v>388</v>
      </c>
      <c r="GN396" s="38"/>
      <c r="GO396" s="38"/>
      <c r="GP396" s="38"/>
      <c r="GQ396" s="38"/>
      <c r="GR396" s="38"/>
      <c r="GS396" s="38"/>
      <c r="GT396" s="38"/>
      <c r="GU396" s="37"/>
      <c r="GV396" s="38"/>
      <c r="GW396" s="57" t="s">
        <v>388</v>
      </c>
      <c r="GX396" s="38"/>
      <c r="GY396" s="57"/>
      <c r="GZ396" s="57"/>
      <c r="HA396" s="38"/>
      <c r="HB396" s="38"/>
      <c r="HC396" s="57"/>
      <c r="HD396" s="57"/>
      <c r="HE396" s="38"/>
      <c r="HF396" s="38"/>
      <c r="HG396" s="57" t="s">
        <v>388</v>
      </c>
      <c r="HH396" s="57" t="s">
        <v>388</v>
      </c>
      <c r="HI396" s="57" t="s">
        <v>388</v>
      </c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>
        <f t="shared" si="1173"/>
        <v>4</v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 t="str">
        <f t="shared" si="1175"/>
        <v/>
      </c>
      <c r="AGQ396" s="39">
        <f t="shared" si="1189"/>
        <v>7</v>
      </c>
      <c r="AGR396" s="36" t="str">
        <f t="shared" si="1190"/>
        <v/>
      </c>
      <c r="AGS396" s="36" t="str">
        <f t="shared" si="1176"/>
        <v/>
      </c>
      <c r="AGT396" s="39">
        <f t="shared" si="1191"/>
        <v>6</v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8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 t="s">
        <v>389</v>
      </c>
      <c r="CZ397" s="38" t="s">
        <v>389</v>
      </c>
      <c r="DA397" s="38"/>
      <c r="DB397" s="38"/>
      <c r="DC397" s="38" t="s">
        <v>389</v>
      </c>
      <c r="DD397" s="38" t="s">
        <v>389</v>
      </c>
      <c r="DE397" s="38"/>
      <c r="DF397" s="38"/>
      <c r="DG397" s="38"/>
      <c r="DH397" s="38" t="s">
        <v>389</v>
      </c>
      <c r="DI397" s="38" t="s">
        <v>389</v>
      </c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/>
      <c r="FJ397" s="38"/>
      <c r="FK397" s="30"/>
      <c r="FL397" s="30"/>
      <c r="FM397" s="38"/>
      <c r="FN397" s="38"/>
      <c r="FO397" s="30"/>
      <c r="FP397" s="30"/>
      <c r="FQ397" s="38"/>
      <c r="FR397" s="38"/>
      <c r="FS397" s="30"/>
      <c r="FT397" s="30"/>
      <c r="FU397" s="30"/>
      <c r="FV397" s="38"/>
      <c r="FW397" s="38"/>
      <c r="FX397" s="38"/>
      <c r="FY397" s="38"/>
      <c r="FZ397" s="38"/>
      <c r="GA397" s="57"/>
      <c r="GB397" s="38"/>
      <c r="GC397" s="38"/>
      <c r="GD397" s="38"/>
      <c r="GE397" s="57"/>
      <c r="GF397" s="57"/>
      <c r="GG397" s="38"/>
      <c r="GH397" s="38"/>
      <c r="GI397" s="38"/>
      <c r="GJ397" s="38"/>
      <c r="GK397" s="38"/>
      <c r="GL397" s="38"/>
      <c r="GM397" s="57"/>
      <c r="GN397" s="38"/>
      <c r="GO397" s="38"/>
      <c r="GP397" s="38"/>
      <c r="GQ397" s="38"/>
      <c r="GR397" s="38"/>
      <c r="GS397" s="38"/>
      <c r="GT397" s="38"/>
      <c r="GU397" s="37"/>
      <c r="GV397" s="38"/>
      <c r="GW397" s="57" t="s">
        <v>388</v>
      </c>
      <c r="GX397" s="38"/>
      <c r="GY397" s="57" t="s">
        <v>388</v>
      </c>
      <c r="GZ397" s="57" t="s">
        <v>388</v>
      </c>
      <c r="HA397" s="38"/>
      <c r="HB397" s="38"/>
      <c r="HC397" s="57" t="s">
        <v>388</v>
      </c>
      <c r="HD397" s="57" t="s">
        <v>388</v>
      </c>
      <c r="HE397" s="38"/>
      <c r="HF397" s="38"/>
      <c r="HG397" s="57" t="s">
        <v>388</v>
      </c>
      <c r="HH397" s="57" t="s">
        <v>388</v>
      </c>
      <c r="HI397" s="57" t="s">
        <v>388</v>
      </c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8</v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>
        <f t="shared" si="1175"/>
        <v>6</v>
      </c>
      <c r="AGQ397" s="39" t="str">
        <f t="shared" si="1189"/>
        <v/>
      </c>
      <c r="AGR397" s="36" t="str">
        <f t="shared" si="1190"/>
        <v/>
      </c>
      <c r="AGS397" s="36" t="str">
        <f t="shared" si="1176"/>
        <v/>
      </c>
      <c r="AGT397" s="39">
        <f t="shared" si="1191"/>
        <v>8</v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9</v>
      </c>
      <c r="B398" s="46" t="s">
        <v>247</v>
      </c>
      <c r="C398" s="37"/>
      <c r="D398" s="35"/>
      <c r="E398" s="35"/>
      <c r="F398" s="35"/>
      <c r="G398" s="57" t="s">
        <v>388</v>
      </c>
      <c r="H398" s="57"/>
      <c r="I398" s="57"/>
      <c r="J398" s="57"/>
      <c r="K398" s="57" t="s">
        <v>388</v>
      </c>
      <c r="L398" s="57" t="s">
        <v>388</v>
      </c>
      <c r="M398" s="57"/>
      <c r="N398" s="57"/>
      <c r="O398" s="57" t="s">
        <v>388</v>
      </c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 t="s">
        <v>388</v>
      </c>
      <c r="AB398" s="57"/>
      <c r="AC398" s="57"/>
      <c r="AD398" s="57"/>
      <c r="AE398" s="57" t="s">
        <v>388</v>
      </c>
      <c r="AF398" s="57" t="s">
        <v>388</v>
      </c>
      <c r="AG398" s="57"/>
      <c r="AH398" s="57"/>
      <c r="AI398" s="57" t="s">
        <v>388</v>
      </c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388</v>
      </c>
      <c r="CZ398" s="38" t="s">
        <v>388</v>
      </c>
      <c r="DA398" s="38"/>
      <c r="DB398" s="38"/>
      <c r="DC398" s="38" t="s">
        <v>388</v>
      </c>
      <c r="DD398" s="38" t="s">
        <v>388</v>
      </c>
      <c r="DE398" s="38"/>
      <c r="DF398" s="38"/>
      <c r="DG398" s="38"/>
      <c r="DH398" s="38" t="s">
        <v>388</v>
      </c>
      <c r="DI398" s="38" t="s">
        <v>388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 t="s">
        <v>388</v>
      </c>
      <c r="EP398" s="38"/>
      <c r="EQ398" s="38" t="s">
        <v>388</v>
      </c>
      <c r="ER398" s="38"/>
      <c r="ES398" s="38"/>
      <c r="ET398" s="38"/>
      <c r="EU398" s="38" t="s">
        <v>388</v>
      </c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 t="s">
        <v>388</v>
      </c>
      <c r="FJ398" s="38"/>
      <c r="FK398" s="30" t="s">
        <v>388</v>
      </c>
      <c r="FL398" s="30" t="s">
        <v>388</v>
      </c>
      <c r="FM398" s="38"/>
      <c r="FN398" s="38"/>
      <c r="FO398" s="30" t="s">
        <v>388</v>
      </c>
      <c r="FP398" s="30" t="s">
        <v>388</v>
      </c>
      <c r="FQ398" s="38"/>
      <c r="FR398" s="38"/>
      <c r="FS398" s="30" t="s">
        <v>388</v>
      </c>
      <c r="FT398" s="30" t="s">
        <v>388</v>
      </c>
      <c r="FU398" s="30" t="s">
        <v>388</v>
      </c>
      <c r="FV398" s="38"/>
      <c r="FW398" s="38"/>
      <c r="FX398" s="38"/>
      <c r="FY398" s="38"/>
      <c r="FZ398" s="38"/>
      <c r="GA398" s="57" t="s">
        <v>388</v>
      </c>
      <c r="GB398" s="38"/>
      <c r="GC398" s="38"/>
      <c r="GD398" s="38"/>
      <c r="GE398" s="57" t="s">
        <v>388</v>
      </c>
      <c r="GF398" s="57" t="s">
        <v>388</v>
      </c>
      <c r="GG398" s="38"/>
      <c r="GH398" s="38"/>
      <c r="GI398" s="38"/>
      <c r="GJ398" s="38"/>
      <c r="GK398" s="38"/>
      <c r="GL398" s="38"/>
      <c r="GM398" s="57" t="s">
        <v>388</v>
      </c>
      <c r="GN398" s="38"/>
      <c r="GO398" s="38"/>
      <c r="GP398" s="38"/>
      <c r="GQ398" s="38"/>
      <c r="GR398" s="38"/>
      <c r="GS398" s="38"/>
      <c r="GT398" s="38"/>
      <c r="GU398" s="37"/>
      <c r="GV398" s="38"/>
      <c r="GW398" s="57" t="s">
        <v>388</v>
      </c>
      <c r="GX398" s="38"/>
      <c r="GY398" s="57" t="s">
        <v>388</v>
      </c>
      <c r="GZ398" s="57" t="s">
        <v>388</v>
      </c>
      <c r="HA398" s="38"/>
      <c r="HB398" s="38"/>
      <c r="HC398" s="57" t="s">
        <v>388</v>
      </c>
      <c r="HD398" s="57" t="s">
        <v>388</v>
      </c>
      <c r="HE398" s="38"/>
      <c r="HF398" s="38"/>
      <c r="HG398" s="57" t="s">
        <v>388</v>
      </c>
      <c r="HH398" s="57" t="s">
        <v>388</v>
      </c>
      <c r="HI398" s="57" t="s">
        <v>388</v>
      </c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>
        <f t="shared" si="1173"/>
        <v>8</v>
      </c>
      <c r="AGL398" s="36" t="str">
        <f t="shared" si="1186"/>
        <v/>
      </c>
      <c r="AGM398" s="36" t="str">
        <f t="shared" si="1174"/>
        <v/>
      </c>
      <c r="AGN398" s="39">
        <f t="shared" si="1187"/>
        <v>8</v>
      </c>
      <c r="AGO398" s="36" t="str">
        <f t="shared" si="1188"/>
        <v/>
      </c>
      <c r="AGP398" s="36" t="str">
        <f t="shared" si="1175"/>
        <v/>
      </c>
      <c r="AGQ398" s="39">
        <f t="shared" si="1189"/>
        <v>17</v>
      </c>
      <c r="AGR398" s="36" t="str">
        <f t="shared" si="1190"/>
        <v/>
      </c>
      <c r="AGS398" s="36" t="str">
        <f t="shared" si="1176"/>
        <v/>
      </c>
      <c r="AGT398" s="39">
        <f t="shared" si="1191"/>
        <v>12</v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10</v>
      </c>
      <c r="B399" s="46" t="s">
        <v>248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 t="s">
        <v>388</v>
      </c>
      <c r="CJ399" s="76" t="s">
        <v>388</v>
      </c>
      <c r="CK399" s="38" t="s">
        <v>388</v>
      </c>
      <c r="CL399" s="38"/>
      <c r="CM399" s="38" t="s">
        <v>388</v>
      </c>
      <c r="CN399" s="38" t="s">
        <v>388</v>
      </c>
      <c r="CO399" s="38"/>
      <c r="CP399" s="38"/>
      <c r="CQ399" s="38" t="s">
        <v>388</v>
      </c>
      <c r="CR399" s="38" t="s">
        <v>388</v>
      </c>
      <c r="CS399" s="38" t="s">
        <v>388</v>
      </c>
      <c r="CT399" s="38" t="s">
        <v>388</v>
      </c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 t="s">
        <v>399</v>
      </c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30"/>
      <c r="FJ399" s="38"/>
      <c r="FK399" s="30"/>
      <c r="FL399" s="30"/>
      <c r="FM399" s="38"/>
      <c r="FN399" s="38"/>
      <c r="FO399" s="30"/>
      <c r="FP399" s="30"/>
      <c r="FQ399" s="38"/>
      <c r="FR399" s="38"/>
      <c r="FS399" s="30"/>
      <c r="FT399" s="30"/>
      <c r="FU399" s="30"/>
      <c r="FV399" s="38"/>
      <c r="FW399" s="38"/>
      <c r="FX399" s="38"/>
      <c r="FY399" s="38"/>
      <c r="FZ399" s="38"/>
      <c r="GA399" s="57" t="s">
        <v>388</v>
      </c>
      <c r="GB399" s="38"/>
      <c r="GC399" s="38"/>
      <c r="GD399" s="38"/>
      <c r="GE399" s="57" t="s">
        <v>388</v>
      </c>
      <c r="GF399" s="57" t="s">
        <v>388</v>
      </c>
      <c r="GG399" s="38"/>
      <c r="GH399" s="38"/>
      <c r="GI399" s="38"/>
      <c r="GJ399" s="38"/>
      <c r="GK399" s="38"/>
      <c r="GL399" s="38"/>
      <c r="GM399" s="57"/>
      <c r="GN399" s="38"/>
      <c r="GO399" s="38"/>
      <c r="GP399" s="38"/>
      <c r="GQ399" s="38"/>
      <c r="GR399" s="38"/>
      <c r="GS399" s="38"/>
      <c r="GT399" s="38"/>
      <c r="GU399" s="37"/>
      <c r="GV399" s="38"/>
      <c r="GW399" s="57"/>
      <c r="GX399" s="38"/>
      <c r="GY399" s="57"/>
      <c r="GZ399" s="57"/>
      <c r="HA399" s="38"/>
      <c r="HB399" s="38"/>
      <c r="HC399" s="57"/>
      <c r="HD399" s="57"/>
      <c r="HE399" s="38"/>
      <c r="HF399" s="38"/>
      <c r="HG399" s="57"/>
      <c r="HH399" s="57"/>
      <c r="HI399" s="57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 t="str">
        <f t="shared" si="1173"/>
        <v/>
      </c>
      <c r="AGL399" s="36" t="str">
        <f t="shared" si="1186"/>
        <v/>
      </c>
      <c r="AGM399" s="36" t="str">
        <f t="shared" si="1174"/>
        <v/>
      </c>
      <c r="AGN399" s="39">
        <f t="shared" si="1187"/>
        <v>5</v>
      </c>
      <c r="AGO399" s="36">
        <f t="shared" si="1188"/>
        <v>1</v>
      </c>
      <c r="AGP399" s="36" t="str">
        <f t="shared" si="1175"/>
        <v/>
      </c>
      <c r="AGQ399" s="39">
        <f t="shared" si="1189"/>
        <v>4</v>
      </c>
      <c r="AGR399" s="36" t="str">
        <f t="shared" si="1190"/>
        <v/>
      </c>
      <c r="AGS399" s="36" t="str">
        <f t="shared" si="1176"/>
        <v/>
      </c>
      <c r="AGT399" s="39">
        <f t="shared" si="1191"/>
        <v>3</v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11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 t="s">
        <v>388</v>
      </c>
      <c r="AV400" s="38" t="s">
        <v>388</v>
      </c>
      <c r="AW400" s="38"/>
      <c r="AX400" s="38"/>
      <c r="AY400" s="38" t="s">
        <v>388</v>
      </c>
      <c r="AZ400" s="38" t="s">
        <v>388</v>
      </c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 t="s">
        <v>388</v>
      </c>
      <c r="BP400" s="38" t="s">
        <v>388</v>
      </c>
      <c r="BQ400" s="38"/>
      <c r="BR400" s="38"/>
      <c r="BS400" s="38" t="s">
        <v>388</v>
      </c>
      <c r="BT400" s="38" t="s">
        <v>388</v>
      </c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/>
      <c r="CJ400" s="76"/>
      <c r="CK400" s="38"/>
      <c r="CL400" s="38"/>
      <c r="CM400" s="38" t="s">
        <v>388</v>
      </c>
      <c r="CN400" s="38" t="s">
        <v>388</v>
      </c>
      <c r="CO400" s="38"/>
      <c r="CP400" s="38"/>
      <c r="CQ400" s="38" t="s">
        <v>388</v>
      </c>
      <c r="CR400" s="38" t="s">
        <v>388</v>
      </c>
      <c r="CS400" s="38" t="s">
        <v>388</v>
      </c>
      <c r="CT400" s="38" t="s">
        <v>388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 t="s">
        <v>388</v>
      </c>
      <c r="EP400" s="38"/>
      <c r="EQ400" s="38" t="s">
        <v>388</v>
      </c>
      <c r="ER400" s="38"/>
      <c r="ES400" s="38"/>
      <c r="ET400" s="38"/>
      <c r="EU400" s="38" t="s">
        <v>388</v>
      </c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81" t="s">
        <v>388</v>
      </c>
      <c r="FJ400" s="38"/>
      <c r="FK400" s="30" t="s">
        <v>388</v>
      </c>
      <c r="FL400" s="30" t="s">
        <v>388</v>
      </c>
      <c r="FM400" s="38"/>
      <c r="FN400" s="38"/>
      <c r="FO400" s="30" t="s">
        <v>388</v>
      </c>
      <c r="FP400" s="30" t="s">
        <v>388</v>
      </c>
      <c r="FQ400" s="38"/>
      <c r="FR400" s="38"/>
      <c r="FS400" s="81" t="s">
        <v>388</v>
      </c>
      <c r="FT400" s="81" t="s">
        <v>388</v>
      </c>
      <c r="FU400" s="81" t="s">
        <v>388</v>
      </c>
      <c r="FV400" s="38"/>
      <c r="FW400" s="38"/>
      <c r="FX400" s="38"/>
      <c r="FY400" s="38"/>
      <c r="FZ400" s="38"/>
      <c r="GA400" s="57" t="s">
        <v>388</v>
      </c>
      <c r="GB400" s="38"/>
      <c r="GC400" s="38"/>
      <c r="GD400" s="38"/>
      <c r="GE400" s="57" t="s">
        <v>388</v>
      </c>
      <c r="GF400" s="57" t="s">
        <v>388</v>
      </c>
      <c r="GG400" s="38"/>
      <c r="GH400" s="38"/>
      <c r="GI400" s="38"/>
      <c r="GJ400" s="38"/>
      <c r="GK400" s="38"/>
      <c r="GL400" s="38"/>
      <c r="GM400" s="57" t="s">
        <v>388</v>
      </c>
      <c r="GN400" s="38"/>
      <c r="GO400" s="38"/>
      <c r="GP400" s="38"/>
      <c r="GQ400" s="38"/>
      <c r="GR400" s="38"/>
      <c r="GS400" s="38"/>
      <c r="GT400" s="38"/>
      <c r="GU400" s="37"/>
      <c r="GV400" s="38"/>
      <c r="GW400" s="57"/>
      <c r="GX400" s="38"/>
      <c r="GY400" s="57"/>
      <c r="GZ400" s="57"/>
      <c r="HA400" s="38"/>
      <c r="HB400" s="38"/>
      <c r="HC400" s="57" t="s">
        <v>388</v>
      </c>
      <c r="HD400" s="57" t="s">
        <v>388</v>
      </c>
      <c r="HE400" s="38"/>
      <c r="HF400" s="38"/>
      <c r="HG400" s="57" t="s">
        <v>388</v>
      </c>
      <c r="HH400" s="57" t="s">
        <v>388</v>
      </c>
      <c r="HI400" s="57" t="s">
        <v>388</v>
      </c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>
        <f t="shared" si="1173"/>
        <v>5</v>
      </c>
      <c r="AGL400" s="36" t="str">
        <f t="shared" si="1186"/>
        <v/>
      </c>
      <c r="AGM400" s="36" t="str">
        <f t="shared" si="1174"/>
        <v/>
      </c>
      <c r="AGN400" s="39">
        <f t="shared" si="1187"/>
        <v>10</v>
      </c>
      <c r="AGO400" s="36" t="str">
        <f t="shared" si="1188"/>
        <v/>
      </c>
      <c r="AGP400" s="36" t="str">
        <f t="shared" si="1175"/>
        <v/>
      </c>
      <c r="AGQ400" s="39">
        <f t="shared" si="1189"/>
        <v>15</v>
      </c>
      <c r="AGR400" s="36" t="str">
        <f t="shared" si="1190"/>
        <v/>
      </c>
      <c r="AGS400" s="36" t="str">
        <f t="shared" si="1176"/>
        <v/>
      </c>
      <c r="AGT400" s="39">
        <f t="shared" si="1191"/>
        <v>9</v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12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 t="s">
        <v>388</v>
      </c>
      <c r="CJ401" s="76" t="s">
        <v>388</v>
      </c>
      <c r="CK401" s="38" t="s">
        <v>388</v>
      </c>
      <c r="CL401" s="38"/>
      <c r="CM401" s="38" t="s">
        <v>388</v>
      </c>
      <c r="CN401" s="38" t="s">
        <v>388</v>
      </c>
      <c r="CO401" s="38"/>
      <c r="CP401" s="38"/>
      <c r="CQ401" s="38" t="s">
        <v>388</v>
      </c>
      <c r="CR401" s="38" t="s">
        <v>388</v>
      </c>
      <c r="CS401" s="38" t="s">
        <v>388</v>
      </c>
      <c r="CT401" s="38" t="s">
        <v>388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 t="s">
        <v>388</v>
      </c>
      <c r="ER401" s="38"/>
      <c r="ES401" s="38"/>
      <c r="ET401" s="38"/>
      <c r="EU401" s="38" t="s">
        <v>388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81"/>
      <c r="FJ401" s="38"/>
      <c r="FK401" s="30"/>
      <c r="FL401" s="30"/>
      <c r="FM401" s="38"/>
      <c r="FN401" s="38"/>
      <c r="FO401" s="30"/>
      <c r="FP401" s="30"/>
      <c r="FQ401" s="38"/>
      <c r="FR401" s="38"/>
      <c r="FS401" s="30"/>
      <c r="FT401" s="30"/>
      <c r="FU401" s="30"/>
      <c r="FV401" s="38"/>
      <c r="FW401" s="38"/>
      <c r="FX401" s="38"/>
      <c r="FY401" s="38"/>
      <c r="FZ401" s="38"/>
      <c r="GA401" s="57" t="s">
        <v>388</v>
      </c>
      <c r="GB401" s="38"/>
      <c r="GC401" s="38"/>
      <c r="GD401" s="38"/>
      <c r="GE401" s="57" t="s">
        <v>388</v>
      </c>
      <c r="GF401" s="57" t="s">
        <v>388</v>
      </c>
      <c r="GG401" s="38"/>
      <c r="GH401" s="38"/>
      <c r="GI401" s="38"/>
      <c r="GJ401" s="38"/>
      <c r="GK401" s="38"/>
      <c r="GL401" s="38"/>
      <c r="GM401" s="57" t="s">
        <v>388</v>
      </c>
      <c r="GN401" s="38"/>
      <c r="GO401" s="38"/>
      <c r="GP401" s="38"/>
      <c r="GQ401" s="38"/>
      <c r="GR401" s="38"/>
      <c r="GS401" s="38"/>
      <c r="GT401" s="38"/>
      <c r="GU401" s="37"/>
      <c r="GV401" s="38"/>
      <c r="GW401" s="57"/>
      <c r="GX401" s="38"/>
      <c r="GY401" s="57"/>
      <c r="GZ401" s="57"/>
      <c r="HA401" s="38"/>
      <c r="HB401" s="38"/>
      <c r="HC401" s="57"/>
      <c r="HD401" s="57"/>
      <c r="HE401" s="38"/>
      <c r="HF401" s="38"/>
      <c r="HG401" s="57"/>
      <c r="HH401" s="57"/>
      <c r="HI401" s="57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 t="str">
        <f t="shared" si="1173"/>
        <v/>
      </c>
      <c r="AGL401" s="36" t="str">
        <f t="shared" si="1186"/>
        <v/>
      </c>
      <c r="AGM401" s="36" t="str">
        <f t="shared" si="1174"/>
        <v/>
      </c>
      <c r="AGN401" s="39">
        <f t="shared" si="1187"/>
        <v>5</v>
      </c>
      <c r="AGO401" s="36" t="str">
        <f t="shared" si="1188"/>
        <v/>
      </c>
      <c r="AGP401" s="36" t="str">
        <f t="shared" si="1175"/>
        <v/>
      </c>
      <c r="AGQ401" s="39">
        <f t="shared" si="1189"/>
        <v>6</v>
      </c>
      <c r="AGR401" s="36" t="str">
        <f t="shared" si="1190"/>
        <v/>
      </c>
      <c r="AGS401" s="36" t="str">
        <f t="shared" si="1176"/>
        <v/>
      </c>
      <c r="AGT401" s="39">
        <f t="shared" si="1191"/>
        <v>4</v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13</v>
      </c>
      <c r="B402" s="46" t="s">
        <v>251</v>
      </c>
      <c r="C402" s="37"/>
      <c r="D402" s="35"/>
      <c r="E402" s="35"/>
      <c r="F402" s="35"/>
      <c r="G402" s="57" t="s">
        <v>388</v>
      </c>
      <c r="H402" s="57"/>
      <c r="I402" s="57"/>
      <c r="J402" s="57"/>
      <c r="K402" s="57" t="s">
        <v>388</v>
      </c>
      <c r="L402" s="57" t="s">
        <v>388</v>
      </c>
      <c r="M402" s="57"/>
      <c r="N402" s="57"/>
      <c r="O402" s="57" t="s">
        <v>388</v>
      </c>
      <c r="P402" s="57"/>
      <c r="Q402" s="57"/>
      <c r="R402" s="38"/>
      <c r="S402" s="38"/>
      <c r="T402" s="38"/>
      <c r="U402" s="38"/>
      <c r="V402" s="38"/>
      <c r="W402" s="37"/>
      <c r="X402" s="64" t="s">
        <v>388</v>
      </c>
      <c r="Y402" s="64" t="s">
        <v>388</v>
      </c>
      <c r="Z402" s="64"/>
      <c r="AA402" s="57" t="s">
        <v>388</v>
      </c>
      <c r="AB402" s="57"/>
      <c r="AC402" s="57"/>
      <c r="AD402" s="57"/>
      <c r="AE402" s="57" t="s">
        <v>388</v>
      </c>
      <c r="AF402" s="57" t="s">
        <v>388</v>
      </c>
      <c r="AG402" s="57"/>
      <c r="AH402" s="57"/>
      <c r="AI402" s="57" t="s">
        <v>388</v>
      </c>
      <c r="AJ402" s="57"/>
      <c r="AK402" s="57"/>
      <c r="AL402" s="38"/>
      <c r="AM402" s="38"/>
      <c r="AN402" s="38"/>
      <c r="AO402" s="38"/>
      <c r="AP402" s="38"/>
      <c r="AQ402" s="30" t="s">
        <v>388</v>
      </c>
      <c r="AR402" s="76" t="s">
        <v>388</v>
      </c>
      <c r="AS402" s="76"/>
      <c r="AT402" s="76"/>
      <c r="AU402" s="76" t="s">
        <v>388</v>
      </c>
      <c r="AV402" s="76" t="s">
        <v>388</v>
      </c>
      <c r="AW402" s="76"/>
      <c r="AX402" s="76"/>
      <c r="AY402" s="76" t="s">
        <v>388</v>
      </c>
      <c r="AZ402" s="76" t="s">
        <v>388</v>
      </c>
      <c r="BA402" s="76"/>
      <c r="BB402" s="76"/>
      <c r="BC402" s="76" t="s">
        <v>388</v>
      </c>
      <c r="BD402" s="76" t="s">
        <v>388</v>
      </c>
      <c r="BE402" s="38"/>
      <c r="BF402" s="38"/>
      <c r="BG402" s="38"/>
      <c r="BH402" s="38"/>
      <c r="BI402" s="38"/>
      <c r="BJ402" s="38"/>
      <c r="BK402" s="38" t="s">
        <v>388</v>
      </c>
      <c r="BL402" s="38" t="s">
        <v>388</v>
      </c>
      <c r="BM402" s="38"/>
      <c r="BN402" s="38"/>
      <c r="BO402" s="38" t="s">
        <v>388</v>
      </c>
      <c r="BP402" s="38" t="s">
        <v>388</v>
      </c>
      <c r="BQ402" s="38"/>
      <c r="BR402" s="38"/>
      <c r="BS402" s="38" t="s">
        <v>388</v>
      </c>
      <c r="BT402" s="38" t="s">
        <v>388</v>
      </c>
      <c r="BU402" s="38"/>
      <c r="BV402" s="38"/>
      <c r="BW402" s="38" t="s">
        <v>388</v>
      </c>
      <c r="BX402" s="38" t="s">
        <v>388</v>
      </c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/>
      <c r="CJ402" s="76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 t="s">
        <v>388</v>
      </c>
      <c r="CZ402" s="38" t="s">
        <v>388</v>
      </c>
      <c r="DA402" s="38"/>
      <c r="DB402" s="38"/>
      <c r="DC402" s="38" t="s">
        <v>388</v>
      </c>
      <c r="DD402" s="38" t="s">
        <v>388</v>
      </c>
      <c r="DE402" s="38"/>
      <c r="DF402" s="38"/>
      <c r="DG402" s="38"/>
      <c r="DH402" s="38" t="s">
        <v>388</v>
      </c>
      <c r="DI402" s="38" t="s">
        <v>388</v>
      </c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 t="s">
        <v>388</v>
      </c>
      <c r="DV402" s="38"/>
      <c r="DW402" s="38" t="s">
        <v>388</v>
      </c>
      <c r="DX402" s="38"/>
      <c r="DY402" s="38"/>
      <c r="DZ402" s="38"/>
      <c r="EA402" s="38" t="s">
        <v>388</v>
      </c>
      <c r="EB402" s="38" t="s">
        <v>388</v>
      </c>
      <c r="EC402" s="38"/>
      <c r="ED402" s="38"/>
      <c r="EE402" s="38" t="s">
        <v>388</v>
      </c>
      <c r="EF402" s="38"/>
      <c r="EG402" s="38"/>
      <c r="EH402" s="38"/>
      <c r="EI402" s="38"/>
      <c r="EJ402" s="38"/>
      <c r="EK402" s="38"/>
      <c r="EL402" s="38"/>
      <c r="EM402" s="37"/>
      <c r="EN402" s="38"/>
      <c r="EO402" s="38" t="s">
        <v>388</v>
      </c>
      <c r="EP402" s="38"/>
      <c r="EQ402" s="38" t="s">
        <v>388</v>
      </c>
      <c r="ER402" s="38"/>
      <c r="ES402" s="38"/>
      <c r="ET402" s="38"/>
      <c r="EU402" s="38" t="s">
        <v>388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81" t="s">
        <v>388</v>
      </c>
      <c r="FJ402" s="38"/>
      <c r="FK402" s="30" t="s">
        <v>388</v>
      </c>
      <c r="FL402" s="30" t="s">
        <v>388</v>
      </c>
      <c r="FM402" s="38"/>
      <c r="FN402" s="38"/>
      <c r="FO402" s="30" t="s">
        <v>388</v>
      </c>
      <c r="FP402" s="30" t="s">
        <v>388</v>
      </c>
      <c r="FQ402" s="38"/>
      <c r="FR402" s="38"/>
      <c r="FS402" s="30" t="s">
        <v>388</v>
      </c>
      <c r="FT402" s="30" t="s">
        <v>388</v>
      </c>
      <c r="FU402" s="30" t="s">
        <v>388</v>
      </c>
      <c r="FV402" s="38"/>
      <c r="FW402" s="38"/>
      <c r="FX402" s="38"/>
      <c r="FY402" s="38"/>
      <c r="FZ402" s="38"/>
      <c r="GA402" s="57" t="s">
        <v>388</v>
      </c>
      <c r="GB402" s="38"/>
      <c r="GC402" s="38"/>
      <c r="GD402" s="38"/>
      <c r="GE402" s="57" t="s">
        <v>388</v>
      </c>
      <c r="GF402" s="57" t="s">
        <v>388</v>
      </c>
      <c r="GG402" s="38"/>
      <c r="GH402" s="38"/>
      <c r="GI402" s="38"/>
      <c r="GJ402" s="38"/>
      <c r="GK402" s="38"/>
      <c r="GL402" s="38"/>
      <c r="GM402" s="57" t="s">
        <v>388</v>
      </c>
      <c r="GN402" s="38"/>
      <c r="GO402" s="38"/>
      <c r="GP402" s="38"/>
      <c r="GQ402" s="38"/>
      <c r="GR402" s="38"/>
      <c r="GS402" s="38"/>
      <c r="GT402" s="38"/>
      <c r="GU402" s="37"/>
      <c r="GV402" s="38"/>
      <c r="GW402" s="57" t="s">
        <v>388</v>
      </c>
      <c r="GX402" s="38"/>
      <c r="GY402" s="57" t="s">
        <v>388</v>
      </c>
      <c r="GZ402" s="57" t="s">
        <v>388</v>
      </c>
      <c r="HA402" s="38"/>
      <c r="HB402" s="38"/>
      <c r="HC402" s="57" t="s">
        <v>388</v>
      </c>
      <c r="HD402" s="57" t="s">
        <v>388</v>
      </c>
      <c r="HE402" s="38"/>
      <c r="HF402" s="38"/>
      <c r="HG402" s="57" t="s">
        <v>388</v>
      </c>
      <c r="HH402" s="57" t="s">
        <v>388</v>
      </c>
      <c r="HI402" s="57" t="s">
        <v>388</v>
      </c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8</v>
      </c>
      <c r="AGL402" s="36" t="str">
        <f t="shared" si="1186"/>
        <v/>
      </c>
      <c r="AGM402" s="36" t="str">
        <f t="shared" si="1174"/>
        <v/>
      </c>
      <c r="AGN402" s="39">
        <f t="shared" si="1187"/>
        <v>26</v>
      </c>
      <c r="AGO402" s="36" t="str">
        <f t="shared" si="1188"/>
        <v/>
      </c>
      <c r="AGP402" s="36" t="str">
        <f t="shared" si="1175"/>
        <v/>
      </c>
      <c r="AGQ402" s="39">
        <f t="shared" si="1189"/>
        <v>22</v>
      </c>
      <c r="AGR402" s="36" t="str">
        <f t="shared" si="1190"/>
        <v/>
      </c>
      <c r="AGS402" s="36" t="str">
        <f t="shared" si="1176"/>
        <v/>
      </c>
      <c r="AGT402" s="39">
        <f t="shared" si="1191"/>
        <v>12</v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14</v>
      </c>
      <c r="B403" s="46" t="s">
        <v>252</v>
      </c>
      <c r="C403" s="37"/>
      <c r="D403" s="35"/>
      <c r="E403" s="35"/>
      <c r="F403" s="35"/>
      <c r="G403" s="57" t="s">
        <v>388</v>
      </c>
      <c r="H403" s="57"/>
      <c r="I403" s="57"/>
      <c r="J403" s="57"/>
      <c r="K403" s="57" t="s">
        <v>388</v>
      </c>
      <c r="L403" s="57" t="s">
        <v>388</v>
      </c>
      <c r="M403" s="57"/>
      <c r="N403" s="57"/>
      <c r="O403" s="57" t="s">
        <v>388</v>
      </c>
      <c r="P403" s="57"/>
      <c r="Q403" s="57"/>
      <c r="R403" s="38"/>
      <c r="S403" s="38"/>
      <c r="T403" s="38"/>
      <c r="U403" s="38"/>
      <c r="V403" s="38"/>
      <c r="W403" s="37"/>
      <c r="X403" s="64" t="s">
        <v>388</v>
      </c>
      <c r="Y403" s="64" t="s">
        <v>388</v>
      </c>
      <c r="Z403" s="64"/>
      <c r="AA403" s="57" t="s">
        <v>388</v>
      </c>
      <c r="AB403" s="57"/>
      <c r="AC403" s="57"/>
      <c r="AD403" s="57"/>
      <c r="AE403" s="57" t="s">
        <v>388</v>
      </c>
      <c r="AF403" s="57" t="s">
        <v>388</v>
      </c>
      <c r="AG403" s="57"/>
      <c r="AH403" s="57"/>
      <c r="AI403" s="57" t="s">
        <v>388</v>
      </c>
      <c r="AJ403" s="57"/>
      <c r="AK403" s="57"/>
      <c r="AL403" s="38"/>
      <c r="AM403" s="38"/>
      <c r="AN403" s="38"/>
      <c r="AO403" s="38"/>
      <c r="AP403" s="38"/>
      <c r="AQ403" s="30" t="s">
        <v>388</v>
      </c>
      <c r="AR403" s="76" t="s">
        <v>388</v>
      </c>
      <c r="AS403" s="76"/>
      <c r="AT403" s="76"/>
      <c r="AU403" s="76" t="s">
        <v>388</v>
      </c>
      <c r="AV403" s="76" t="s">
        <v>388</v>
      </c>
      <c r="AW403" s="76"/>
      <c r="AX403" s="76"/>
      <c r="AY403" s="76" t="s">
        <v>388</v>
      </c>
      <c r="AZ403" s="76" t="s">
        <v>388</v>
      </c>
      <c r="BA403" s="76"/>
      <c r="BB403" s="76"/>
      <c r="BC403" s="76" t="s">
        <v>388</v>
      </c>
      <c r="BD403" s="76" t="s">
        <v>388</v>
      </c>
      <c r="BE403" s="38"/>
      <c r="BF403" s="38"/>
      <c r="BG403" s="38"/>
      <c r="BH403" s="38"/>
      <c r="BI403" s="38"/>
      <c r="BJ403" s="38"/>
      <c r="BK403" s="38" t="s">
        <v>388</v>
      </c>
      <c r="BL403" s="38" t="s">
        <v>388</v>
      </c>
      <c r="BM403" s="38"/>
      <c r="BN403" s="38"/>
      <c r="BO403" s="38" t="s">
        <v>388</v>
      </c>
      <c r="BP403" s="38" t="s">
        <v>388</v>
      </c>
      <c r="BQ403" s="38"/>
      <c r="BR403" s="38"/>
      <c r="BS403" s="38" t="s">
        <v>388</v>
      </c>
      <c r="BT403" s="38" t="s">
        <v>388</v>
      </c>
      <c r="BU403" s="38"/>
      <c r="BV403" s="38"/>
      <c r="BW403" s="38" t="s">
        <v>388</v>
      </c>
      <c r="BX403" s="38" t="s">
        <v>388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 t="s">
        <v>388</v>
      </c>
      <c r="CJ403" s="76" t="s">
        <v>388</v>
      </c>
      <c r="CK403" s="38" t="s">
        <v>388</v>
      </c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 t="s">
        <v>388</v>
      </c>
      <c r="DD403" s="38" t="s">
        <v>388</v>
      </c>
      <c r="DE403" s="38"/>
      <c r="DF403" s="38"/>
      <c r="DG403" s="38"/>
      <c r="DH403" s="38" t="s">
        <v>388</v>
      </c>
      <c r="DI403" s="38" t="s">
        <v>388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388</v>
      </c>
      <c r="DV403" s="38"/>
      <c r="DW403" s="38" t="s">
        <v>388</v>
      </c>
      <c r="DX403" s="38"/>
      <c r="DY403" s="38"/>
      <c r="DZ403" s="38"/>
      <c r="EA403" s="38" t="s">
        <v>388</v>
      </c>
      <c r="EB403" s="38" t="s">
        <v>388</v>
      </c>
      <c r="EC403" s="38"/>
      <c r="ED403" s="38"/>
      <c r="EE403" s="38" t="s">
        <v>388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 t="s">
        <v>388</v>
      </c>
      <c r="EP403" s="38"/>
      <c r="EQ403" s="38" t="s">
        <v>388</v>
      </c>
      <c r="ER403" s="38"/>
      <c r="ES403" s="38"/>
      <c r="ET403" s="38"/>
      <c r="EU403" s="38" t="s">
        <v>388</v>
      </c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81" t="s">
        <v>388</v>
      </c>
      <c r="FJ403" s="38"/>
      <c r="FK403" s="30" t="s">
        <v>388</v>
      </c>
      <c r="FL403" s="30" t="s">
        <v>388</v>
      </c>
      <c r="FM403" s="38"/>
      <c r="FN403" s="38"/>
      <c r="FO403" s="30" t="s">
        <v>388</v>
      </c>
      <c r="FP403" s="30" t="s">
        <v>388</v>
      </c>
      <c r="FQ403" s="38"/>
      <c r="FR403" s="38"/>
      <c r="FS403" s="30" t="s">
        <v>388</v>
      </c>
      <c r="FT403" s="30" t="s">
        <v>388</v>
      </c>
      <c r="FU403" s="30" t="s">
        <v>388</v>
      </c>
      <c r="FV403" s="38"/>
      <c r="FW403" s="38"/>
      <c r="FX403" s="38"/>
      <c r="FY403" s="38"/>
      <c r="FZ403" s="38"/>
      <c r="GA403" s="57" t="s">
        <v>388</v>
      </c>
      <c r="GB403" s="38"/>
      <c r="GC403" s="38"/>
      <c r="GD403" s="38"/>
      <c r="GE403" s="57" t="s">
        <v>388</v>
      </c>
      <c r="GF403" s="57" t="s">
        <v>388</v>
      </c>
      <c r="GG403" s="38"/>
      <c r="GH403" s="38"/>
      <c r="GI403" s="38"/>
      <c r="GJ403" s="38"/>
      <c r="GK403" s="38"/>
      <c r="GL403" s="38"/>
      <c r="GM403" s="57" t="s">
        <v>388</v>
      </c>
      <c r="GN403" s="38"/>
      <c r="GO403" s="38"/>
      <c r="GP403" s="38"/>
      <c r="GQ403" s="38"/>
      <c r="GR403" s="38"/>
      <c r="GS403" s="38"/>
      <c r="GT403" s="38"/>
      <c r="GU403" s="37"/>
      <c r="GV403" s="38"/>
      <c r="GW403" s="57"/>
      <c r="GX403" s="38"/>
      <c r="GY403" s="57"/>
      <c r="GZ403" s="57"/>
      <c r="HA403" s="38"/>
      <c r="HB403" s="38"/>
      <c r="HC403" s="57"/>
      <c r="HD403" s="57"/>
      <c r="HE403" s="38"/>
      <c r="HF403" s="38"/>
      <c r="HG403" s="57"/>
      <c r="HH403" s="57"/>
      <c r="HI403" s="57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>
        <f t="shared" si="1187"/>
        <v>29</v>
      </c>
      <c r="AGO403" s="36" t="str">
        <f t="shared" si="1188"/>
        <v/>
      </c>
      <c r="AGP403" s="36" t="str">
        <f t="shared" si="1175"/>
        <v/>
      </c>
      <c r="AGQ403" s="39">
        <f t="shared" si="1189"/>
        <v>20</v>
      </c>
      <c r="AGR403" s="36" t="str">
        <f t="shared" si="1190"/>
        <v/>
      </c>
      <c r="AGS403" s="36" t="str">
        <f t="shared" si="1176"/>
        <v/>
      </c>
      <c r="AGT403" s="39">
        <f t="shared" si="1191"/>
        <v>4</v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15</v>
      </c>
      <c r="B404" s="46" t="s">
        <v>253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0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 t="s">
        <v>388</v>
      </c>
      <c r="CZ404" s="38" t="s">
        <v>388</v>
      </c>
      <c r="DA404" s="38"/>
      <c r="DB404" s="38"/>
      <c r="DC404" s="38" t="s">
        <v>388</v>
      </c>
      <c r="DD404" s="38" t="s">
        <v>388</v>
      </c>
      <c r="DE404" s="38"/>
      <c r="DF404" s="38"/>
      <c r="DG404" s="38"/>
      <c r="DH404" s="38" t="s">
        <v>388</v>
      </c>
      <c r="DI404" s="38" t="s">
        <v>388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30"/>
      <c r="FJ404" s="38"/>
      <c r="FK404" s="30"/>
      <c r="FL404" s="30"/>
      <c r="FM404" s="38"/>
      <c r="FN404" s="38"/>
      <c r="FO404" s="30"/>
      <c r="FP404" s="30"/>
      <c r="FQ404" s="38"/>
      <c r="FR404" s="38"/>
      <c r="FS404" s="30"/>
      <c r="FT404" s="30"/>
      <c r="FU404" s="30"/>
      <c r="FV404" s="38"/>
      <c r="FW404" s="38"/>
      <c r="FX404" s="38"/>
      <c r="FY404" s="38"/>
      <c r="FZ404" s="38"/>
      <c r="GA404" s="57" t="s">
        <v>388</v>
      </c>
      <c r="GB404" s="38"/>
      <c r="GC404" s="38" t="s">
        <v>290</v>
      </c>
      <c r="GD404" s="38"/>
      <c r="GE404" s="57" t="s">
        <v>388</v>
      </c>
      <c r="GF404" s="57" t="s">
        <v>388</v>
      </c>
      <c r="GG404" s="38"/>
      <c r="GH404" s="38"/>
      <c r="GI404" s="38"/>
      <c r="GJ404" s="38"/>
      <c r="GK404" s="38"/>
      <c r="GL404" s="38"/>
      <c r="GM404" s="57" t="s">
        <v>388</v>
      </c>
      <c r="GN404" s="38"/>
      <c r="GO404" s="38"/>
      <c r="GP404" s="38"/>
      <c r="GQ404" s="38"/>
      <c r="GR404" s="38"/>
      <c r="GS404" s="38"/>
      <c r="GT404" s="38"/>
      <c r="GU404" s="37"/>
      <c r="GV404" s="38"/>
      <c r="GW404" s="57" t="s">
        <v>388</v>
      </c>
      <c r="GX404" s="38"/>
      <c r="GY404" s="57" t="s">
        <v>388</v>
      </c>
      <c r="GZ404" s="57" t="s">
        <v>388</v>
      </c>
      <c r="HA404" s="38"/>
      <c r="HB404" s="38"/>
      <c r="HC404" s="57" t="s">
        <v>388</v>
      </c>
      <c r="HD404" s="57" t="s">
        <v>388</v>
      </c>
      <c r="HE404" s="38"/>
      <c r="HF404" s="38"/>
      <c r="HG404" s="57" t="s">
        <v>388</v>
      </c>
      <c r="HH404" s="57" t="s">
        <v>388</v>
      </c>
      <c r="HI404" s="57" t="s">
        <v>388</v>
      </c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8</v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>
        <f t="shared" si="1189"/>
        <v>6</v>
      </c>
      <c r="AGR404" s="36" t="str">
        <f t="shared" si="1190"/>
        <v/>
      </c>
      <c r="AGS404" s="36" t="str">
        <f t="shared" si="1176"/>
        <v/>
      </c>
      <c r="AGT404" s="39">
        <f t="shared" si="1191"/>
        <v>12</v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16</v>
      </c>
      <c r="B405" s="46" t="s">
        <v>254</v>
      </c>
      <c r="C405" s="37"/>
      <c r="D405" s="35"/>
      <c r="E405" s="35"/>
      <c r="F405" s="35"/>
      <c r="G405" s="57" t="s">
        <v>388</v>
      </c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 t="s">
        <v>388</v>
      </c>
      <c r="Y405" s="64" t="s">
        <v>388</v>
      </c>
      <c r="Z405" s="64"/>
      <c r="AA405" s="57" t="s">
        <v>388</v>
      </c>
      <c r="AB405" s="57"/>
      <c r="AC405" s="57"/>
      <c r="AD405" s="57"/>
      <c r="AE405" s="57" t="s">
        <v>388</v>
      </c>
      <c r="AF405" s="57" t="s">
        <v>388</v>
      </c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 t="s">
        <v>388</v>
      </c>
      <c r="AR405" s="76" t="s">
        <v>388</v>
      </c>
      <c r="AS405" s="76"/>
      <c r="AT405" s="76"/>
      <c r="AU405" s="76" t="s">
        <v>399</v>
      </c>
      <c r="AV405" s="76" t="s">
        <v>399</v>
      </c>
      <c r="AW405" s="76"/>
      <c r="AX405" s="76"/>
      <c r="AY405" s="76" t="s">
        <v>399</v>
      </c>
      <c r="AZ405" s="76" t="s">
        <v>399</v>
      </c>
      <c r="BA405" s="76"/>
      <c r="BB405" s="76"/>
      <c r="BC405" s="76" t="s">
        <v>399</v>
      </c>
      <c r="BD405" s="76" t="s">
        <v>399</v>
      </c>
      <c r="BE405" s="38"/>
      <c r="BF405" s="38"/>
      <c r="BG405" s="38"/>
      <c r="BH405" s="38"/>
      <c r="BI405" s="38"/>
      <c r="BJ405" s="38"/>
      <c r="BK405" s="38" t="s">
        <v>388</v>
      </c>
      <c r="BL405" s="38" t="s">
        <v>388</v>
      </c>
      <c r="BM405" s="38"/>
      <c r="BN405" s="38"/>
      <c r="BO405" s="38" t="s">
        <v>388</v>
      </c>
      <c r="BP405" s="38" t="s">
        <v>388</v>
      </c>
      <c r="BQ405" s="38"/>
      <c r="BR405" s="38"/>
      <c r="BS405" s="38" t="s">
        <v>388</v>
      </c>
      <c r="BT405" s="38" t="s">
        <v>388</v>
      </c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 t="s">
        <v>388</v>
      </c>
      <c r="DD405" s="38" t="s">
        <v>388</v>
      </c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 t="s">
        <v>388</v>
      </c>
      <c r="EP405" s="38"/>
      <c r="EQ405" s="38" t="s">
        <v>388</v>
      </c>
      <c r="ER405" s="38"/>
      <c r="ES405" s="38"/>
      <c r="ET405" s="38"/>
      <c r="EU405" s="38" t="s">
        <v>388</v>
      </c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 t="s">
        <v>388</v>
      </c>
      <c r="FL405" s="30" t="s">
        <v>388</v>
      </c>
      <c r="FM405" s="38"/>
      <c r="FN405" s="38"/>
      <c r="FO405" s="30" t="s">
        <v>388</v>
      </c>
      <c r="FP405" s="30" t="s">
        <v>388</v>
      </c>
      <c r="FQ405" s="38"/>
      <c r="FR405" s="38"/>
      <c r="FS405" s="30" t="s">
        <v>388</v>
      </c>
      <c r="FT405" s="30" t="s">
        <v>388</v>
      </c>
      <c r="FU405" s="30" t="s">
        <v>388</v>
      </c>
      <c r="FV405" s="38"/>
      <c r="FW405" s="38"/>
      <c r="FX405" s="38"/>
      <c r="FY405" s="38"/>
      <c r="FZ405" s="38"/>
      <c r="GA405" s="57" t="s">
        <v>388</v>
      </c>
      <c r="GB405" s="38"/>
      <c r="GC405" s="38"/>
      <c r="GD405" s="38"/>
      <c r="GE405" s="57" t="s">
        <v>388</v>
      </c>
      <c r="GF405" s="57" t="s">
        <v>388</v>
      </c>
      <c r="GG405" s="38"/>
      <c r="GH405" s="38"/>
      <c r="GI405" s="38"/>
      <c r="GJ405" s="38"/>
      <c r="GK405" s="38"/>
      <c r="GL405" s="38"/>
      <c r="GM405" s="57" t="s">
        <v>388</v>
      </c>
      <c r="GN405" s="38"/>
      <c r="GO405" s="38"/>
      <c r="GP405" s="38"/>
      <c r="GQ405" s="38"/>
      <c r="GR405" s="38"/>
      <c r="GS405" s="38"/>
      <c r="GT405" s="38"/>
      <c r="GU405" s="37"/>
      <c r="GV405" s="38"/>
      <c r="GW405" s="57" t="s">
        <v>388</v>
      </c>
      <c r="GX405" s="38"/>
      <c r="GY405" s="57" t="s">
        <v>388</v>
      </c>
      <c r="GZ405" s="57" t="s">
        <v>388</v>
      </c>
      <c r="HA405" s="38"/>
      <c r="HB405" s="38"/>
      <c r="HC405" s="57" t="s">
        <v>388</v>
      </c>
      <c r="HD405" s="57" t="s">
        <v>388</v>
      </c>
      <c r="HE405" s="38"/>
      <c r="HF405" s="38"/>
      <c r="HG405" s="57" t="s">
        <v>388</v>
      </c>
      <c r="HH405" s="57" t="s">
        <v>388</v>
      </c>
      <c r="HI405" s="57" t="s">
        <v>388</v>
      </c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>
        <f t="shared" si="1173"/>
        <v>8</v>
      </c>
      <c r="AGL405" s="36">
        <f t="shared" si="1186"/>
        <v>6</v>
      </c>
      <c r="AGM405" s="36" t="str">
        <f t="shared" si="1174"/>
        <v/>
      </c>
      <c r="AGN405" s="39">
        <f t="shared" si="1187"/>
        <v>14</v>
      </c>
      <c r="AGO405" s="36" t="str">
        <f t="shared" si="1188"/>
        <v/>
      </c>
      <c r="AGP405" s="36" t="str">
        <f t="shared" si="1175"/>
        <v/>
      </c>
      <c r="AGQ405" s="39">
        <f t="shared" si="1189"/>
        <v>12</v>
      </c>
      <c r="AGR405" s="36" t="str">
        <f t="shared" si="1190"/>
        <v/>
      </c>
      <c r="AGS405" s="36" t="str">
        <f t="shared" si="1176"/>
        <v/>
      </c>
      <c r="AGT405" s="39">
        <f t="shared" si="1191"/>
        <v>12</v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17</v>
      </c>
      <c r="B406" s="46" t="s">
        <v>255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 t="s">
        <v>388</v>
      </c>
      <c r="CJ406" s="76" t="s">
        <v>388</v>
      </c>
      <c r="CK406" s="38" t="s">
        <v>388</v>
      </c>
      <c r="CL406" s="38"/>
      <c r="CM406" s="38" t="s">
        <v>388</v>
      </c>
      <c r="CN406" s="38" t="s">
        <v>388</v>
      </c>
      <c r="CO406" s="38"/>
      <c r="CP406" s="38"/>
      <c r="CQ406" s="38" t="s">
        <v>388</v>
      </c>
      <c r="CR406" s="38" t="s">
        <v>388</v>
      </c>
      <c r="CS406" s="38" t="s">
        <v>388</v>
      </c>
      <c r="CT406" s="38" t="s">
        <v>388</v>
      </c>
      <c r="CU406" s="38"/>
      <c r="CV406" s="38"/>
      <c r="CW406" s="38"/>
      <c r="CX406" s="38"/>
      <c r="CY406" s="38"/>
      <c r="CZ406" s="38"/>
      <c r="DA406" s="38"/>
      <c r="DB406" s="38"/>
      <c r="DC406" s="38" t="s">
        <v>388</v>
      </c>
      <c r="DD406" s="38"/>
      <c r="DE406" s="38"/>
      <c r="DF406" s="38"/>
      <c r="DG406" s="38"/>
      <c r="DH406" s="38" t="s">
        <v>388</v>
      </c>
      <c r="DI406" s="38" t="s">
        <v>388</v>
      </c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 t="s">
        <v>388</v>
      </c>
      <c r="DX406" s="38"/>
      <c r="DY406" s="38"/>
      <c r="DZ406" s="38"/>
      <c r="EA406" s="38" t="s">
        <v>388</v>
      </c>
      <c r="EB406" s="38" t="s">
        <v>388</v>
      </c>
      <c r="EC406" s="38"/>
      <c r="ED406" s="38"/>
      <c r="EE406" s="38" t="s">
        <v>388</v>
      </c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 t="s">
        <v>388</v>
      </c>
      <c r="ER406" s="38"/>
      <c r="ES406" s="38"/>
      <c r="ET406" s="38"/>
      <c r="EU406" s="38" t="s">
        <v>388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30"/>
      <c r="FJ406" s="38"/>
      <c r="FK406" s="30"/>
      <c r="FL406" s="30"/>
      <c r="FM406" s="38"/>
      <c r="FN406" s="38"/>
      <c r="FO406" s="30"/>
      <c r="FP406" s="30"/>
      <c r="FQ406" s="38"/>
      <c r="FR406" s="38"/>
      <c r="FS406" s="30"/>
      <c r="FT406" s="30"/>
      <c r="FU406" s="30"/>
      <c r="FV406" s="38"/>
      <c r="FW406" s="38"/>
      <c r="FX406" s="38"/>
      <c r="FY406" s="38"/>
      <c r="FZ406" s="38"/>
      <c r="GA406" s="57" t="s">
        <v>388</v>
      </c>
      <c r="GB406" s="38"/>
      <c r="GC406" s="38"/>
      <c r="GD406" s="38"/>
      <c r="GE406" s="57" t="s">
        <v>388</v>
      </c>
      <c r="GF406" s="57" t="s">
        <v>388</v>
      </c>
      <c r="GG406" s="38"/>
      <c r="GH406" s="38"/>
      <c r="GI406" s="38"/>
      <c r="GJ406" s="38"/>
      <c r="GK406" s="38"/>
      <c r="GL406" s="38"/>
      <c r="GM406" s="57" t="s">
        <v>388</v>
      </c>
      <c r="GN406" s="38"/>
      <c r="GO406" s="38"/>
      <c r="GP406" s="38"/>
      <c r="GQ406" s="38"/>
      <c r="GR406" s="38"/>
      <c r="GS406" s="38"/>
      <c r="GT406" s="38"/>
      <c r="GU406" s="37"/>
      <c r="GV406" s="38"/>
      <c r="GW406" s="57" t="s">
        <v>388</v>
      </c>
      <c r="GX406" s="38"/>
      <c r="GY406" s="57" t="s">
        <v>388</v>
      </c>
      <c r="GZ406" s="57" t="s">
        <v>388</v>
      </c>
      <c r="HA406" s="38"/>
      <c r="HB406" s="38"/>
      <c r="HC406" s="57"/>
      <c r="HD406" s="57"/>
      <c r="HE406" s="38"/>
      <c r="HF406" s="38"/>
      <c r="HG406" s="57"/>
      <c r="HH406" s="57"/>
      <c r="HI406" s="57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3</v>
      </c>
      <c r="AGL406" s="36" t="str">
        <f t="shared" si="1186"/>
        <v/>
      </c>
      <c r="AGM406" s="36" t="str">
        <f t="shared" si="1174"/>
        <v/>
      </c>
      <c r="AGN406" s="39">
        <f t="shared" si="1187"/>
        <v>5</v>
      </c>
      <c r="AGO406" s="36" t="str">
        <f t="shared" si="1188"/>
        <v/>
      </c>
      <c r="AGP406" s="36" t="str">
        <f t="shared" si="1175"/>
        <v/>
      </c>
      <c r="AGQ406" s="39">
        <f t="shared" si="1189"/>
        <v>13</v>
      </c>
      <c r="AGR406" s="36" t="str">
        <f t="shared" si="1190"/>
        <v/>
      </c>
      <c r="AGS406" s="36" t="str">
        <f t="shared" si="1176"/>
        <v/>
      </c>
      <c r="AGT406" s="39">
        <f t="shared" si="1191"/>
        <v>7</v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18</v>
      </c>
      <c r="B407" s="46" t="s">
        <v>256</v>
      </c>
      <c r="C407" s="37"/>
      <c r="D407" s="35"/>
      <c r="E407" s="35"/>
      <c r="F407" s="35"/>
      <c r="G407" s="57" t="s">
        <v>388</v>
      </c>
      <c r="H407" s="57"/>
      <c r="I407" s="57"/>
      <c r="J407" s="57"/>
      <c r="K407" s="57" t="s">
        <v>388</v>
      </c>
      <c r="L407" s="57" t="s">
        <v>388</v>
      </c>
      <c r="M407" s="57"/>
      <c r="N407" s="57"/>
      <c r="O407" s="57" t="s">
        <v>388</v>
      </c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 t="s">
        <v>388</v>
      </c>
      <c r="AB407" s="57"/>
      <c r="AC407" s="57"/>
      <c r="AD407" s="57"/>
      <c r="AE407" s="57" t="s">
        <v>388</v>
      </c>
      <c r="AF407" s="57" t="s">
        <v>388</v>
      </c>
      <c r="AG407" s="57"/>
      <c r="AH407" s="57"/>
      <c r="AI407" s="57" t="s">
        <v>388</v>
      </c>
      <c r="AJ407" s="57"/>
      <c r="AK407" s="57"/>
      <c r="AL407" s="38"/>
      <c r="AM407" s="38"/>
      <c r="AN407" s="38"/>
      <c r="AO407" s="38"/>
      <c r="AP407" s="38"/>
      <c r="AQ407" s="30" t="s">
        <v>388</v>
      </c>
      <c r="AR407" s="76" t="s">
        <v>388</v>
      </c>
      <c r="AS407" s="76"/>
      <c r="AT407" s="76"/>
      <c r="AU407" s="76" t="s">
        <v>388</v>
      </c>
      <c r="AV407" s="76" t="s">
        <v>388</v>
      </c>
      <c r="AW407" s="76"/>
      <c r="AX407" s="76"/>
      <c r="AY407" s="76" t="s">
        <v>388</v>
      </c>
      <c r="AZ407" s="76" t="s">
        <v>388</v>
      </c>
      <c r="BA407" s="76"/>
      <c r="BB407" s="76"/>
      <c r="BC407" s="76" t="s">
        <v>388</v>
      </c>
      <c r="BD407" s="76" t="s">
        <v>388</v>
      </c>
      <c r="BE407" s="38"/>
      <c r="BF407" s="38"/>
      <c r="BG407" s="38"/>
      <c r="BH407" s="38"/>
      <c r="BI407" s="38"/>
      <c r="BJ407" s="38"/>
      <c r="BK407" s="38" t="s">
        <v>388</v>
      </c>
      <c r="BL407" s="38" t="s">
        <v>388</v>
      </c>
      <c r="BM407" s="38"/>
      <c r="BN407" s="38"/>
      <c r="BO407" s="38" t="s">
        <v>388</v>
      </c>
      <c r="BP407" s="38" t="s">
        <v>388</v>
      </c>
      <c r="BQ407" s="38"/>
      <c r="BR407" s="38"/>
      <c r="BS407" s="38" t="s">
        <v>388</v>
      </c>
      <c r="BT407" s="38" t="s">
        <v>388</v>
      </c>
      <c r="BU407" s="38"/>
      <c r="BV407" s="38"/>
      <c r="BW407" s="38" t="s">
        <v>388</v>
      </c>
      <c r="BX407" s="38" t="s">
        <v>388</v>
      </c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76"/>
      <c r="CJ407" s="76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 t="s">
        <v>388</v>
      </c>
      <c r="CZ407" s="38" t="s">
        <v>388</v>
      </c>
      <c r="DA407" s="38"/>
      <c r="DB407" s="38"/>
      <c r="DC407" s="38" t="s">
        <v>388</v>
      </c>
      <c r="DD407" s="38" t="s">
        <v>388</v>
      </c>
      <c r="DE407" s="38"/>
      <c r="DF407" s="38"/>
      <c r="DG407" s="38"/>
      <c r="DH407" s="38" t="s">
        <v>388</v>
      </c>
      <c r="DI407" s="38" t="s">
        <v>388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 t="s">
        <v>388</v>
      </c>
      <c r="DV407" s="38"/>
      <c r="DW407" s="38" t="s">
        <v>388</v>
      </c>
      <c r="DX407" s="38"/>
      <c r="DY407" s="38"/>
      <c r="DZ407" s="38"/>
      <c r="EA407" s="38" t="s">
        <v>388</v>
      </c>
      <c r="EB407" s="38" t="s">
        <v>388</v>
      </c>
      <c r="EC407" s="38"/>
      <c r="ED407" s="38"/>
      <c r="EE407" s="38" t="s">
        <v>388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 t="s">
        <v>388</v>
      </c>
      <c r="EP407" s="38"/>
      <c r="EQ407" s="38" t="s">
        <v>388</v>
      </c>
      <c r="ER407" s="38"/>
      <c r="ES407" s="38"/>
      <c r="ET407" s="38"/>
      <c r="EU407" s="38" t="s">
        <v>388</v>
      </c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81" t="s">
        <v>388</v>
      </c>
      <c r="FJ407" s="38"/>
      <c r="FK407" s="30" t="s">
        <v>388</v>
      </c>
      <c r="FL407" s="30" t="s">
        <v>388</v>
      </c>
      <c r="FM407" s="38"/>
      <c r="FN407" s="38"/>
      <c r="FO407" s="30" t="s">
        <v>388</v>
      </c>
      <c r="FP407" s="30" t="s">
        <v>388</v>
      </c>
      <c r="FQ407" s="38"/>
      <c r="FR407" s="38"/>
      <c r="FS407" s="30" t="s">
        <v>388</v>
      </c>
      <c r="FT407" s="30" t="s">
        <v>388</v>
      </c>
      <c r="FU407" s="30" t="s">
        <v>388</v>
      </c>
      <c r="FV407" s="38"/>
      <c r="FW407" s="38"/>
      <c r="FX407" s="38"/>
      <c r="FY407" s="38"/>
      <c r="FZ407" s="38"/>
      <c r="GA407" s="57" t="s">
        <v>388</v>
      </c>
      <c r="GB407" s="38"/>
      <c r="GC407" s="38"/>
      <c r="GD407" s="38"/>
      <c r="GE407" s="57" t="s">
        <v>388</v>
      </c>
      <c r="GF407" s="57" t="s">
        <v>388</v>
      </c>
      <c r="GG407" s="38"/>
      <c r="GH407" s="38"/>
      <c r="GI407" s="38"/>
      <c r="GJ407" s="38"/>
      <c r="GK407" s="38"/>
      <c r="GL407" s="38"/>
      <c r="GM407" s="57" t="s">
        <v>388</v>
      </c>
      <c r="GN407" s="38"/>
      <c r="GO407" s="38"/>
      <c r="GP407" s="38"/>
      <c r="GQ407" s="38"/>
      <c r="GR407" s="38"/>
      <c r="GS407" s="38"/>
      <c r="GT407" s="38"/>
      <c r="GU407" s="37"/>
      <c r="GV407" s="38"/>
      <c r="GW407" s="57" t="s">
        <v>388</v>
      </c>
      <c r="GX407" s="38"/>
      <c r="GY407" s="57" t="s">
        <v>388</v>
      </c>
      <c r="GZ407" s="57" t="s">
        <v>388</v>
      </c>
      <c r="HA407" s="38"/>
      <c r="HB407" s="38"/>
      <c r="HC407" s="57" t="s">
        <v>388</v>
      </c>
      <c r="HD407" s="57" t="s">
        <v>388</v>
      </c>
      <c r="HE407" s="38"/>
      <c r="HF407" s="38"/>
      <c r="HG407" s="57" t="s">
        <v>388</v>
      </c>
      <c r="HH407" s="57" t="s">
        <v>388</v>
      </c>
      <c r="HI407" s="57" t="s">
        <v>388</v>
      </c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8</v>
      </c>
      <c r="AGL407" s="36" t="str">
        <f t="shared" si="1186"/>
        <v/>
      </c>
      <c r="AGM407" s="36" t="str">
        <f t="shared" si="1174"/>
        <v/>
      </c>
      <c r="AGN407" s="39">
        <f t="shared" si="1187"/>
        <v>24</v>
      </c>
      <c r="AGO407" s="36" t="str">
        <f t="shared" si="1188"/>
        <v/>
      </c>
      <c r="AGP407" s="36" t="str">
        <f t="shared" si="1175"/>
        <v/>
      </c>
      <c r="AGQ407" s="39">
        <f t="shared" si="1189"/>
        <v>22</v>
      </c>
      <c r="AGR407" s="36" t="str">
        <f t="shared" si="1190"/>
        <v/>
      </c>
      <c r="AGS407" s="36" t="str">
        <f t="shared" si="1176"/>
        <v/>
      </c>
      <c r="AGT407" s="39">
        <f t="shared" si="1191"/>
        <v>12</v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19</v>
      </c>
      <c r="B408" s="48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0"/>
      <c r="FH408" s="38"/>
      <c r="FI408" s="30"/>
      <c r="FJ408" s="38"/>
      <c r="FK408" s="30"/>
      <c r="FL408" s="30"/>
      <c r="FM408" s="38"/>
      <c r="FN408" s="38"/>
      <c r="FO408" s="30"/>
      <c r="FP408" s="30"/>
      <c r="FQ408" s="38"/>
      <c r="FR408" s="38"/>
      <c r="FS408" s="30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20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35">
        <v>1</v>
      </c>
      <c r="B411" s="48" t="s">
        <v>257</v>
      </c>
      <c r="C411" s="37"/>
      <c r="D411" s="35"/>
      <c r="E411" s="35"/>
      <c r="F411" s="35"/>
      <c r="G411" s="57"/>
      <c r="H411" s="57" t="s">
        <v>388</v>
      </c>
      <c r="I411" s="57" t="s">
        <v>388</v>
      </c>
      <c r="J411" s="57"/>
      <c r="K411" s="57"/>
      <c r="L411" s="57" t="s">
        <v>388</v>
      </c>
      <c r="M411" s="57" t="s">
        <v>388</v>
      </c>
      <c r="N411" s="57" t="s">
        <v>388</v>
      </c>
      <c r="O411" s="57" t="s">
        <v>388</v>
      </c>
      <c r="P411" s="57" t="s">
        <v>388</v>
      </c>
      <c r="Q411" s="57"/>
      <c r="R411" s="57"/>
      <c r="S411" s="57"/>
      <c r="T411" s="38"/>
      <c r="U411" s="38"/>
      <c r="V411" s="38"/>
      <c r="W411" s="61"/>
      <c r="X411" s="57" t="s">
        <v>388</v>
      </c>
      <c r="Y411" s="57" t="s">
        <v>388</v>
      </c>
      <c r="Z411" s="57" t="s">
        <v>388</v>
      </c>
      <c r="AA411" s="57"/>
      <c r="AB411" s="57" t="s">
        <v>388</v>
      </c>
      <c r="AC411" s="57" t="s">
        <v>388</v>
      </c>
      <c r="AD411" s="57"/>
      <c r="AE411" s="57" t="s">
        <v>388</v>
      </c>
      <c r="AF411" s="57" t="s">
        <v>388</v>
      </c>
      <c r="AG411" s="57" t="s">
        <v>388</v>
      </c>
      <c r="AH411" s="57" t="s">
        <v>388</v>
      </c>
      <c r="AI411" s="57" t="s">
        <v>388</v>
      </c>
      <c r="AJ411" s="57" t="s">
        <v>388</v>
      </c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 t="s">
        <v>388</v>
      </c>
      <c r="AW411" s="57"/>
      <c r="AX411" s="57"/>
      <c r="AY411" s="57"/>
      <c r="AZ411" s="57" t="s">
        <v>388</v>
      </c>
      <c r="BA411" s="57"/>
      <c r="BB411" s="57" t="s">
        <v>388</v>
      </c>
      <c r="BC411" s="57" t="s">
        <v>388</v>
      </c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 t="s">
        <v>388</v>
      </c>
      <c r="BR411" s="57"/>
      <c r="BS411" s="57" t="s">
        <v>388</v>
      </c>
      <c r="BT411" s="57" t="s">
        <v>388</v>
      </c>
      <c r="BU411" s="57" t="s">
        <v>388</v>
      </c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 t="s">
        <v>388</v>
      </c>
      <c r="CK411" s="57" t="s">
        <v>388</v>
      </c>
      <c r="CL411" s="57"/>
      <c r="CM411" s="57"/>
      <c r="CN411" s="57"/>
      <c r="CO411" s="57" t="s">
        <v>388</v>
      </c>
      <c r="CP411" s="57"/>
      <c r="CQ411" s="57" t="s">
        <v>388</v>
      </c>
      <c r="CR411" s="57" t="s">
        <v>388</v>
      </c>
      <c r="CS411" s="57"/>
      <c r="CT411" s="57"/>
      <c r="CU411" s="57"/>
      <c r="CV411" s="57"/>
      <c r="CW411" s="57"/>
      <c r="CX411" s="38"/>
      <c r="CY411" s="61"/>
      <c r="CZ411" s="57" t="s">
        <v>388</v>
      </c>
      <c r="DA411" s="57" t="s">
        <v>388</v>
      </c>
      <c r="DB411" s="57" t="s">
        <v>388</v>
      </c>
      <c r="DC411" s="57"/>
      <c r="DD411" s="57"/>
      <c r="DE411" s="57" t="s">
        <v>388</v>
      </c>
      <c r="DF411" s="57"/>
      <c r="DG411" s="57" t="s">
        <v>388</v>
      </c>
      <c r="DH411" s="57" t="s">
        <v>388</v>
      </c>
      <c r="DI411" s="57" t="s">
        <v>388</v>
      </c>
      <c r="DJ411" s="57"/>
      <c r="DK411" s="57" t="s">
        <v>388</v>
      </c>
      <c r="DL411" s="57" t="s">
        <v>388</v>
      </c>
      <c r="DM411" s="57"/>
      <c r="DN411" s="38"/>
      <c r="DO411" s="38"/>
      <c r="DP411" s="38"/>
      <c r="DQ411" s="38"/>
      <c r="DR411" s="38"/>
      <c r="DS411" s="61"/>
      <c r="DT411" s="57" t="s">
        <v>388</v>
      </c>
      <c r="DU411" s="57" t="s">
        <v>388</v>
      </c>
      <c r="DV411" s="57" t="s">
        <v>388</v>
      </c>
      <c r="DW411" s="57"/>
      <c r="DX411" s="57" t="s">
        <v>388</v>
      </c>
      <c r="DY411" s="57" t="s">
        <v>388</v>
      </c>
      <c r="DZ411" s="57"/>
      <c r="EA411" s="57"/>
      <c r="EB411" s="57"/>
      <c r="EC411" s="57" t="s">
        <v>388</v>
      </c>
      <c r="ED411" s="57"/>
      <c r="EE411" s="57" t="s">
        <v>388</v>
      </c>
      <c r="EF411" s="57" t="s">
        <v>388</v>
      </c>
      <c r="EG411" s="57"/>
      <c r="EH411" s="38"/>
      <c r="EI411" s="38"/>
      <c r="EJ411" s="38"/>
      <c r="EK411" s="38"/>
      <c r="EL411" s="38"/>
      <c r="EM411" s="61"/>
      <c r="EN411" s="57" t="s">
        <v>388</v>
      </c>
      <c r="EO411" s="57" t="s">
        <v>388</v>
      </c>
      <c r="EP411" s="57"/>
      <c r="EQ411" s="57"/>
      <c r="ER411" s="57" t="s">
        <v>388</v>
      </c>
      <c r="ES411" s="57"/>
      <c r="ET411" s="57"/>
      <c r="EU411" s="57" t="s">
        <v>388</v>
      </c>
      <c r="EV411" s="57" t="s">
        <v>388</v>
      </c>
      <c r="EW411" s="57" t="s">
        <v>388</v>
      </c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 t="s">
        <v>388</v>
      </c>
      <c r="FM411" s="57"/>
      <c r="FN411" s="57"/>
      <c r="FO411" s="57"/>
      <c r="FP411" s="57"/>
      <c r="FQ411" s="57" t="s">
        <v>388</v>
      </c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 t="s">
        <v>388</v>
      </c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>IF(COUNTIFS($C$7:$AGE$7,"="&amp;$AGK$5,$C411:$AGE411,"б")=0,"",COUNTIFS($C$7:$AGE$7,"="&amp;$AGK$5,$C411:$AGE411,"б"))</f>
        <v/>
      </c>
      <c r="AGG411" s="43" t="str">
        <f>IF(COUNTIFS($C$7:$AGE$7,"="&amp;$AGK$5,$C411:$AGE411,"у")=0,"",COUNTIFS($C$7:$AGE$7,"="&amp;$AGK$5,$C411:$AGE411,"у"))</f>
        <v/>
      </c>
      <c r="AGH411" s="35">
        <f t="shared" ref="AGH411:AGH426" si="1207">IF(COUNTIFS($C$7:$AGE$7,"="&amp;$AGK$1,$C411:$AGE411,"н")=0,"",COUNTIFS($C$7:$AGE$7,"="&amp;$AGK$1,$C411:$AGE411,"н"))</f>
        <v>1</v>
      </c>
      <c r="AGL411" s="36" t="str">
        <f>IF(COUNTIFS($C$6:$AGE$6,9,$C411:$AGE411,"б")=0,"",COUNTIFS($C$6:$AGE$6,9,$C411:$AGE411,"б"))</f>
        <v/>
      </c>
      <c r="AGM411" s="36" t="str">
        <f t="shared" ref="AGM411:AGM426" si="1208">IF(COUNTIFS($C$6:$AGE$6,9,$C411:$AGE411,"у")=0,"",COUNTIFS($C$6:$AGE$6,9,$C411:$AGE411,"у"))</f>
        <v/>
      </c>
      <c r="AGN411" s="39">
        <f>IF(COUNTIFS($C$6:$AGE$6,9,$C411:$AGE411,"н")=0,"",COUNTIFS($C$6:$AGE$6,9,$C411:$AGE411,"н"))</f>
        <v>29</v>
      </c>
      <c r="AGO411" s="36" t="str">
        <f>IF(COUNTIFS($C$6:$AGE$6,10,$C411:$AGE411,"б")=0,"",COUNTIFS($C$6:$AGE$6,10,$C411:$AGE411,"б"))</f>
        <v/>
      </c>
      <c r="AGP411" s="36" t="str">
        <f t="shared" ref="AGP411:AGP426" si="1209">IF(COUNTIFS($C$6:$AGE$6,10,$C411:$AGE411,"у")=0,"",COUNTIFS($C$6:$AGE$6,10,$C411:$AGE411,"у"))</f>
        <v/>
      </c>
      <c r="AGQ411" s="39">
        <f>IF(COUNTIFS($C$6:$AGE$6,10,$C411:$AGE411,"н")=0,"",COUNTIFS($C$6:$AGE$6,10,$C411:$AGE411,"н"))</f>
        <v>27</v>
      </c>
      <c r="AGR411" s="36" t="str">
        <f>IF(COUNTIFS($C$6:$AGE$6,11,$C411:$AGE411,"б")=0,"",COUNTIFS($C$6:$AGE$6,11,$C411:$AGE411,"б"))</f>
        <v/>
      </c>
      <c r="AGS411" s="36" t="str">
        <f t="shared" ref="AGS411:AGS426" si="1210">IF(COUNTIFS($C$6:$AGE$6,11,$C411:$AGE411,"у")=0,"",COUNTIFS($C$6:$AGE$6,11,$C411:$AGE411,"у"))</f>
        <v/>
      </c>
      <c r="AGT411" s="39">
        <f>IF(COUNTIFS($C$6:$AGE$6,11,$C411:$AGE411,"н")=0,"",COUNTIFS($C$6:$AGE$6,11,$C411:$AGE411,"н"))</f>
        <v>1</v>
      </c>
      <c r="AGU411" s="36" t="str">
        <f>IF(COUNTIFS($C$6:$AGE$6,12,$C411:$AGE411,"б")=0,"",COUNTIFS($C$6:$AGE$6,12,$C411:$AGE411,"б"))</f>
        <v/>
      </c>
      <c r="AGV411" s="36" t="str">
        <f t="shared" ref="AGV411:AGV426" si="1211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6" si="1212">IF(COUNTIFS($C$6:$AGE$6,1,$C411:$AGE411,"у")=0,"",COUNTIFS($C$6:$AGE$6,1,$C411:$AGE411,"у"))</f>
        <v/>
      </c>
      <c r="AGZ411" s="39" t="str">
        <f>IF(COUNTIFS($C$6:$AGE$6,1,$C411:$AGE411,"н")=0,"",COUNTIFS($C$6:$AGE$6,1,$C411:$AGE411,"н"))</f>
        <v/>
      </c>
      <c r="AHA411" s="36" t="str">
        <f>IF(COUNTIFS($C$6:$AGE$6,2,$C411:$AGE411,"б")=0,"",COUNTIFS($C$6:$AGE$6,2,$C411:$AGE411,"б"))</f>
        <v/>
      </c>
      <c r="AHB411" s="36" t="str">
        <f t="shared" ref="AHB411:AHB426" si="1213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6" si="1214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6" si="1215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6" si="1216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6" si="1217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35">
        <f>A411+1</f>
        <v>2</v>
      </c>
      <c r="B412" s="48" t="s">
        <v>258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38"/>
      <c r="U412" s="38"/>
      <c r="V412" s="38"/>
      <c r="W412" s="61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38"/>
      <c r="BF412" s="38"/>
      <c r="BG412" s="38"/>
      <c r="BH412" s="38"/>
      <c r="BI412" s="38"/>
      <c r="BJ412" s="38"/>
      <c r="BK412" s="61"/>
      <c r="BL412" s="57" t="s">
        <v>388</v>
      </c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61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38"/>
      <c r="EI412" s="38"/>
      <c r="EJ412" s="38"/>
      <c r="EK412" s="38"/>
      <c r="EL412" s="38"/>
      <c r="EM412" s="61"/>
      <c r="EN412" s="57"/>
      <c r="EO412" s="57"/>
      <c r="EP412" s="57"/>
      <c r="EQ412" s="57"/>
      <c r="ER412" s="57" t="s">
        <v>399</v>
      </c>
      <c r="ES412" s="57"/>
      <c r="ET412" s="57"/>
      <c r="EU412" s="57"/>
      <c r="EV412" s="57"/>
      <c r="EW412" s="57"/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 t="s">
        <v>389</v>
      </c>
      <c r="FI412" s="57" t="s">
        <v>389</v>
      </c>
      <c r="FJ412" s="57" t="s">
        <v>389</v>
      </c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38"/>
      <c r="GA412" s="61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38"/>
      <c r="GO412" s="38"/>
      <c r="GP412" s="38"/>
      <c r="GQ412" s="38"/>
      <c r="GR412" s="38"/>
      <c r="GS412" s="38"/>
      <c r="GT412" s="38"/>
      <c r="GU412" s="61"/>
      <c r="GV412" s="57" t="s">
        <v>388</v>
      </c>
      <c r="GW412" s="57" t="s">
        <v>388</v>
      </c>
      <c r="GX412" s="57" t="s">
        <v>388</v>
      </c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ref="AGF412:AGF426" si="1218">IF(COUNTIFS($C$7:$AGE$7,"="&amp;$AGK$1,$C412:$AGE412,"б")=0,"",COUNTIFS($C$7:$AGE$7,"="&amp;$AGK$1,$C412:$AGE412,"б"))</f>
        <v/>
      </c>
      <c r="AGG412" s="43" t="str">
        <f t="shared" ref="AGG412:AGG426" si="1219">IF(COUNTIFS($C$7:$AGE$7,"="&amp;$AGK$1,$C412:$AGE412,"у")=0,"",COUNTIFS($C$7:$AGE$7,"="&amp;$AGK$1,$C412:$AGE412,"у"))</f>
        <v/>
      </c>
      <c r="AGH412" s="35">
        <f t="shared" si="1207"/>
        <v>3</v>
      </c>
      <c r="AGL412" s="36" t="str">
        <f t="shared" ref="AGL412:AGL426" si="1220">IF(COUNTIFS($C$6:$AGE$6,9,$C412:$AGE412,"б")=0,"",COUNTIFS($C$6:$AGE$6,9,$C412:$AGE412,"б"))</f>
        <v/>
      </c>
      <c r="AGM412" s="36" t="str">
        <f t="shared" si="1208"/>
        <v/>
      </c>
      <c r="AGN412" s="39">
        <f t="shared" ref="AGN412:AGN426" si="1221">IF(COUNTIFS($C$6:$AGE$6,9,$C412:$AGE412,"н")=0,"",COUNTIFS($C$6:$AGE$6,9,$C412:$AGE412,"н"))</f>
        <v>1</v>
      </c>
      <c r="AGO412" s="36">
        <f t="shared" ref="AGO412:AGO426" si="1222">IF(COUNTIFS($C$6:$AGE$6,10,$C412:$AGE412,"б")=0,"",COUNTIFS($C$6:$AGE$6,10,$C412:$AGE412,"б"))</f>
        <v>1</v>
      </c>
      <c r="AGP412" s="36">
        <f t="shared" si="1209"/>
        <v>3</v>
      </c>
      <c r="AGQ412" s="39" t="str">
        <f t="shared" ref="AGQ412:AGQ426" si="1223">IF(COUNTIFS($C$6:$AGE$6,10,$C412:$AGE412,"н")=0,"",COUNTIFS($C$6:$AGE$6,10,$C412:$AGE412,"н"))</f>
        <v/>
      </c>
      <c r="AGR412" s="36" t="str">
        <f t="shared" ref="AGR412:AGR426" si="1224">IF(COUNTIFS($C$6:$AGE$6,11,$C412:$AGE412,"б")=0,"",COUNTIFS($C$6:$AGE$6,11,$C412:$AGE412,"б"))</f>
        <v/>
      </c>
      <c r="AGS412" s="36" t="str">
        <f t="shared" si="1210"/>
        <v/>
      </c>
      <c r="AGT412" s="39">
        <f t="shared" ref="AGT412:AGT426" si="1225">IF(COUNTIFS($C$6:$AGE$6,11,$C412:$AGE412,"н")=0,"",COUNTIFS($C$6:$AGE$6,11,$C412:$AGE412,"н"))</f>
        <v>3</v>
      </c>
      <c r="AGU412" s="36" t="str">
        <f t="shared" ref="AGU412:AGU426" si="1226">IF(COUNTIFS($C$6:$AGE$6,12,$C412:$AGE412,"б")=0,"",COUNTIFS($C$6:$AGE$6,12,$C412:$AGE412,"б"))</f>
        <v/>
      </c>
      <c r="AGV412" s="36" t="str">
        <f t="shared" si="1211"/>
        <v/>
      </c>
      <c r="AGW412" s="39" t="str">
        <f t="shared" ref="AGW412:AGW426" si="1227">IF(COUNTIFS($C$6:$AGE$6,12,$C412:$AGE412,"н")=0,"",COUNTIFS($C$6:$AGE$6,12,$C412:$AGE412,"н"))</f>
        <v/>
      </c>
      <c r="AGX412" s="36" t="str">
        <f t="shared" ref="AGX412:AGX426" si="1228">IF(COUNTIFS($C$6:$AGE$6,1,$C412:$AGE412,"б")=0,"",COUNTIFS($C$6:$AGE$6,1,$C412:$AGE412,"б"))</f>
        <v/>
      </c>
      <c r="AGY412" s="36" t="str">
        <f t="shared" si="1212"/>
        <v/>
      </c>
      <c r="AGZ412" s="39" t="str">
        <f t="shared" ref="AGZ412:AGZ426" si="1229">IF(COUNTIFS($C$6:$AGE$6,1,$C412:$AGE412,"н")=0,"",COUNTIFS($C$6:$AGE$6,1,$C412:$AGE412,"н"))</f>
        <v/>
      </c>
      <c r="AHA412" s="36" t="str">
        <f t="shared" ref="AHA412:AHA426" si="1230">IF(COUNTIFS($C$6:$AGE$6,2,$C412:$AGE412,"б")=0,"",COUNTIFS($C$6:$AGE$6,2,$C412:$AGE412,"б"))</f>
        <v/>
      </c>
      <c r="AHB412" s="36" t="str">
        <f t="shared" si="1213"/>
        <v/>
      </c>
      <c r="AHC412" s="39" t="str">
        <f t="shared" ref="AHC412:AHC426" si="1231">IF(COUNTIFS($C$6:$AGE$6,2,$C412:$AGE412,"н")=0,"",COUNTIFS($C$6:$AGE$6,2,$C412:$AGE412,"н"))</f>
        <v/>
      </c>
      <c r="AHD412" s="36" t="str">
        <f t="shared" ref="AHD412:AHD426" si="1232">IF(COUNTIFS($C$6:$AGE$6,3,$C412:$AGE412,"б")=0,"",COUNTIFS($C$6:$AGE$6,3,$C412:$AGE412,"б"))</f>
        <v/>
      </c>
      <c r="AHE412" s="36" t="str">
        <f t="shared" si="1214"/>
        <v/>
      </c>
      <c r="AHF412" s="39" t="str">
        <f t="shared" ref="AHF412:AHF426" si="1233">IF(COUNTIFS($C$6:$AGE$6,3,$C412:$AGE412,"н")=0,"",COUNTIFS($C$6:$AGE$6,3,$C412:$AGE412,"н"))</f>
        <v/>
      </c>
      <c r="AHG412" s="36" t="str">
        <f t="shared" ref="AHG412:AHG426" si="1234">IF(COUNTIFS($C$6:$AGE$6,4,$C412:$AGE412,"б")=0,"",COUNTIFS($C$6:$AGE$6,4,$C412:$AGE412,"б"))</f>
        <v/>
      </c>
      <c r="AHH412" s="36" t="str">
        <f t="shared" si="1215"/>
        <v/>
      </c>
      <c r="AHI412" s="39" t="str">
        <f t="shared" ref="AHI412:AHI426" si="1235">IF(COUNTIFS($C$6:$AGE$6,4,$C412:$AGE412,"н")=0,"",COUNTIFS($C$6:$AGE$6,4,$C412:$AGE412,"н"))</f>
        <v/>
      </c>
      <c r="AHJ412" s="36" t="str">
        <f t="shared" ref="AHJ412:AHJ426" si="1236">IF(COUNTIFS($C$6:$AGE$6,5,$C412:$AGE412,"б")=0,"",COUNTIFS($C$6:$AGE$6,5,$C412:$AGE412,"б"))</f>
        <v/>
      </c>
      <c r="AHK412" s="36" t="str">
        <f t="shared" si="1216"/>
        <v/>
      </c>
      <c r="AHL412" s="39" t="str">
        <f t="shared" ref="AHL412:AHL426" si="1237">IF(COUNTIFS($C$6:$AGE$6,5,$C412:$AGE412,"н")=0,"",COUNTIFS($C$6:$AGE$6,5,$C412:$AGE412,"н"))</f>
        <v/>
      </c>
      <c r="AHM412" s="36" t="str">
        <f t="shared" ref="AHM412:AHM426" si="1238">IF(COUNTIFS($C$6:$AGE$6,6,$C412:$AGE412,"б")=0,"",COUNTIFS($C$6:$AGE$6,6,$C412:$AGE412,"б"))</f>
        <v/>
      </c>
      <c r="AHN412" s="36" t="str">
        <f t="shared" si="1217"/>
        <v/>
      </c>
      <c r="AHO412" s="39" t="str">
        <f t="shared" ref="AHO412:AHO426" si="1239">IF(COUNTIFS($C$6:$AGE$6,6,$C412:$AGE412,"н")=0,"",COUNTIFS($C$6:$AGE$6,6,$C412:$AGE412,"н"))</f>
        <v/>
      </c>
    </row>
    <row r="413" spans="1:918" s="5" customFormat="1" outlineLevel="1" x14ac:dyDescent="0.25">
      <c r="A413" s="35">
        <f t="shared" ref="A413:A426" si="1240">A412+1</f>
        <v>3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 t="s">
        <v>399</v>
      </c>
      <c r="AC413" s="57" t="s">
        <v>399</v>
      </c>
      <c r="AD413" s="57"/>
      <c r="AE413" s="57" t="s">
        <v>399</v>
      </c>
      <c r="AF413" s="57" t="s">
        <v>399</v>
      </c>
      <c r="AG413" s="57" t="s">
        <v>399</v>
      </c>
      <c r="AH413" s="57" t="s">
        <v>399</v>
      </c>
      <c r="AI413" s="57" t="s">
        <v>399</v>
      </c>
      <c r="AJ413" s="57" t="s">
        <v>399</v>
      </c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 t="s">
        <v>389</v>
      </c>
      <c r="AV413" s="57" t="s">
        <v>389</v>
      </c>
      <c r="AW413" s="57"/>
      <c r="AX413" s="57"/>
      <c r="AY413" s="57" t="s">
        <v>399</v>
      </c>
      <c r="AZ413" s="57" t="s">
        <v>399</v>
      </c>
      <c r="BA413" s="57" t="s">
        <v>399</v>
      </c>
      <c r="BB413" s="57" t="s">
        <v>399</v>
      </c>
      <c r="BC413" s="57" t="s">
        <v>399</v>
      </c>
      <c r="BD413" s="57"/>
      <c r="BE413" s="38"/>
      <c r="BF413" s="38"/>
      <c r="BG413" s="38"/>
      <c r="BH413" s="38"/>
      <c r="BI413" s="38"/>
      <c r="BJ413" s="38"/>
      <c r="BK413" s="61"/>
      <c r="BL413" s="57" t="s">
        <v>399</v>
      </c>
      <c r="BM413" s="57" t="s">
        <v>399</v>
      </c>
      <c r="BN413" s="57" t="s">
        <v>399</v>
      </c>
      <c r="BO413" s="57"/>
      <c r="BP413" s="57" t="s">
        <v>399</v>
      </c>
      <c r="BQ413" s="57" t="s">
        <v>399</v>
      </c>
      <c r="BR413" s="57"/>
      <c r="BS413" s="57" t="s">
        <v>399</v>
      </c>
      <c r="BT413" s="57" t="s">
        <v>399</v>
      </c>
      <c r="BU413" s="57" t="s">
        <v>399</v>
      </c>
      <c r="BV413" s="57" t="s">
        <v>399</v>
      </c>
      <c r="BW413" s="57" t="s">
        <v>399</v>
      </c>
      <c r="BX413" s="57"/>
      <c r="BY413" s="38"/>
      <c r="BZ413" s="38"/>
      <c r="CA413" s="38"/>
      <c r="CB413" s="38"/>
      <c r="CC413" s="38"/>
      <c r="CD413" s="38"/>
      <c r="CE413" s="61"/>
      <c r="CF413" s="57" t="s">
        <v>399</v>
      </c>
      <c r="CG413" s="57" t="s">
        <v>399</v>
      </c>
      <c r="CH413" s="57" t="s">
        <v>399</v>
      </c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 t="s">
        <v>388</v>
      </c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 t="s">
        <v>388</v>
      </c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/>
      <c r="ES413" s="57"/>
      <c r="ET413" s="57"/>
      <c r="EU413" s="57" t="s">
        <v>388</v>
      </c>
      <c r="EV413" s="57" t="s">
        <v>388</v>
      </c>
      <c r="EW413" s="57" t="s">
        <v>388</v>
      </c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 t="s">
        <v>388</v>
      </c>
      <c r="FT413" s="57" t="s">
        <v>388</v>
      </c>
      <c r="FU413" s="57"/>
      <c r="FV413" s="57"/>
      <c r="FW413" s="57"/>
      <c r="FX413" s="57"/>
      <c r="FY413" s="57"/>
      <c r="FZ413" s="38"/>
      <c r="GA413" s="61"/>
      <c r="GB413" s="57" t="s">
        <v>388</v>
      </c>
      <c r="GC413" s="57" t="s">
        <v>388</v>
      </c>
      <c r="GD413" s="57"/>
      <c r="GE413" s="57"/>
      <c r="GF413" s="57"/>
      <c r="GG413" s="57"/>
      <c r="GH413" s="57"/>
      <c r="GI413" s="57"/>
      <c r="GJ413" s="57"/>
      <c r="GK413" s="57"/>
      <c r="GL413" s="57"/>
      <c r="GM413" s="57" t="s">
        <v>388</v>
      </c>
      <c r="GN413" s="38"/>
      <c r="GO413" s="38"/>
      <c r="GP413" s="38"/>
      <c r="GQ413" s="38"/>
      <c r="GR413" s="38"/>
      <c r="GS413" s="38"/>
      <c r="GT413" s="38"/>
      <c r="GU413" s="61"/>
      <c r="GV413" s="57" t="s">
        <v>388</v>
      </c>
      <c r="GW413" s="57" t="s">
        <v>388</v>
      </c>
      <c r="GX413" s="57" t="s">
        <v>388</v>
      </c>
      <c r="GY413" s="57"/>
      <c r="GZ413" s="57"/>
      <c r="HA413" s="57"/>
      <c r="HB413" s="57"/>
      <c r="HC413" s="57"/>
      <c r="HD413" s="57" t="s">
        <v>388</v>
      </c>
      <c r="HE413" s="57"/>
      <c r="HF413" s="57" t="s">
        <v>388</v>
      </c>
      <c r="HG413" s="57"/>
      <c r="HH413" s="57"/>
      <c r="HI413" s="57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218"/>
        <v/>
      </c>
      <c r="AGG413" s="43" t="str">
        <f t="shared" si="1219"/>
        <v/>
      </c>
      <c r="AGH413" s="35">
        <f t="shared" si="1207"/>
        <v>5</v>
      </c>
      <c r="AGL413" s="36">
        <f t="shared" si="1220"/>
        <v>26</v>
      </c>
      <c r="AGM413" s="36">
        <f t="shared" si="1208"/>
        <v>2</v>
      </c>
      <c r="AGN413" s="39" t="str">
        <f t="shared" si="1221"/>
        <v/>
      </c>
      <c r="AGO413" s="36" t="str">
        <f t="shared" si="1222"/>
        <v/>
      </c>
      <c r="AGP413" s="36" t="str">
        <f t="shared" si="1209"/>
        <v/>
      </c>
      <c r="AGQ413" s="39">
        <f t="shared" si="1223"/>
        <v>7</v>
      </c>
      <c r="AGR413" s="36" t="str">
        <f t="shared" si="1224"/>
        <v/>
      </c>
      <c r="AGS413" s="36" t="str">
        <f t="shared" si="1210"/>
        <v/>
      </c>
      <c r="AGT413" s="39">
        <f t="shared" si="1225"/>
        <v>8</v>
      </c>
      <c r="AGU413" s="36" t="str">
        <f t="shared" si="1226"/>
        <v/>
      </c>
      <c r="AGV413" s="36" t="str">
        <f t="shared" si="1211"/>
        <v/>
      </c>
      <c r="AGW413" s="39" t="str">
        <f t="shared" si="1227"/>
        <v/>
      </c>
      <c r="AGX413" s="36" t="str">
        <f t="shared" si="1228"/>
        <v/>
      </c>
      <c r="AGY413" s="36" t="str">
        <f t="shared" si="1212"/>
        <v/>
      </c>
      <c r="AGZ413" s="39" t="str">
        <f t="shared" si="1229"/>
        <v/>
      </c>
      <c r="AHA413" s="36" t="str">
        <f t="shared" si="1230"/>
        <v/>
      </c>
      <c r="AHB413" s="36" t="str">
        <f t="shared" si="1213"/>
        <v/>
      </c>
      <c r="AHC413" s="39" t="str">
        <f t="shared" si="1231"/>
        <v/>
      </c>
      <c r="AHD413" s="36" t="str">
        <f t="shared" si="1232"/>
        <v/>
      </c>
      <c r="AHE413" s="36" t="str">
        <f t="shared" si="1214"/>
        <v/>
      </c>
      <c r="AHF413" s="39" t="str">
        <f t="shared" si="1233"/>
        <v/>
      </c>
      <c r="AHG413" s="36" t="str">
        <f t="shared" si="1234"/>
        <v/>
      </c>
      <c r="AHH413" s="36" t="str">
        <f t="shared" si="1215"/>
        <v/>
      </c>
      <c r="AHI413" s="39" t="str">
        <f t="shared" si="1235"/>
        <v/>
      </c>
      <c r="AHJ413" s="36" t="str">
        <f t="shared" si="1236"/>
        <v/>
      </c>
      <c r="AHK413" s="36" t="str">
        <f t="shared" si="1216"/>
        <v/>
      </c>
      <c r="AHL413" s="39" t="str">
        <f t="shared" si="1237"/>
        <v/>
      </c>
      <c r="AHM413" s="36" t="str">
        <f t="shared" si="1238"/>
        <v/>
      </c>
      <c r="AHN413" s="36" t="str">
        <f t="shared" si="1217"/>
        <v/>
      </c>
      <c r="AHO413" s="39" t="str">
        <f t="shared" si="1239"/>
        <v/>
      </c>
    </row>
    <row r="414" spans="1:918" s="5" customFormat="1" outlineLevel="1" x14ac:dyDescent="0.25">
      <c r="A414" s="35">
        <f t="shared" si="1240"/>
        <v>4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 t="s">
        <v>399</v>
      </c>
      <c r="AR414" s="57" t="s">
        <v>399</v>
      </c>
      <c r="AS414" s="57" t="s">
        <v>399</v>
      </c>
      <c r="AT414" s="57"/>
      <c r="AU414" s="57" t="s">
        <v>399</v>
      </c>
      <c r="AV414" s="57" t="s">
        <v>399</v>
      </c>
      <c r="AW414" s="57"/>
      <c r="AX414" s="57"/>
      <c r="AY414" s="57"/>
      <c r="AZ414" s="57"/>
      <c r="BA414" s="57"/>
      <c r="BB414" s="57"/>
      <c r="BC414" s="57"/>
      <c r="BD414" s="57"/>
      <c r="BE414" s="38"/>
      <c r="BF414" s="38"/>
      <c r="BG414" s="38"/>
      <c r="BH414" s="38"/>
      <c r="BI414" s="38"/>
      <c r="BJ414" s="38"/>
      <c r="BK414" s="61"/>
      <c r="BL414" s="57"/>
      <c r="BM414" s="57"/>
      <c r="BN414" s="57"/>
      <c r="BO414" s="57"/>
      <c r="BP414" s="57"/>
      <c r="BQ414" s="57"/>
      <c r="BR414" s="57"/>
      <c r="BS414" s="57" t="s">
        <v>388</v>
      </c>
      <c r="BT414" s="57"/>
      <c r="BU414" s="57"/>
      <c r="BV414" s="57"/>
      <c r="BW414" s="57" t="s">
        <v>388</v>
      </c>
      <c r="BX414" s="57"/>
      <c r="BY414" s="38"/>
      <c r="BZ414" s="38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 t="s">
        <v>388</v>
      </c>
      <c r="CR414" s="57" t="s">
        <v>388</v>
      </c>
      <c r="CS414" s="57"/>
      <c r="CT414" s="57"/>
      <c r="CU414" s="57"/>
      <c r="CV414" s="57"/>
      <c r="CW414" s="57"/>
      <c r="CX414" s="38"/>
      <c r="CY414" s="61"/>
      <c r="CZ414" s="57" t="s">
        <v>388</v>
      </c>
      <c r="DA414" s="57" t="s">
        <v>388</v>
      </c>
      <c r="DB414" s="57" t="s">
        <v>388</v>
      </c>
      <c r="DC414" s="57"/>
      <c r="DD414" s="57"/>
      <c r="DE414" s="57"/>
      <c r="DF414" s="57"/>
      <c r="DG414" s="57"/>
      <c r="DH414" s="57"/>
      <c r="DI414" s="57"/>
      <c r="DJ414" s="57"/>
      <c r="DK414" s="57" t="s">
        <v>388</v>
      </c>
      <c r="DL414" s="57" t="s">
        <v>388</v>
      </c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 t="s">
        <v>388</v>
      </c>
      <c r="EC414" s="57" t="s">
        <v>388</v>
      </c>
      <c r="ED414" s="57" t="s">
        <v>388</v>
      </c>
      <c r="EE414" s="57" t="s">
        <v>388</v>
      </c>
      <c r="EF414" s="57" t="s">
        <v>388</v>
      </c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388</v>
      </c>
      <c r="EV414" s="57"/>
      <c r="EW414" s="57"/>
      <c r="EX414" s="57"/>
      <c r="EY414" s="57"/>
      <c r="EZ414" s="57"/>
      <c r="FA414" s="38"/>
      <c r="FB414" s="38"/>
      <c r="FC414" s="38"/>
      <c r="FD414" s="38"/>
      <c r="FE414" s="38"/>
      <c r="FF414" s="38"/>
      <c r="FG414" s="61"/>
      <c r="FH414" s="57" t="s">
        <v>388</v>
      </c>
      <c r="FI414" s="57" t="s">
        <v>388</v>
      </c>
      <c r="FJ414" s="57" t="s">
        <v>388</v>
      </c>
      <c r="FK414" s="57"/>
      <c r="FL414" s="57"/>
      <c r="FM414" s="57"/>
      <c r="FN414" s="57"/>
      <c r="FO414" s="57"/>
      <c r="FP414" s="57"/>
      <c r="FQ414" s="57"/>
      <c r="FR414" s="57"/>
      <c r="FS414" s="57" t="s">
        <v>388</v>
      </c>
      <c r="FT414" s="57" t="s">
        <v>388</v>
      </c>
      <c r="FU414" s="57"/>
      <c r="FV414" s="57"/>
      <c r="FW414" s="57"/>
      <c r="FX414" s="57"/>
      <c r="FY414" s="57"/>
      <c r="FZ414" s="38"/>
      <c r="GA414" s="61"/>
      <c r="GB414" s="57" t="s">
        <v>388</v>
      </c>
      <c r="GC414" s="57" t="s">
        <v>388</v>
      </c>
      <c r="GD414" s="57"/>
      <c r="GE414" s="57"/>
      <c r="GF414" s="57"/>
      <c r="GG414" s="57"/>
      <c r="GH414" s="57"/>
      <c r="GI414" s="57"/>
      <c r="GJ414" s="57"/>
      <c r="GK414" s="57"/>
      <c r="GL414" s="57"/>
      <c r="GM414" s="57" t="s">
        <v>388</v>
      </c>
      <c r="GN414" s="38"/>
      <c r="GO414" s="38"/>
      <c r="GP414" s="38"/>
      <c r="GQ414" s="38"/>
      <c r="GR414" s="38"/>
      <c r="GS414" s="38"/>
      <c r="GT414" s="38"/>
      <c r="GU414" s="61"/>
      <c r="GV414" s="57" t="s">
        <v>388</v>
      </c>
      <c r="GW414" s="57" t="s">
        <v>388</v>
      </c>
      <c r="GX414" s="57" t="s">
        <v>388</v>
      </c>
      <c r="GY414" s="57"/>
      <c r="GZ414" s="57" t="s">
        <v>388</v>
      </c>
      <c r="HA414" s="57"/>
      <c r="HB414" s="57"/>
      <c r="HC414" s="57"/>
      <c r="HD414" s="57" t="s">
        <v>388</v>
      </c>
      <c r="HE414" s="57"/>
      <c r="HF414" s="57" t="s">
        <v>388</v>
      </c>
      <c r="HG414" s="57"/>
      <c r="HH414" s="57"/>
      <c r="HI414" s="57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6</v>
      </c>
      <c r="AGL414" s="36">
        <f t="shared" si="1220"/>
        <v>5</v>
      </c>
      <c r="AGM414" s="36" t="str">
        <f t="shared" si="1208"/>
        <v/>
      </c>
      <c r="AGN414" s="39">
        <f t="shared" si="1221"/>
        <v>2</v>
      </c>
      <c r="AGO414" s="36" t="str">
        <f t="shared" si="1222"/>
        <v/>
      </c>
      <c r="AGP414" s="36" t="str">
        <f t="shared" si="1209"/>
        <v/>
      </c>
      <c r="AGQ414" s="39">
        <f t="shared" si="1223"/>
        <v>18</v>
      </c>
      <c r="AGR414" s="36" t="str">
        <f t="shared" si="1224"/>
        <v/>
      </c>
      <c r="AGS414" s="36" t="str">
        <f t="shared" si="1210"/>
        <v/>
      </c>
      <c r="AGT414" s="39">
        <f t="shared" si="1225"/>
        <v>9</v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5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399</v>
      </c>
      <c r="AR415" s="57" t="s">
        <v>399</v>
      </c>
      <c r="AS415" s="57" t="s">
        <v>399</v>
      </c>
      <c r="AT415" s="57"/>
      <c r="AU415" s="57" t="s">
        <v>399</v>
      </c>
      <c r="AV415" s="57" t="s">
        <v>399</v>
      </c>
      <c r="AW415" s="57"/>
      <c r="AX415" s="57"/>
      <c r="AY415" s="57" t="s">
        <v>399</v>
      </c>
      <c r="AZ415" s="57" t="s">
        <v>399</v>
      </c>
      <c r="BA415" s="57" t="s">
        <v>399</v>
      </c>
      <c r="BB415" s="57" t="s">
        <v>399</v>
      </c>
      <c r="BC415" s="57" t="s">
        <v>399</v>
      </c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388</v>
      </c>
      <c r="CR415" s="57" t="s">
        <v>388</v>
      </c>
      <c r="CS415" s="57"/>
      <c r="CT415" s="57"/>
      <c r="CU415" s="57"/>
      <c r="CV415" s="57"/>
      <c r="CW415" s="57"/>
      <c r="CX415" s="38"/>
      <c r="CY415" s="61"/>
      <c r="CZ415" s="57"/>
      <c r="DA415" s="57"/>
      <c r="DB415" s="57"/>
      <c r="DC415" s="57"/>
      <c r="DD415" s="57" t="s">
        <v>388</v>
      </c>
      <c r="DE415" s="57" t="s">
        <v>388</v>
      </c>
      <c r="DF415" s="57"/>
      <c r="DG415" s="57"/>
      <c r="DH415" s="57"/>
      <c r="DI415" s="57"/>
      <c r="DJ415" s="57"/>
      <c r="DK415" s="57"/>
      <c r="DL415" s="57"/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 t="s">
        <v>388</v>
      </c>
      <c r="EV415" s="57" t="s">
        <v>388</v>
      </c>
      <c r="EW415" s="57" t="s">
        <v>388</v>
      </c>
      <c r="EX415" s="57" t="s">
        <v>388</v>
      </c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388</v>
      </c>
      <c r="FI415" s="57" t="s">
        <v>388</v>
      </c>
      <c r="FJ415" s="57" t="s">
        <v>388</v>
      </c>
      <c r="FK415" s="57"/>
      <c r="FL415" s="57"/>
      <c r="FM415" s="57"/>
      <c r="FN415" s="57"/>
      <c r="FO415" s="57"/>
      <c r="FP415" s="57"/>
      <c r="FQ415" s="57"/>
      <c r="FR415" s="57"/>
      <c r="FS415" s="57" t="s">
        <v>388</v>
      </c>
      <c r="FT415" s="57" t="s">
        <v>388</v>
      </c>
      <c r="FU415" s="57"/>
      <c r="FV415" s="57"/>
      <c r="FW415" s="57"/>
      <c r="FX415" s="57"/>
      <c r="FY415" s="57"/>
      <c r="FZ415" s="38"/>
      <c r="GA415" s="61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38"/>
      <c r="GO415" s="38"/>
      <c r="GP415" s="38"/>
      <c r="GQ415" s="38"/>
      <c r="GR415" s="38"/>
      <c r="GS415" s="38"/>
      <c r="GT415" s="38"/>
      <c r="GU415" s="61"/>
      <c r="GV415" s="57"/>
      <c r="GW415" s="57"/>
      <c r="GX415" s="57"/>
      <c r="GY415" s="57"/>
      <c r="GZ415" s="57"/>
      <c r="HA415" s="57"/>
      <c r="HB415" s="57"/>
      <c r="HC415" s="57"/>
      <c r="HD415" s="57" t="s">
        <v>388</v>
      </c>
      <c r="HE415" s="57"/>
      <c r="HF415" s="57" t="s">
        <v>388</v>
      </c>
      <c r="HG415" s="57"/>
      <c r="HH415" s="57"/>
      <c r="HI415" s="57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2</v>
      </c>
      <c r="AGL415" s="36">
        <f t="shared" si="1220"/>
        <v>10</v>
      </c>
      <c r="AGM415" s="36" t="str">
        <f t="shared" si="1208"/>
        <v/>
      </c>
      <c r="AGN415" s="39" t="str">
        <f t="shared" si="1221"/>
        <v/>
      </c>
      <c r="AGO415" s="36" t="str">
        <f t="shared" si="1222"/>
        <v/>
      </c>
      <c r="AGP415" s="36" t="str">
        <f t="shared" si="1209"/>
        <v/>
      </c>
      <c r="AGQ415" s="39">
        <f t="shared" si="1223"/>
        <v>13</v>
      </c>
      <c r="AGR415" s="36" t="str">
        <f t="shared" si="1224"/>
        <v/>
      </c>
      <c r="AGS415" s="36" t="str">
        <f t="shared" si="1210"/>
        <v/>
      </c>
      <c r="AGT415" s="39">
        <f t="shared" si="1225"/>
        <v>2</v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6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 t="s">
        <v>388</v>
      </c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 t="s">
        <v>388</v>
      </c>
      <c r="AG416" s="57" t="s">
        <v>388</v>
      </c>
      <c r="AH416" s="57" t="s">
        <v>388</v>
      </c>
      <c r="AI416" s="57"/>
      <c r="AJ416" s="57"/>
      <c r="AK416" s="57"/>
      <c r="AL416" s="57"/>
      <c r="AM416" s="57"/>
      <c r="AN416" s="57"/>
      <c r="AO416" s="57"/>
      <c r="AP416" s="57"/>
      <c r="AQ416" s="57" t="s">
        <v>388</v>
      </c>
      <c r="AR416" s="57"/>
      <c r="AS416" s="57"/>
      <c r="AT416" s="57"/>
      <c r="AU416" s="57"/>
      <c r="AV416" s="57" t="s">
        <v>388</v>
      </c>
      <c r="AW416" s="57"/>
      <c r="AX416" s="57"/>
      <c r="AY416" s="57" t="s">
        <v>388</v>
      </c>
      <c r="AZ416" s="57" t="s">
        <v>388</v>
      </c>
      <c r="BA416" s="57"/>
      <c r="BB416" s="57"/>
      <c r="BC416" s="57"/>
      <c r="BD416" s="57"/>
      <c r="BE416" s="38"/>
      <c r="BF416" s="38"/>
      <c r="BG416" s="38"/>
      <c r="BH416" s="38"/>
      <c r="BI416" s="38"/>
      <c r="BJ416" s="38"/>
      <c r="BK416" s="61"/>
      <c r="BL416" s="57" t="s">
        <v>388</v>
      </c>
      <c r="BM416" s="57" t="s">
        <v>388</v>
      </c>
      <c r="BN416" s="57" t="s">
        <v>388</v>
      </c>
      <c r="BO416" s="57"/>
      <c r="BP416" s="57" t="s">
        <v>388</v>
      </c>
      <c r="BQ416" s="57" t="s">
        <v>388</v>
      </c>
      <c r="BR416" s="57"/>
      <c r="BS416" s="57"/>
      <c r="BT416" s="57"/>
      <c r="BU416" s="57"/>
      <c r="BV416" s="57"/>
      <c r="BW416" s="57" t="s">
        <v>388</v>
      </c>
      <c r="BX416" s="57"/>
      <c r="BY416" s="38"/>
      <c r="BZ416" s="38"/>
      <c r="CA416" s="38"/>
      <c r="CB416" s="38"/>
      <c r="CC416" s="38"/>
      <c r="CD416" s="38"/>
      <c r="CE416" s="61"/>
      <c r="CF416" s="57" t="s">
        <v>388</v>
      </c>
      <c r="CG416" s="57" t="s">
        <v>388</v>
      </c>
      <c r="CH416" s="57" t="s">
        <v>388</v>
      </c>
      <c r="CI416" s="57"/>
      <c r="CJ416" s="57" t="s">
        <v>388</v>
      </c>
      <c r="CK416" s="57" t="s">
        <v>388</v>
      </c>
      <c r="CL416" s="57"/>
      <c r="CM416" s="57"/>
      <c r="CN416" s="57" t="s">
        <v>388</v>
      </c>
      <c r="CO416" s="57"/>
      <c r="CP416" s="57"/>
      <c r="CQ416" s="57" t="s">
        <v>388</v>
      </c>
      <c r="CR416" s="57" t="s">
        <v>388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 t="s">
        <v>388</v>
      </c>
      <c r="DC416" s="57"/>
      <c r="DD416" s="57"/>
      <c r="DE416" s="57"/>
      <c r="DF416" s="57"/>
      <c r="DG416" s="57"/>
      <c r="DH416" s="57"/>
      <c r="DI416" s="57"/>
      <c r="DJ416" s="57" t="s">
        <v>388</v>
      </c>
      <c r="DK416" s="57"/>
      <c r="DL416" s="57" t="s">
        <v>388</v>
      </c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 t="s">
        <v>388</v>
      </c>
      <c r="ED416" s="57" t="s">
        <v>388</v>
      </c>
      <c r="EE416" s="57"/>
      <c r="EF416" s="57" t="s">
        <v>388</v>
      </c>
      <c r="EG416" s="57"/>
      <c r="EH416" s="38"/>
      <c r="EI416" s="38"/>
      <c r="EJ416" s="38"/>
      <c r="EK416" s="38"/>
      <c r="EL416" s="38"/>
      <c r="EM416" s="61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 t="s">
        <v>388</v>
      </c>
      <c r="EX416" s="57" t="s">
        <v>388</v>
      </c>
      <c r="EY416" s="57"/>
      <c r="EZ416" s="57"/>
      <c r="FA416" s="38"/>
      <c r="FB416" s="38"/>
      <c r="FC416" s="38"/>
      <c r="FD416" s="38"/>
      <c r="FE416" s="38"/>
      <c r="FF416" s="38"/>
      <c r="FG416" s="61"/>
      <c r="FH416" s="57" t="s">
        <v>388</v>
      </c>
      <c r="FI416" s="57" t="s">
        <v>388</v>
      </c>
      <c r="FJ416" s="57" t="s">
        <v>388</v>
      </c>
      <c r="FK416" s="57"/>
      <c r="FL416" s="57" t="s">
        <v>388</v>
      </c>
      <c r="FM416" s="57"/>
      <c r="FN416" s="57"/>
      <c r="FO416" s="57"/>
      <c r="FP416" s="57" t="s">
        <v>388</v>
      </c>
      <c r="FQ416" s="57"/>
      <c r="FR416" s="57"/>
      <c r="FS416" s="57" t="s">
        <v>388</v>
      </c>
      <c r="FT416" s="57" t="s">
        <v>388</v>
      </c>
      <c r="FU416" s="57"/>
      <c r="FV416" s="57"/>
      <c r="FW416" s="57"/>
      <c r="FX416" s="57"/>
      <c r="FY416" s="57"/>
      <c r="FZ416" s="38"/>
      <c r="GA416" s="61"/>
      <c r="GB416" s="57" t="s">
        <v>388</v>
      </c>
      <c r="GC416" s="57" t="s">
        <v>388</v>
      </c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38"/>
      <c r="GO416" s="38"/>
      <c r="GP416" s="38"/>
      <c r="GQ416" s="38"/>
      <c r="GR416" s="38"/>
      <c r="GS416" s="38"/>
      <c r="GT416" s="38"/>
      <c r="GU416" s="61"/>
      <c r="GV416" s="57" t="s">
        <v>388</v>
      </c>
      <c r="GW416" s="57"/>
      <c r="GX416" s="57"/>
      <c r="GY416" s="57"/>
      <c r="GZ416" s="57"/>
      <c r="HA416" s="57"/>
      <c r="HB416" s="57"/>
      <c r="HC416" s="57"/>
      <c r="HD416" s="57" t="s">
        <v>388</v>
      </c>
      <c r="HE416" s="57"/>
      <c r="HF416" s="57" t="s">
        <v>388</v>
      </c>
      <c r="HG416" s="57"/>
      <c r="HH416" s="57"/>
      <c r="HI416" s="57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>
        <f t="shared" si="1207"/>
        <v>3</v>
      </c>
      <c r="AGL416" s="36" t="str">
        <f t="shared" si="1220"/>
        <v/>
      </c>
      <c r="AGM416" s="36" t="str">
        <f t="shared" si="1208"/>
        <v/>
      </c>
      <c r="AGN416" s="39">
        <f t="shared" si="1221"/>
        <v>20</v>
      </c>
      <c r="AGO416" s="36" t="str">
        <f t="shared" si="1222"/>
        <v/>
      </c>
      <c r="AGP416" s="36" t="str">
        <f t="shared" si="1209"/>
        <v/>
      </c>
      <c r="AGQ416" s="39">
        <f t="shared" si="1223"/>
        <v>17</v>
      </c>
      <c r="AGR416" s="36" t="str">
        <f t="shared" si="1224"/>
        <v/>
      </c>
      <c r="AGS416" s="36" t="str">
        <f t="shared" si="1210"/>
        <v/>
      </c>
      <c r="AGT416" s="39">
        <f t="shared" si="1225"/>
        <v>5</v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7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38"/>
      <c r="BZ417" s="38"/>
      <c r="CA417" s="38"/>
      <c r="CB417" s="38"/>
      <c r="CC417" s="38"/>
      <c r="CD417" s="38"/>
      <c r="CE417" s="61"/>
      <c r="CF417" s="57" t="s">
        <v>389</v>
      </c>
      <c r="CG417" s="57"/>
      <c r="CH417" s="57"/>
      <c r="CI417" s="57"/>
      <c r="CJ417" s="57" t="s">
        <v>389</v>
      </c>
      <c r="CK417" s="57"/>
      <c r="CL417" s="57"/>
      <c r="CM417" s="57"/>
      <c r="CN417" s="57" t="s">
        <v>389</v>
      </c>
      <c r="CO417" s="57" t="s">
        <v>389</v>
      </c>
      <c r="CP417" s="57" t="s">
        <v>389</v>
      </c>
      <c r="CQ417" s="57" t="s">
        <v>389</v>
      </c>
      <c r="CR417" s="57" t="s">
        <v>389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38"/>
      <c r="DO417" s="38"/>
      <c r="DP417" s="38"/>
      <c r="DQ417" s="38"/>
      <c r="DR417" s="38"/>
      <c r="DS417" s="61"/>
      <c r="DT417" s="57" t="s">
        <v>399</v>
      </c>
      <c r="DU417" s="57" t="s">
        <v>399</v>
      </c>
      <c r="DV417" s="57" t="s">
        <v>399</v>
      </c>
      <c r="DW417" s="57"/>
      <c r="DX417" s="57" t="s">
        <v>399</v>
      </c>
      <c r="DY417" s="57"/>
      <c r="DZ417" s="57"/>
      <c r="EA417" s="57"/>
      <c r="EB417" s="57"/>
      <c r="EC417" s="57"/>
      <c r="ED417" s="57"/>
      <c r="EE417" s="57"/>
      <c r="EF417" s="57"/>
      <c r="EG417" s="57"/>
      <c r="EH417" s="38"/>
      <c r="EI417" s="38"/>
      <c r="EJ417" s="38"/>
      <c r="EK417" s="38"/>
      <c r="EL417" s="38"/>
      <c r="EM417" s="61"/>
      <c r="EN417" s="57" t="s">
        <v>411</v>
      </c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38"/>
      <c r="FB417" s="38"/>
      <c r="FC417" s="38"/>
      <c r="FD417" s="38"/>
      <c r="FE417" s="38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 t="s">
        <v>389</v>
      </c>
      <c r="FT417" s="57" t="s">
        <v>389</v>
      </c>
      <c r="FU417" s="57"/>
      <c r="FV417" s="57"/>
      <c r="FW417" s="57"/>
      <c r="FX417" s="57"/>
      <c r="FY417" s="57"/>
      <c r="FZ417" s="38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38"/>
      <c r="GO417" s="38"/>
      <c r="GP417" s="38"/>
      <c r="GQ417" s="38"/>
      <c r="GR417" s="38"/>
      <c r="GS417" s="38"/>
      <c r="GT417" s="38"/>
      <c r="GU417" s="61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 t="str">
        <f t="shared" si="1207"/>
        <v/>
      </c>
      <c r="AGL417" s="36" t="str">
        <f t="shared" si="1220"/>
        <v/>
      </c>
      <c r="AGM417" s="36">
        <f t="shared" si="1208"/>
        <v>5</v>
      </c>
      <c r="AGN417" s="39" t="str">
        <f t="shared" si="1221"/>
        <v/>
      </c>
      <c r="AGO417" s="36">
        <f t="shared" si="1222"/>
        <v>4</v>
      </c>
      <c r="AGP417" s="36">
        <f t="shared" si="1209"/>
        <v>4</v>
      </c>
      <c r="AGQ417" s="39" t="str">
        <f t="shared" si="1223"/>
        <v/>
      </c>
      <c r="AGR417" s="36" t="str">
        <f t="shared" si="1224"/>
        <v/>
      </c>
      <c r="AGS417" s="36" t="str">
        <f t="shared" si="1210"/>
        <v/>
      </c>
      <c r="AGT417" s="39" t="str">
        <f t="shared" si="1225"/>
        <v/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8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 t="s">
        <v>388</v>
      </c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 t="s">
        <v>389</v>
      </c>
      <c r="CK418" s="57" t="s">
        <v>389</v>
      </c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/>
      <c r="EO418" s="57"/>
      <c r="EP418" s="57"/>
      <c r="EQ418" s="57"/>
      <c r="ER418" s="57"/>
      <c r="ES418" s="57"/>
      <c r="ET418" s="57"/>
      <c r="EU418" s="57" t="s">
        <v>388</v>
      </c>
      <c r="EV418" s="57"/>
      <c r="EW418" s="57"/>
      <c r="EX418" s="57" t="s">
        <v>388</v>
      </c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 t="s">
        <v>399</v>
      </c>
      <c r="FT418" s="57" t="s">
        <v>399</v>
      </c>
      <c r="FU418" s="57"/>
      <c r="FV418" s="57"/>
      <c r="FW418" s="57"/>
      <c r="FX418" s="57"/>
      <c r="FY418" s="57"/>
      <c r="FZ418" s="38"/>
      <c r="GA418" s="61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38"/>
      <c r="GO418" s="38"/>
      <c r="GP418" s="38"/>
      <c r="GQ418" s="38"/>
      <c r="GR418" s="38"/>
      <c r="GS418" s="38"/>
      <c r="GT418" s="38"/>
      <c r="GU418" s="61"/>
      <c r="GV418" s="57" t="s">
        <v>389</v>
      </c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>
        <f t="shared" si="1219"/>
        <v>1</v>
      </c>
      <c r="AGH418" s="35" t="str">
        <f t="shared" si="1207"/>
        <v/>
      </c>
      <c r="AGL418" s="36" t="str">
        <f t="shared" si="1220"/>
        <v/>
      </c>
      <c r="AGM418" s="36">
        <f t="shared" si="1208"/>
        <v>2</v>
      </c>
      <c r="AGN418" s="39">
        <f t="shared" si="1221"/>
        <v>1</v>
      </c>
      <c r="AGO418" s="36">
        <f t="shared" si="1222"/>
        <v>2</v>
      </c>
      <c r="AGP418" s="36" t="str">
        <f t="shared" si="1209"/>
        <v/>
      </c>
      <c r="AGQ418" s="39">
        <f t="shared" si="1223"/>
        <v>2</v>
      </c>
      <c r="AGR418" s="36" t="str">
        <f t="shared" si="1224"/>
        <v/>
      </c>
      <c r="AGS418" s="36">
        <f t="shared" si="1210"/>
        <v>1</v>
      </c>
      <c r="AGT418" s="39" t="str">
        <f t="shared" si="1225"/>
        <v/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9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 t="s">
        <v>388</v>
      </c>
      <c r="CR419" s="57" t="s">
        <v>388</v>
      </c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61"/>
      <c r="EN419" s="57"/>
      <c r="EO419" s="57"/>
      <c r="EP419" s="57"/>
      <c r="EQ419" s="57"/>
      <c r="ER419" s="57"/>
      <c r="ES419" s="57"/>
      <c r="ET419" s="57"/>
      <c r="EU419" s="57" t="s">
        <v>389</v>
      </c>
      <c r="EV419" s="57" t="s">
        <v>389</v>
      </c>
      <c r="EW419" s="57"/>
      <c r="EX419" s="57"/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38"/>
      <c r="GA419" s="61"/>
      <c r="GB419" s="57" t="s">
        <v>389</v>
      </c>
      <c r="GC419" s="57" t="s">
        <v>389</v>
      </c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38"/>
      <c r="GO419" s="38"/>
      <c r="GP419" s="38"/>
      <c r="GQ419" s="38"/>
      <c r="GR419" s="38"/>
      <c r="GS419" s="38"/>
      <c r="GT419" s="38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 t="str">
        <f t="shared" si="1207"/>
        <v/>
      </c>
      <c r="AGL419" s="36" t="str">
        <f t="shared" si="1220"/>
        <v/>
      </c>
      <c r="AGM419" s="36" t="str">
        <f t="shared" si="1208"/>
        <v/>
      </c>
      <c r="AGN419" s="39" t="str">
        <f t="shared" si="1221"/>
        <v/>
      </c>
      <c r="AGO419" s="36" t="str">
        <f t="shared" si="1222"/>
        <v/>
      </c>
      <c r="AGP419" s="36">
        <f t="shared" si="1209"/>
        <v>2</v>
      </c>
      <c r="AGQ419" s="39">
        <f t="shared" si="1223"/>
        <v>2</v>
      </c>
      <c r="AGR419" s="36" t="str">
        <f t="shared" si="1224"/>
        <v/>
      </c>
      <c r="AGS419" s="36">
        <f t="shared" si="1210"/>
        <v>2</v>
      </c>
      <c r="AGT419" s="39" t="str">
        <f t="shared" si="1225"/>
        <v/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10</v>
      </c>
      <c r="B420" s="48" t="s">
        <v>266</v>
      </c>
      <c r="C420" s="37"/>
      <c r="D420" s="35"/>
      <c r="E420" s="35"/>
      <c r="F420" s="35"/>
      <c r="G420" s="57"/>
      <c r="H420" s="57" t="s">
        <v>388</v>
      </c>
      <c r="I420" s="57" t="s">
        <v>388</v>
      </c>
      <c r="J420" s="57"/>
      <c r="K420" s="57"/>
      <c r="L420" s="57" t="s">
        <v>388</v>
      </c>
      <c r="M420" s="57" t="s">
        <v>388</v>
      </c>
      <c r="N420" s="57" t="s">
        <v>388</v>
      </c>
      <c r="O420" s="57" t="s">
        <v>388</v>
      </c>
      <c r="P420" s="57" t="s">
        <v>388</v>
      </c>
      <c r="Q420" s="57"/>
      <c r="R420" s="57"/>
      <c r="S420" s="57"/>
      <c r="T420" s="38"/>
      <c r="U420" s="38"/>
      <c r="V420" s="38"/>
      <c r="W420" s="61"/>
      <c r="X420" s="57" t="s">
        <v>388</v>
      </c>
      <c r="Y420" s="57" t="s">
        <v>388</v>
      </c>
      <c r="Z420" s="57" t="s">
        <v>388</v>
      </c>
      <c r="AA420" s="57"/>
      <c r="AB420" s="57" t="s">
        <v>388</v>
      </c>
      <c r="AC420" s="57" t="s">
        <v>388</v>
      </c>
      <c r="AD420" s="57"/>
      <c r="AE420" s="57" t="s">
        <v>388</v>
      </c>
      <c r="AF420" s="57" t="s">
        <v>388</v>
      </c>
      <c r="AG420" s="57" t="s">
        <v>388</v>
      </c>
      <c r="AH420" s="57" t="s">
        <v>388</v>
      </c>
      <c r="AI420" s="57" t="s">
        <v>388</v>
      </c>
      <c r="AJ420" s="57" t="s">
        <v>388</v>
      </c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 t="s">
        <v>388</v>
      </c>
      <c r="AW420" s="57"/>
      <c r="AX420" s="57"/>
      <c r="AY420" s="57"/>
      <c r="AZ420" s="57" t="s">
        <v>388</v>
      </c>
      <c r="BA420" s="57"/>
      <c r="BB420" s="57" t="s">
        <v>388</v>
      </c>
      <c r="BC420" s="57" t="s">
        <v>388</v>
      </c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 t="s">
        <v>388</v>
      </c>
      <c r="BR420" s="57"/>
      <c r="BS420" s="57" t="s">
        <v>388</v>
      </c>
      <c r="BT420" s="57" t="s">
        <v>388</v>
      </c>
      <c r="BU420" s="57" t="s">
        <v>388</v>
      </c>
      <c r="BV420" s="57"/>
      <c r="BW420" s="57" t="s">
        <v>388</v>
      </c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 t="s">
        <v>388</v>
      </c>
      <c r="CK420" s="57" t="s">
        <v>388</v>
      </c>
      <c r="CL420" s="57"/>
      <c r="CM420" s="57"/>
      <c r="CN420" s="57"/>
      <c r="CO420" s="57" t="s">
        <v>388</v>
      </c>
      <c r="CP420" s="57"/>
      <c r="CQ420" s="57" t="s">
        <v>388</v>
      </c>
      <c r="CR420" s="57" t="s">
        <v>388</v>
      </c>
      <c r="CS420" s="57"/>
      <c r="CT420" s="57"/>
      <c r="CU420" s="57"/>
      <c r="CV420" s="57"/>
      <c r="CW420" s="57"/>
      <c r="CX420" s="38"/>
      <c r="CY420" s="61"/>
      <c r="CZ420" s="57"/>
      <c r="DA420" s="57" t="s">
        <v>388</v>
      </c>
      <c r="DB420" s="57"/>
      <c r="DC420" s="57"/>
      <c r="DD420" s="57"/>
      <c r="DE420" s="57" t="s">
        <v>388</v>
      </c>
      <c r="DF420" s="57"/>
      <c r="DG420" s="57" t="s">
        <v>388</v>
      </c>
      <c r="DH420" s="57" t="s">
        <v>388</v>
      </c>
      <c r="DI420" s="57" t="s">
        <v>388</v>
      </c>
      <c r="DJ420" s="57" t="s">
        <v>388</v>
      </c>
      <c r="DK420" s="57" t="s">
        <v>388</v>
      </c>
      <c r="DL420" s="57" t="s">
        <v>388</v>
      </c>
      <c r="DM420" s="57"/>
      <c r="DN420" s="38"/>
      <c r="DO420" s="38"/>
      <c r="DP420" s="38"/>
      <c r="DQ420" s="38"/>
      <c r="DR420" s="38"/>
      <c r="DS420" s="61"/>
      <c r="DT420" s="57" t="s">
        <v>388</v>
      </c>
      <c r="DU420" s="57" t="s">
        <v>388</v>
      </c>
      <c r="DV420" s="57" t="s">
        <v>388</v>
      </c>
      <c r="DW420" s="57"/>
      <c r="DX420" s="57" t="s">
        <v>388</v>
      </c>
      <c r="DY420" s="57" t="s">
        <v>388</v>
      </c>
      <c r="DZ420" s="57"/>
      <c r="EA420" s="57"/>
      <c r="EB420" s="57"/>
      <c r="EC420" s="57" t="s">
        <v>388</v>
      </c>
      <c r="ED420" s="57"/>
      <c r="EE420" s="57" t="s">
        <v>388</v>
      </c>
      <c r="EF420" s="57" t="s">
        <v>388</v>
      </c>
      <c r="EG420" s="57"/>
      <c r="EH420" s="38"/>
      <c r="EI420" s="38"/>
      <c r="EJ420" s="38"/>
      <c r="EK420" s="38"/>
      <c r="EL420" s="38"/>
      <c r="EM420" s="61"/>
      <c r="EN420" s="57" t="s">
        <v>388</v>
      </c>
      <c r="EO420" s="57" t="s">
        <v>388</v>
      </c>
      <c r="EP420" s="57"/>
      <c r="EQ420" s="57"/>
      <c r="ER420" s="57"/>
      <c r="ES420" s="57"/>
      <c r="ET420" s="57"/>
      <c r="EU420" s="57"/>
      <c r="EV420" s="57" t="s">
        <v>388</v>
      </c>
      <c r="EW420" s="57" t="s">
        <v>388</v>
      </c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 t="s">
        <v>388</v>
      </c>
      <c r="FM420" s="57"/>
      <c r="FN420" s="57"/>
      <c r="FO420" s="57"/>
      <c r="FP420" s="57"/>
      <c r="FQ420" s="57" t="s">
        <v>388</v>
      </c>
      <c r="FR420" s="57"/>
      <c r="FS420" s="57"/>
      <c r="FT420" s="57"/>
      <c r="FU420" s="57"/>
      <c r="FV420" s="57"/>
      <c r="FW420" s="57"/>
      <c r="FX420" s="57"/>
      <c r="FY420" s="57"/>
      <c r="FZ420" s="38"/>
      <c r="GA420" s="61"/>
      <c r="GB420" s="57" t="s">
        <v>388</v>
      </c>
      <c r="GC420" s="57" t="s">
        <v>388</v>
      </c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38"/>
      <c r="GO420" s="38"/>
      <c r="GP420" s="38"/>
      <c r="GQ420" s="38"/>
      <c r="GR420" s="38"/>
      <c r="GS420" s="38"/>
      <c r="GT420" s="38"/>
      <c r="GU420" s="61"/>
      <c r="GV420" s="57"/>
      <c r="GW420" s="57"/>
      <c r="GX420" s="57"/>
      <c r="GY420" s="57"/>
      <c r="GZ420" s="57" t="s">
        <v>388</v>
      </c>
      <c r="HA420" s="57"/>
      <c r="HB420" s="57"/>
      <c r="HC420" s="57"/>
      <c r="HD420" s="57"/>
      <c r="HE420" s="57"/>
      <c r="HF420" s="57"/>
      <c r="HG420" s="57"/>
      <c r="HH420" s="57"/>
      <c r="HI420" s="57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>
        <f t="shared" si="1207"/>
        <v>1</v>
      </c>
      <c r="AGL420" s="36" t="str">
        <f t="shared" si="1220"/>
        <v/>
      </c>
      <c r="AGM420" s="36" t="str">
        <f t="shared" si="1208"/>
        <v/>
      </c>
      <c r="AGN420" s="39">
        <f t="shared" si="1221"/>
        <v>30</v>
      </c>
      <c r="AGO420" s="36" t="str">
        <f t="shared" si="1222"/>
        <v/>
      </c>
      <c r="AGP420" s="36" t="str">
        <f t="shared" si="1209"/>
        <v/>
      </c>
      <c r="AGQ420" s="39">
        <f t="shared" si="1223"/>
        <v>24</v>
      </c>
      <c r="AGR420" s="36" t="str">
        <f t="shared" si="1224"/>
        <v/>
      </c>
      <c r="AGS420" s="36" t="str">
        <f t="shared" si="1210"/>
        <v/>
      </c>
      <c r="AGT420" s="39">
        <f t="shared" si="1225"/>
        <v>3</v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11</v>
      </c>
      <c r="B421" s="48" t="s">
        <v>267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38"/>
      <c r="CY421" s="61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38"/>
      <c r="EI421" s="38"/>
      <c r="EJ421" s="38"/>
      <c r="EK421" s="38"/>
      <c r="EL421" s="38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 t="s">
        <v>388</v>
      </c>
      <c r="EW421" s="57"/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 t="s">
        <v>389</v>
      </c>
      <c r="FT421" s="57" t="s">
        <v>389</v>
      </c>
      <c r="FU421" s="57"/>
      <c r="FV421" s="57"/>
      <c r="FW421" s="57"/>
      <c r="FX421" s="57"/>
      <c r="FY421" s="57"/>
      <c r="FZ421" s="38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38"/>
      <c r="GO421" s="38"/>
      <c r="GP421" s="38"/>
      <c r="GQ421" s="38"/>
      <c r="GR421" s="38"/>
      <c r="GS421" s="38"/>
      <c r="GT421" s="38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 t="str">
        <f t="shared" si="1207"/>
        <v/>
      </c>
      <c r="AGL421" s="36" t="str">
        <f t="shared" si="1220"/>
        <v/>
      </c>
      <c r="AGM421" s="36" t="str">
        <f t="shared" si="1208"/>
        <v/>
      </c>
      <c r="AGN421" s="39" t="str">
        <f t="shared" si="1221"/>
        <v/>
      </c>
      <c r="AGO421" s="36" t="str">
        <f t="shared" si="1222"/>
        <v/>
      </c>
      <c r="AGP421" s="36">
        <f t="shared" si="1209"/>
        <v>2</v>
      </c>
      <c r="AGQ421" s="39">
        <f t="shared" si="1223"/>
        <v>1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12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 t="s">
        <v>388</v>
      </c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 t="s">
        <v>388</v>
      </c>
      <c r="CR422" s="57" t="s">
        <v>388</v>
      </c>
      <c r="CS422" s="57"/>
      <c r="CT422" s="57"/>
      <c r="CU422" s="57"/>
      <c r="CV422" s="57"/>
      <c r="CW422" s="57"/>
      <c r="CX422" s="38"/>
      <c r="CY422" s="61"/>
      <c r="CZ422" s="57"/>
      <c r="DA422" s="57" t="s">
        <v>388</v>
      </c>
      <c r="DB422" s="57"/>
      <c r="DC422" s="57"/>
      <c r="DD422" s="57"/>
      <c r="DE422" s="57" t="s">
        <v>388</v>
      </c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 t="s">
        <v>388</v>
      </c>
      <c r="DV422" s="57"/>
      <c r="DW422" s="57"/>
      <c r="DX422" s="57"/>
      <c r="DY422" s="57"/>
      <c r="DZ422" s="57"/>
      <c r="EA422" s="57"/>
      <c r="EB422" s="57"/>
      <c r="EC422" s="57" t="s">
        <v>388</v>
      </c>
      <c r="ED422" s="57"/>
      <c r="EE422" s="57" t="s">
        <v>388</v>
      </c>
      <c r="EF422" s="57" t="s">
        <v>388</v>
      </c>
      <c r="EG422" s="57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 t="s">
        <v>399</v>
      </c>
      <c r="EW422" s="57" t="s">
        <v>399</v>
      </c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38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38"/>
      <c r="GO422" s="38"/>
      <c r="GP422" s="38"/>
      <c r="GQ422" s="38"/>
      <c r="GR422" s="38"/>
      <c r="GS422" s="38"/>
      <c r="GT422" s="38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>
        <f t="shared" si="1221"/>
        <v>1</v>
      </c>
      <c r="AGO422" s="36">
        <f t="shared" si="1222"/>
        <v>2</v>
      </c>
      <c r="AGP422" s="36" t="str">
        <f t="shared" si="1209"/>
        <v/>
      </c>
      <c r="AGQ422" s="39">
        <f t="shared" si="1223"/>
        <v>8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13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 t="s">
        <v>388</v>
      </c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 t="s">
        <v>388</v>
      </c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 t="s">
        <v>388</v>
      </c>
      <c r="DY423" s="57"/>
      <c r="DZ423" s="57"/>
      <c r="EA423" s="57"/>
      <c r="EB423" s="57"/>
      <c r="EC423" s="57"/>
      <c r="ED423" s="57"/>
      <c r="EE423" s="57"/>
      <c r="EF423" s="57" t="s">
        <v>388</v>
      </c>
      <c r="EG423" s="57"/>
      <c r="EH423" s="38"/>
      <c r="EI423" s="38"/>
      <c r="EJ423" s="38"/>
      <c r="EK423" s="38"/>
      <c r="EL423" s="38"/>
      <c r="EM423" s="61"/>
      <c r="EN423" s="57" t="s">
        <v>388</v>
      </c>
      <c r="EO423" s="57" t="s">
        <v>388</v>
      </c>
      <c r="EP423" s="57"/>
      <c r="EQ423" s="57"/>
      <c r="ER423" s="57"/>
      <c r="ES423" s="57"/>
      <c r="ET423" s="57"/>
      <c r="EU423" s="57" t="s">
        <v>388</v>
      </c>
      <c r="EV423" s="57"/>
      <c r="EW423" s="57"/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 t="s">
        <v>388</v>
      </c>
      <c r="FJ423" s="57"/>
      <c r="FK423" s="57"/>
      <c r="FL423" s="57"/>
      <c r="FM423" s="57"/>
      <c r="FN423" s="57"/>
      <c r="FO423" s="57"/>
      <c r="FP423" s="57"/>
      <c r="FQ423" s="57"/>
      <c r="FR423" s="57"/>
      <c r="FS423" s="57" t="s">
        <v>388</v>
      </c>
      <c r="FT423" s="57" t="s">
        <v>388</v>
      </c>
      <c r="FU423" s="57"/>
      <c r="FV423" s="57"/>
      <c r="FW423" s="57"/>
      <c r="FX423" s="57"/>
      <c r="FY423" s="57"/>
      <c r="FZ423" s="38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38"/>
      <c r="GO423" s="38"/>
      <c r="GP423" s="38"/>
      <c r="GQ423" s="38"/>
      <c r="GR423" s="38"/>
      <c r="GS423" s="38"/>
      <c r="GT423" s="38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 t="s">
        <v>388</v>
      </c>
      <c r="HE423" s="57" t="s">
        <v>388</v>
      </c>
      <c r="HF423" s="57"/>
      <c r="HG423" s="57"/>
      <c r="HH423" s="57"/>
      <c r="HI423" s="57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>
        <f t="shared" si="1207"/>
        <v>2</v>
      </c>
      <c r="AGL423" s="36" t="str">
        <f t="shared" si="1220"/>
        <v/>
      </c>
      <c r="AGM423" s="36" t="str">
        <f t="shared" si="1208"/>
        <v/>
      </c>
      <c r="AGN423" s="39">
        <f t="shared" si="1221"/>
        <v>2</v>
      </c>
      <c r="AGO423" s="36" t="str">
        <f t="shared" si="1222"/>
        <v/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>
        <f t="shared" si="1225"/>
        <v>2</v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14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38"/>
      <c r="EI424" s="38"/>
      <c r="EJ424" s="38"/>
      <c r="EK424" s="38"/>
      <c r="EL424" s="38"/>
      <c r="EM424" s="61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38"/>
      <c r="FB424" s="38"/>
      <c r="FC424" s="38"/>
      <c r="FD424" s="38"/>
      <c r="FE424" s="38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38"/>
      <c r="GA424" s="61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38"/>
      <c r="GO424" s="38"/>
      <c r="GP424" s="38"/>
      <c r="GQ424" s="38"/>
      <c r="GR424" s="38"/>
      <c r="GS424" s="38"/>
      <c r="GT424" s="38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15</v>
      </c>
      <c r="B425" s="36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16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32" customFormat="1" x14ac:dyDescent="0.25">
      <c r="A427" s="31" t="s">
        <v>52</v>
      </c>
      <c r="C427" s="33"/>
      <c r="D427" s="33"/>
      <c r="E427" s="33"/>
      <c r="F427" s="34"/>
      <c r="G427" s="33"/>
      <c r="H427" s="33"/>
      <c r="I427" s="33"/>
      <c r="J427" s="34"/>
      <c r="K427" s="33"/>
      <c r="L427" s="33"/>
      <c r="M427" s="33"/>
      <c r="N427" s="34"/>
      <c r="O427" s="33"/>
      <c r="P427" s="33"/>
      <c r="Q427" s="33"/>
      <c r="R427" s="34"/>
      <c r="S427" s="33"/>
      <c r="T427" s="33"/>
      <c r="U427" s="33"/>
      <c r="V427" s="34"/>
      <c r="W427" s="33"/>
      <c r="X427" s="33"/>
      <c r="Y427" s="33"/>
      <c r="Z427" s="34"/>
      <c r="AA427" s="33"/>
      <c r="AB427" s="33"/>
      <c r="AC427" s="33"/>
      <c r="AD427" s="34"/>
      <c r="AE427" s="33"/>
      <c r="AF427" s="33"/>
      <c r="AG427" s="33"/>
      <c r="AH427" s="34"/>
      <c r="AI427" s="33"/>
      <c r="AJ427" s="33"/>
      <c r="AK427" s="33"/>
      <c r="AL427" s="34"/>
      <c r="AM427" s="33"/>
      <c r="AN427" s="33"/>
      <c r="AO427" s="33"/>
      <c r="AP427" s="34"/>
      <c r="AQ427" s="33"/>
      <c r="AR427" s="33"/>
      <c r="AS427" s="33"/>
      <c r="AT427" s="34"/>
      <c r="AU427" s="33"/>
      <c r="AV427" s="33"/>
      <c r="AW427" s="33"/>
      <c r="AX427" s="34"/>
      <c r="AY427" s="33"/>
      <c r="AZ427" s="33"/>
      <c r="BA427" s="33"/>
      <c r="BB427" s="34"/>
      <c r="BC427" s="33"/>
      <c r="BD427" s="33"/>
      <c r="BE427" s="33"/>
      <c r="BF427" s="34"/>
      <c r="BG427" s="33"/>
      <c r="BH427" s="33"/>
      <c r="BI427" s="33"/>
      <c r="BJ427" s="34"/>
      <c r="BK427" s="33"/>
      <c r="BL427" s="33"/>
      <c r="BM427" s="33"/>
      <c r="BN427" s="34"/>
      <c r="BO427" s="33"/>
      <c r="BP427" s="33"/>
      <c r="BQ427" s="33"/>
      <c r="BR427" s="34"/>
      <c r="BS427" s="33"/>
      <c r="BT427" s="33"/>
      <c r="BU427" s="33"/>
      <c r="BV427" s="34"/>
      <c r="BW427" s="33"/>
      <c r="BX427" s="33"/>
      <c r="BY427" s="33"/>
      <c r="BZ427" s="34"/>
      <c r="CA427" s="33"/>
      <c r="CB427" s="33"/>
      <c r="CC427" s="33"/>
      <c r="CD427" s="34"/>
      <c r="CE427" s="33"/>
      <c r="CF427" s="33"/>
      <c r="CG427" s="33"/>
      <c r="CH427" s="34"/>
      <c r="CI427" s="33"/>
      <c r="CJ427" s="33"/>
      <c r="CK427" s="33"/>
      <c r="CL427" s="34"/>
      <c r="CM427" s="33"/>
      <c r="CN427" s="33"/>
      <c r="CO427" s="33"/>
      <c r="CP427" s="34"/>
      <c r="CQ427" s="33"/>
      <c r="CR427" s="33"/>
      <c r="CS427" s="33"/>
      <c r="CT427" s="34"/>
      <c r="CU427" s="33"/>
      <c r="CV427" s="33"/>
      <c r="CW427" s="33"/>
      <c r="CX427" s="34"/>
      <c r="CY427" s="33"/>
      <c r="CZ427" s="33"/>
      <c r="DA427" s="33"/>
      <c r="DB427" s="34"/>
      <c r="DC427" s="33"/>
      <c r="DD427" s="33"/>
      <c r="DE427" s="33"/>
      <c r="DF427" s="34"/>
      <c r="DG427" s="33"/>
      <c r="DH427" s="33"/>
      <c r="DI427" s="33"/>
      <c r="DJ427" s="34"/>
      <c r="DK427" s="33"/>
      <c r="DL427" s="33"/>
      <c r="DM427" s="33"/>
      <c r="DN427" s="34"/>
      <c r="DO427" s="33"/>
      <c r="DP427" s="33"/>
      <c r="DQ427" s="33"/>
      <c r="DR427" s="34"/>
      <c r="DS427" s="33"/>
      <c r="DT427" s="33"/>
      <c r="DU427" s="33"/>
      <c r="DV427" s="34"/>
      <c r="DW427" s="33"/>
      <c r="DX427" s="33"/>
      <c r="DY427" s="33"/>
      <c r="DZ427" s="34"/>
      <c r="EA427" s="33"/>
      <c r="EB427" s="33"/>
      <c r="EC427" s="33"/>
      <c r="ED427" s="34"/>
      <c r="EE427" s="33"/>
      <c r="EF427" s="33"/>
      <c r="EG427" s="33"/>
      <c r="EH427" s="34"/>
      <c r="EI427" s="33"/>
      <c r="EJ427" s="33"/>
      <c r="EK427" s="33"/>
      <c r="EL427" s="34"/>
      <c r="EM427" s="33"/>
      <c r="EN427" s="33"/>
      <c r="EO427" s="33"/>
      <c r="EP427" s="34"/>
      <c r="EQ427" s="33"/>
      <c r="ER427" s="33"/>
      <c r="ES427" s="33"/>
      <c r="ET427" s="34"/>
      <c r="EU427" s="33"/>
      <c r="EV427" s="33"/>
      <c r="EW427" s="33"/>
      <c r="EX427" s="34"/>
      <c r="EY427" s="33"/>
      <c r="EZ427" s="33"/>
      <c r="FA427" s="33"/>
      <c r="FB427" s="34"/>
      <c r="FC427" s="33"/>
      <c r="FD427" s="33"/>
      <c r="FE427" s="33"/>
      <c r="FF427" s="34"/>
      <c r="FG427" s="33"/>
      <c r="FH427" s="33"/>
      <c r="FI427" s="33"/>
      <c r="FJ427" s="34"/>
      <c r="FK427" s="33"/>
      <c r="FL427" s="33"/>
      <c r="FM427" s="33"/>
      <c r="FN427" s="34"/>
      <c r="FO427" s="33"/>
      <c r="FP427" s="33"/>
      <c r="FQ427" s="33"/>
      <c r="FR427" s="34"/>
      <c r="FS427" s="33"/>
      <c r="FT427" s="33"/>
      <c r="FU427" s="33"/>
      <c r="FV427" s="34"/>
      <c r="FW427" s="33"/>
      <c r="FX427" s="33"/>
      <c r="FY427" s="33"/>
      <c r="FZ427" s="34"/>
      <c r="GA427" s="33"/>
      <c r="GB427" s="33"/>
      <c r="GC427" s="33"/>
      <c r="GD427" s="34"/>
      <c r="GE427" s="33"/>
      <c r="GF427" s="33"/>
      <c r="GG427" s="33"/>
      <c r="GH427" s="34"/>
      <c r="GI427" s="33"/>
      <c r="GJ427" s="33"/>
      <c r="GK427" s="33"/>
      <c r="GL427" s="34"/>
      <c r="GM427" s="33"/>
      <c r="GN427" s="33"/>
      <c r="GO427" s="33"/>
      <c r="GP427" s="34"/>
      <c r="GQ427" s="33"/>
      <c r="GR427" s="33"/>
      <c r="GS427" s="33"/>
      <c r="GT427" s="34"/>
      <c r="GU427" s="33"/>
      <c r="GV427" s="33"/>
      <c r="GW427" s="33"/>
      <c r="GX427" s="34"/>
      <c r="GY427" s="33"/>
      <c r="GZ427" s="33"/>
      <c r="HA427" s="33"/>
      <c r="HB427" s="34"/>
      <c r="HC427" s="33"/>
      <c r="HD427" s="33"/>
      <c r="HE427" s="33"/>
      <c r="HF427" s="34"/>
      <c r="HG427" s="33"/>
      <c r="HH427" s="33"/>
      <c r="HI427" s="33"/>
      <c r="HJ427" s="34"/>
      <c r="HK427" s="33"/>
      <c r="HL427" s="33"/>
      <c r="HM427" s="33"/>
      <c r="HN427" s="34"/>
      <c r="HO427" s="33"/>
      <c r="HP427" s="33"/>
      <c r="HQ427" s="33"/>
      <c r="HR427" s="34"/>
      <c r="HS427" s="33"/>
      <c r="HT427" s="33"/>
      <c r="HU427" s="33"/>
      <c r="HV427" s="34"/>
      <c r="HW427" s="33"/>
      <c r="HX427" s="33"/>
      <c r="HY427" s="33"/>
      <c r="HZ427" s="34"/>
      <c r="IA427" s="33"/>
      <c r="IB427" s="33"/>
      <c r="IC427" s="33"/>
      <c r="ID427" s="34"/>
      <c r="IE427" s="33"/>
      <c r="IF427" s="33"/>
      <c r="IG427" s="33"/>
      <c r="IH427" s="34"/>
      <c r="II427" s="33"/>
      <c r="IJ427" s="33"/>
      <c r="IK427" s="33"/>
      <c r="IL427" s="34"/>
      <c r="IM427" s="33"/>
      <c r="IN427" s="33"/>
      <c r="IO427" s="33"/>
      <c r="IP427" s="34"/>
      <c r="IQ427" s="33"/>
      <c r="IR427" s="33"/>
      <c r="IS427" s="33"/>
      <c r="IT427" s="34"/>
      <c r="IU427" s="33"/>
      <c r="IV427" s="33"/>
      <c r="IW427" s="33"/>
      <c r="IX427" s="34"/>
      <c r="IY427" s="33"/>
      <c r="IZ427" s="33"/>
      <c r="JA427" s="33"/>
      <c r="JB427" s="34"/>
      <c r="JC427" s="33"/>
      <c r="JD427" s="33"/>
      <c r="JE427" s="33"/>
      <c r="JF427" s="34"/>
      <c r="JG427" s="33"/>
      <c r="JH427" s="33"/>
      <c r="JI427" s="33"/>
      <c r="JJ427" s="34"/>
      <c r="JK427" s="33"/>
      <c r="JL427" s="33"/>
      <c r="JM427" s="33"/>
      <c r="JN427" s="34"/>
      <c r="JO427" s="33"/>
      <c r="JP427" s="33"/>
      <c r="JQ427" s="33"/>
      <c r="JR427" s="34"/>
      <c r="JS427" s="33"/>
      <c r="JT427" s="33"/>
      <c r="JU427" s="33"/>
      <c r="JV427" s="34"/>
      <c r="JW427" s="33"/>
      <c r="JX427" s="33"/>
      <c r="JY427" s="33"/>
      <c r="JZ427" s="34"/>
      <c r="KA427" s="33"/>
      <c r="KB427" s="33"/>
      <c r="KC427" s="33"/>
      <c r="KD427" s="34"/>
      <c r="KE427" s="33"/>
      <c r="KF427" s="33"/>
      <c r="KG427" s="33"/>
      <c r="KH427" s="34"/>
      <c r="KI427" s="33"/>
      <c r="KJ427" s="33"/>
      <c r="KK427" s="33"/>
      <c r="KL427" s="34"/>
      <c r="KM427" s="33"/>
      <c r="KN427" s="33"/>
      <c r="KO427" s="33"/>
      <c r="KP427" s="34"/>
      <c r="KQ427" s="33"/>
      <c r="KR427" s="33"/>
      <c r="KS427" s="33"/>
      <c r="KT427" s="34"/>
      <c r="KU427" s="33"/>
      <c r="KV427" s="33"/>
      <c r="KW427" s="33"/>
      <c r="KX427" s="34"/>
      <c r="KY427" s="33"/>
      <c r="KZ427" s="33"/>
      <c r="LA427" s="33"/>
      <c r="LB427" s="34"/>
      <c r="LC427" s="33"/>
      <c r="LD427" s="33"/>
      <c r="LE427" s="33"/>
      <c r="LF427" s="34"/>
      <c r="LG427" s="33"/>
      <c r="LH427" s="33"/>
      <c r="LI427" s="33"/>
      <c r="LJ427" s="34"/>
      <c r="LK427" s="33"/>
      <c r="LL427" s="33"/>
      <c r="LM427" s="33"/>
      <c r="LN427" s="34"/>
      <c r="LO427" s="33"/>
      <c r="LP427" s="33"/>
      <c r="LQ427" s="33"/>
      <c r="LR427" s="34"/>
      <c r="LS427" s="33"/>
      <c r="LT427" s="33"/>
      <c r="LU427" s="33"/>
      <c r="LV427" s="34"/>
      <c r="LW427" s="33"/>
      <c r="LX427" s="33"/>
      <c r="LY427" s="33"/>
      <c r="LZ427" s="34"/>
      <c r="MA427" s="33"/>
      <c r="MB427" s="33"/>
      <c r="MC427" s="33"/>
      <c r="MD427" s="34"/>
      <c r="ME427" s="33"/>
      <c r="MF427" s="33"/>
      <c r="MG427" s="33"/>
      <c r="MH427" s="34"/>
      <c r="MI427" s="33"/>
      <c r="MJ427" s="33"/>
      <c r="MK427" s="33"/>
      <c r="ML427" s="34"/>
      <c r="MM427" s="33"/>
      <c r="MN427" s="33"/>
      <c r="MO427" s="33"/>
      <c r="MP427" s="34"/>
      <c r="MQ427" s="33"/>
      <c r="MR427" s="33"/>
      <c r="MS427" s="33"/>
      <c r="MT427" s="34"/>
      <c r="MU427" s="33"/>
      <c r="MV427" s="33"/>
      <c r="MW427" s="33"/>
      <c r="MX427" s="34"/>
      <c r="MY427" s="33"/>
      <c r="MZ427" s="33"/>
      <c r="NA427" s="33"/>
      <c r="NB427" s="34"/>
      <c r="NC427" s="33"/>
      <c r="ND427" s="33"/>
      <c r="NE427" s="33"/>
      <c r="NF427" s="34"/>
      <c r="NG427" s="33"/>
      <c r="NH427" s="33"/>
      <c r="NI427" s="33"/>
      <c r="NJ427" s="34"/>
      <c r="NK427" s="33"/>
      <c r="NL427" s="33"/>
      <c r="NM427" s="33"/>
      <c r="NN427" s="34"/>
      <c r="NO427" s="33"/>
      <c r="NP427" s="33"/>
      <c r="NQ427" s="33"/>
      <c r="NR427" s="34"/>
      <c r="NS427" s="33"/>
      <c r="NT427" s="33"/>
      <c r="NU427" s="33"/>
      <c r="NV427" s="34"/>
      <c r="NW427" s="33"/>
      <c r="NX427" s="33"/>
      <c r="NY427" s="33"/>
      <c r="NZ427" s="34"/>
      <c r="OA427" s="33"/>
      <c r="OB427" s="33"/>
      <c r="OC427" s="33"/>
      <c r="OD427" s="34"/>
      <c r="OE427" s="33"/>
      <c r="OF427" s="33"/>
      <c r="OG427" s="33"/>
      <c r="OH427" s="34"/>
      <c r="OI427" s="33"/>
      <c r="OJ427" s="33"/>
      <c r="OK427" s="33"/>
      <c r="OL427" s="34"/>
      <c r="OM427" s="33"/>
      <c r="ON427" s="33"/>
      <c r="OO427" s="33"/>
      <c r="OP427" s="34"/>
      <c r="OQ427" s="33"/>
      <c r="OR427" s="33"/>
      <c r="OS427" s="33"/>
      <c r="OT427" s="34"/>
      <c r="OU427" s="33"/>
      <c r="OV427" s="33"/>
      <c r="OW427" s="33"/>
      <c r="OX427" s="34"/>
      <c r="OY427" s="33"/>
      <c r="OZ427" s="33"/>
      <c r="PA427" s="33"/>
      <c r="PB427" s="34"/>
      <c r="PC427" s="33"/>
      <c r="PD427" s="33"/>
      <c r="PE427" s="33"/>
      <c r="PF427" s="34"/>
      <c r="PG427" s="33"/>
      <c r="PH427" s="33"/>
      <c r="PI427" s="33"/>
      <c r="PJ427" s="34"/>
      <c r="PK427" s="33"/>
      <c r="PL427" s="33"/>
      <c r="PM427" s="33"/>
      <c r="PN427" s="34"/>
      <c r="PO427" s="33"/>
      <c r="PP427" s="33"/>
      <c r="PQ427" s="33"/>
      <c r="PR427" s="34"/>
      <c r="PS427" s="33"/>
      <c r="PT427" s="33"/>
      <c r="PU427" s="33"/>
      <c r="PV427" s="34"/>
      <c r="PW427" s="33"/>
      <c r="PX427" s="33"/>
      <c r="PY427" s="33"/>
      <c r="PZ427" s="34"/>
      <c r="QA427" s="33"/>
      <c r="QB427" s="33"/>
      <c r="QC427" s="33"/>
      <c r="QD427" s="34"/>
      <c r="QE427" s="33"/>
      <c r="QF427" s="33"/>
      <c r="QG427" s="33"/>
      <c r="QH427" s="34"/>
      <c r="QI427" s="33"/>
      <c r="QJ427" s="33"/>
      <c r="QK427" s="33"/>
      <c r="QL427" s="34"/>
      <c r="QM427" s="33"/>
      <c r="QN427" s="33"/>
      <c r="QO427" s="33"/>
      <c r="QP427" s="34"/>
      <c r="QQ427" s="33"/>
      <c r="QR427" s="33"/>
      <c r="QS427" s="33"/>
      <c r="QT427" s="34"/>
      <c r="QU427" s="33"/>
      <c r="QV427" s="33"/>
      <c r="QW427" s="33"/>
      <c r="QX427" s="34"/>
      <c r="QY427" s="33"/>
      <c r="QZ427" s="33"/>
      <c r="RA427" s="33"/>
      <c r="RB427" s="34"/>
      <c r="RC427" s="33"/>
      <c r="RD427" s="33"/>
      <c r="RE427" s="33"/>
      <c r="RF427" s="34"/>
      <c r="RG427" s="33"/>
      <c r="RH427" s="33"/>
      <c r="RI427" s="33"/>
      <c r="RJ427" s="34"/>
      <c r="RK427" s="33"/>
      <c r="RL427" s="33"/>
      <c r="RM427" s="33"/>
      <c r="RN427" s="34"/>
      <c r="RO427" s="33"/>
      <c r="RP427" s="33"/>
      <c r="RQ427" s="33"/>
      <c r="RR427" s="34"/>
      <c r="RS427" s="33"/>
      <c r="RT427" s="33"/>
      <c r="RU427" s="33"/>
      <c r="RV427" s="34"/>
      <c r="RW427" s="33"/>
      <c r="RX427" s="33"/>
      <c r="RY427" s="33"/>
      <c r="RZ427" s="34"/>
      <c r="SA427" s="33"/>
      <c r="SB427" s="33"/>
      <c r="SC427" s="33"/>
      <c r="SD427" s="34"/>
      <c r="SE427" s="33"/>
      <c r="SF427" s="33"/>
      <c r="SG427" s="33"/>
      <c r="SH427" s="34"/>
      <c r="SI427" s="33"/>
      <c r="SJ427" s="33"/>
      <c r="SK427" s="33"/>
      <c r="SL427" s="34"/>
      <c r="SM427" s="33"/>
      <c r="SN427" s="33"/>
      <c r="SO427" s="33"/>
      <c r="SP427" s="34"/>
      <c r="SQ427" s="33"/>
      <c r="SR427" s="33"/>
      <c r="SS427" s="33"/>
      <c r="ST427" s="34"/>
      <c r="SU427" s="33"/>
      <c r="SV427" s="33"/>
      <c r="SW427" s="33"/>
      <c r="SX427" s="34"/>
      <c r="SY427" s="33"/>
      <c r="SZ427" s="33"/>
      <c r="TA427" s="33"/>
      <c r="TB427" s="34"/>
      <c r="TC427" s="33"/>
      <c r="TD427" s="33"/>
      <c r="TE427" s="33"/>
      <c r="TF427" s="34"/>
      <c r="TG427" s="33"/>
      <c r="TH427" s="33"/>
      <c r="TI427" s="33"/>
      <c r="TJ427" s="34"/>
      <c r="TK427" s="33"/>
      <c r="TL427" s="33"/>
      <c r="TM427" s="33"/>
      <c r="TN427" s="34"/>
      <c r="TO427" s="33"/>
      <c r="TP427" s="33"/>
      <c r="TQ427" s="33"/>
      <c r="TR427" s="34"/>
      <c r="TS427" s="33"/>
      <c r="TT427" s="33"/>
      <c r="TU427" s="33"/>
      <c r="TV427" s="34"/>
      <c r="TW427" s="33"/>
      <c r="TX427" s="33"/>
      <c r="TY427" s="33"/>
      <c r="TZ427" s="34"/>
      <c r="UA427" s="33"/>
      <c r="UB427" s="33"/>
      <c r="UC427" s="33"/>
      <c r="UD427" s="34"/>
      <c r="UE427" s="33"/>
      <c r="UF427" s="33"/>
      <c r="UG427" s="33"/>
      <c r="UH427" s="34"/>
      <c r="UI427" s="33"/>
      <c r="UJ427" s="33"/>
      <c r="UK427" s="33"/>
      <c r="UL427" s="34"/>
      <c r="UM427" s="33"/>
      <c r="UN427" s="33"/>
      <c r="UO427" s="33"/>
      <c r="UP427" s="34"/>
      <c r="UQ427" s="33"/>
      <c r="UR427" s="33"/>
      <c r="US427" s="33"/>
      <c r="UT427" s="34"/>
      <c r="UU427" s="33"/>
      <c r="UV427" s="33"/>
      <c r="UW427" s="33"/>
      <c r="UX427" s="34"/>
      <c r="UY427" s="33"/>
      <c r="UZ427" s="33"/>
      <c r="VA427" s="33"/>
      <c r="VB427" s="34"/>
      <c r="VC427" s="33"/>
      <c r="VD427" s="33"/>
      <c r="VE427" s="33"/>
      <c r="VF427" s="34"/>
      <c r="VG427" s="33"/>
      <c r="VH427" s="33"/>
      <c r="VI427" s="33"/>
      <c r="VJ427" s="34"/>
      <c r="VK427" s="33"/>
      <c r="VL427" s="33"/>
      <c r="VM427" s="33"/>
      <c r="VN427" s="34"/>
      <c r="VO427" s="33"/>
      <c r="VP427" s="33"/>
      <c r="VQ427" s="33"/>
      <c r="VR427" s="34"/>
      <c r="VS427" s="33"/>
      <c r="VT427" s="33"/>
      <c r="VU427" s="33"/>
      <c r="VV427" s="34"/>
      <c r="VW427" s="33"/>
      <c r="VX427" s="33"/>
      <c r="VY427" s="33"/>
      <c r="VZ427" s="34"/>
      <c r="WA427" s="33"/>
      <c r="WB427" s="33"/>
      <c r="WC427" s="33"/>
      <c r="WD427" s="34"/>
      <c r="WE427" s="33"/>
      <c r="WF427" s="33"/>
      <c r="WG427" s="33"/>
      <c r="WH427" s="34"/>
      <c r="WI427" s="33"/>
      <c r="WJ427" s="33"/>
      <c r="WK427" s="33"/>
      <c r="WL427" s="34"/>
      <c r="WM427" s="33"/>
      <c r="WN427" s="33"/>
      <c r="WO427" s="33"/>
      <c r="WP427" s="34"/>
      <c r="WQ427" s="33"/>
      <c r="WR427" s="33"/>
      <c r="WS427" s="33"/>
      <c r="WT427" s="34"/>
      <c r="WU427" s="33"/>
      <c r="WV427" s="33"/>
      <c r="WW427" s="33"/>
      <c r="WX427" s="34"/>
      <c r="WY427" s="33"/>
      <c r="WZ427" s="33"/>
      <c r="XA427" s="33"/>
      <c r="XB427" s="34"/>
      <c r="XC427" s="33"/>
      <c r="XD427" s="33"/>
      <c r="XE427" s="33"/>
      <c r="XF427" s="34"/>
      <c r="XG427" s="33"/>
      <c r="XH427" s="33"/>
      <c r="XI427" s="33"/>
      <c r="XJ427" s="34"/>
      <c r="XK427" s="33"/>
      <c r="XL427" s="33"/>
      <c r="XM427" s="33"/>
      <c r="XN427" s="34"/>
      <c r="XO427" s="33"/>
      <c r="XP427" s="33"/>
      <c r="XQ427" s="33"/>
      <c r="XR427" s="34"/>
      <c r="XS427" s="33"/>
      <c r="XT427" s="33"/>
      <c r="XU427" s="33"/>
      <c r="XV427" s="34"/>
      <c r="XW427" s="33"/>
      <c r="XX427" s="33"/>
      <c r="XY427" s="33"/>
      <c r="XZ427" s="34"/>
      <c r="YA427" s="33"/>
      <c r="YB427" s="33"/>
      <c r="YC427" s="33"/>
      <c r="YD427" s="34"/>
      <c r="YE427" s="33"/>
      <c r="YF427" s="33"/>
      <c r="YG427" s="33"/>
      <c r="YH427" s="34"/>
      <c r="YI427" s="33"/>
      <c r="YJ427" s="33"/>
      <c r="YK427" s="33"/>
      <c r="YL427" s="34"/>
      <c r="YM427" s="33"/>
      <c r="YN427" s="33"/>
      <c r="YO427" s="33"/>
      <c r="YP427" s="34"/>
      <c r="YQ427" s="33"/>
      <c r="YR427" s="33"/>
      <c r="YS427" s="33"/>
      <c r="YT427" s="34"/>
      <c r="YU427" s="33"/>
      <c r="YV427" s="33"/>
      <c r="YW427" s="33"/>
      <c r="YX427" s="34"/>
      <c r="YY427" s="33"/>
      <c r="YZ427" s="33"/>
      <c r="ZA427" s="33"/>
      <c r="ZB427" s="34"/>
      <c r="ZC427" s="33"/>
      <c r="ZD427" s="33"/>
      <c r="ZE427" s="33"/>
      <c r="ZF427" s="34"/>
      <c r="ZG427" s="33"/>
      <c r="ZH427" s="33"/>
      <c r="ZI427" s="33"/>
      <c r="ZJ427" s="34"/>
      <c r="ZK427" s="33"/>
      <c r="ZL427" s="33"/>
      <c r="ZM427" s="33"/>
      <c r="ZN427" s="34"/>
      <c r="ZO427" s="33"/>
      <c r="ZP427" s="33"/>
      <c r="ZQ427" s="33"/>
      <c r="ZR427" s="34"/>
      <c r="ZS427" s="33"/>
      <c r="ZT427" s="33"/>
      <c r="ZU427" s="33"/>
      <c r="ZV427" s="34"/>
      <c r="ZW427" s="33"/>
      <c r="ZX427" s="33"/>
      <c r="ZY427" s="33"/>
      <c r="ZZ427" s="34"/>
      <c r="AAA427" s="33"/>
      <c r="AAB427" s="33"/>
      <c r="AAC427" s="33"/>
      <c r="AAD427" s="34"/>
      <c r="AAE427" s="33"/>
      <c r="AAF427" s="33"/>
      <c r="AAG427" s="33"/>
      <c r="AAH427" s="34"/>
      <c r="AAI427" s="33"/>
      <c r="AAJ427" s="33"/>
      <c r="AAK427" s="33"/>
      <c r="AAL427" s="34"/>
      <c r="AAM427" s="33"/>
      <c r="AAN427" s="33"/>
      <c r="AAO427" s="33"/>
      <c r="AAP427" s="34"/>
      <c r="AAQ427" s="33"/>
      <c r="AAR427" s="33"/>
      <c r="AAS427" s="33"/>
      <c r="AAT427" s="34"/>
      <c r="AAU427" s="33"/>
      <c r="AAV427" s="33"/>
      <c r="AAW427" s="33"/>
      <c r="AAX427" s="34"/>
      <c r="AAY427" s="33"/>
      <c r="AAZ427" s="33"/>
      <c r="ABA427" s="33"/>
      <c r="ABB427" s="34"/>
      <c r="ABC427" s="33"/>
      <c r="ABD427" s="33"/>
      <c r="ABE427" s="33"/>
      <c r="ABF427" s="34"/>
      <c r="ABG427" s="33"/>
      <c r="ABH427" s="33"/>
      <c r="ABI427" s="33"/>
      <c r="ABJ427" s="34"/>
      <c r="ABK427" s="33"/>
      <c r="ABL427" s="33"/>
      <c r="ABM427" s="33"/>
      <c r="ABN427" s="34"/>
      <c r="ABO427" s="33"/>
      <c r="ABP427" s="33"/>
      <c r="ABQ427" s="33"/>
      <c r="ABR427" s="34"/>
      <c r="ABS427" s="33"/>
      <c r="ABT427" s="33"/>
      <c r="ABU427" s="33"/>
      <c r="ABV427" s="34"/>
      <c r="ABW427" s="33"/>
      <c r="ABX427" s="33"/>
      <c r="ABY427" s="33"/>
      <c r="ABZ427" s="34"/>
      <c r="ACA427" s="33"/>
      <c r="ACB427" s="33"/>
      <c r="ACC427" s="33"/>
      <c r="ACD427" s="34"/>
      <c r="ACE427" s="33"/>
      <c r="ACF427" s="33"/>
      <c r="ACG427" s="33"/>
      <c r="ACH427" s="34"/>
      <c r="ACI427" s="33"/>
      <c r="ACJ427" s="33"/>
      <c r="ACK427" s="33"/>
      <c r="ACL427" s="34"/>
      <c r="ACM427" s="33"/>
      <c r="ACN427" s="33"/>
      <c r="ACO427" s="33"/>
      <c r="ACP427" s="34"/>
      <c r="ACQ427" s="33"/>
      <c r="ACR427" s="33"/>
      <c r="ACS427" s="33"/>
      <c r="ACT427" s="34"/>
      <c r="ACU427" s="33"/>
      <c r="ACV427" s="33"/>
      <c r="ACW427" s="33"/>
      <c r="ACX427" s="34"/>
      <c r="ACY427" s="33"/>
      <c r="ACZ427" s="33"/>
      <c r="ADA427" s="33"/>
      <c r="ADB427" s="34"/>
      <c r="ADC427" s="33"/>
      <c r="ADD427" s="33"/>
      <c r="ADE427" s="33"/>
      <c r="ADF427" s="34"/>
      <c r="ADG427" s="33"/>
      <c r="ADH427" s="33"/>
      <c r="ADI427" s="33"/>
      <c r="ADJ427" s="34"/>
      <c r="ADK427" s="33"/>
      <c r="ADL427" s="33"/>
      <c r="ADM427" s="33"/>
      <c r="ADN427" s="34"/>
      <c r="ADO427" s="33"/>
      <c r="ADP427" s="33"/>
      <c r="ADQ427" s="33"/>
      <c r="ADR427" s="34"/>
      <c r="ADS427" s="33"/>
      <c r="ADT427" s="33"/>
      <c r="ADU427" s="33"/>
      <c r="ADV427" s="34"/>
      <c r="ADW427" s="33"/>
      <c r="ADX427" s="33"/>
      <c r="ADY427" s="33"/>
      <c r="ADZ427" s="34"/>
      <c r="AEA427" s="33"/>
      <c r="AEB427" s="33"/>
      <c r="AEC427" s="33"/>
      <c r="AED427" s="34"/>
      <c r="AEE427" s="33"/>
      <c r="AEF427" s="33"/>
      <c r="AEG427" s="33"/>
      <c r="AEH427" s="34"/>
      <c r="AEI427" s="33"/>
      <c r="AEJ427" s="33"/>
      <c r="AEK427" s="33"/>
      <c r="AEL427" s="34"/>
      <c r="AEM427" s="33"/>
      <c r="AEN427" s="33"/>
      <c r="AEO427" s="33"/>
      <c r="AEP427" s="34"/>
      <c r="AEQ427" s="33"/>
      <c r="AER427" s="33"/>
      <c r="AES427" s="33"/>
      <c r="AET427" s="34"/>
      <c r="AEU427" s="33"/>
      <c r="AEV427" s="33"/>
      <c r="AEW427" s="33"/>
      <c r="AEX427" s="34"/>
      <c r="AEY427" s="33"/>
      <c r="AEZ427" s="33"/>
      <c r="AFA427" s="33"/>
      <c r="AFB427" s="34"/>
      <c r="AFC427" s="33"/>
      <c r="AFD427" s="33"/>
      <c r="AFE427" s="33"/>
      <c r="AFF427" s="34"/>
      <c r="AFG427" s="33"/>
      <c r="AFH427" s="33"/>
      <c r="AFI427" s="33"/>
      <c r="AFJ427" s="34"/>
      <c r="AFK427" s="33"/>
      <c r="AFL427" s="33"/>
      <c r="AFM427" s="33"/>
      <c r="AFN427" s="34"/>
      <c r="AFO427" s="33"/>
      <c r="AFP427" s="33"/>
      <c r="AFQ427" s="33"/>
      <c r="AFR427" s="34"/>
      <c r="AFS427" s="33"/>
      <c r="AFT427" s="33"/>
      <c r="AFU427" s="33"/>
      <c r="AFV427" s="34"/>
      <c r="AFW427" s="33"/>
      <c r="AFX427" s="33"/>
      <c r="AFY427" s="33"/>
      <c r="AFZ427" s="34"/>
      <c r="AGA427" s="33"/>
      <c r="AGB427" s="33"/>
      <c r="AGC427" s="33"/>
      <c r="AGD427" s="34"/>
      <c r="AGE427" s="33"/>
      <c r="AGF427" s="33"/>
      <c r="AGG427" s="33"/>
      <c r="AGH427" s="33"/>
      <c r="AGI427" s="33"/>
      <c r="AGJ427" s="34"/>
      <c r="AGK427" s="33"/>
      <c r="AGL427" s="33"/>
      <c r="AGM427" s="33"/>
      <c r="AGN427" s="33"/>
      <c r="AGO427" s="34"/>
      <c r="AGP427" s="34"/>
      <c r="AGQ427" s="33"/>
      <c r="AGR427" s="33"/>
      <c r="AGS427" s="33"/>
      <c r="AGT427" s="33"/>
      <c r="AGU427" s="34"/>
      <c r="AGV427" s="34"/>
      <c r="AGW427" s="33"/>
      <c r="AGX427" s="33"/>
      <c r="AGY427" s="33"/>
      <c r="AGZ427" s="33"/>
      <c r="AHA427" s="34"/>
      <c r="AHB427" s="34"/>
      <c r="AHC427" s="33"/>
      <c r="AHD427" s="33"/>
      <c r="AHE427" s="33"/>
      <c r="AHF427" s="33"/>
      <c r="AHG427" s="34"/>
      <c r="AHH427" s="34"/>
      <c r="AHI427" s="33"/>
      <c r="AHJ427" s="33"/>
      <c r="AHK427" s="33"/>
      <c r="AHL427" s="33"/>
      <c r="AHM427" s="34"/>
      <c r="AHN427" s="34"/>
      <c r="AHO427" s="33"/>
      <c r="AHP427" s="33"/>
      <c r="AHQ427" s="33"/>
      <c r="AHR427" s="34"/>
      <c r="AHS427" s="33"/>
      <c r="AHT427" s="33"/>
      <c r="AHU427" s="33"/>
      <c r="AHV427" s="34"/>
      <c r="AHW427" s="33"/>
      <c r="AHX427" s="33"/>
      <c r="AHY427" s="33"/>
      <c r="AHZ427" s="34"/>
      <c r="AIA427" s="33"/>
      <c r="AIB427" s="33"/>
      <c r="AIC427" s="33"/>
      <c r="AID427" s="34"/>
      <c r="AIE427" s="33"/>
      <c r="AIF427" s="33"/>
      <c r="AIG427" s="33"/>
      <c r="AIH427" s="34"/>
    </row>
    <row r="428" spans="1:918" s="5" customFormat="1" outlineLevel="1" x14ac:dyDescent="0.25">
      <c r="A428" s="43">
        <v>1</v>
      </c>
      <c r="B428" s="50" t="s">
        <v>271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38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61"/>
      <c r="AN428" s="57"/>
      <c r="AO428" s="57" t="s">
        <v>388</v>
      </c>
      <c r="AP428" s="57" t="s">
        <v>388</v>
      </c>
      <c r="AQ428" s="61"/>
      <c r="AR428" s="57"/>
      <c r="AS428" s="57"/>
      <c r="AT428" s="57"/>
      <c r="AU428" s="57" t="s">
        <v>388</v>
      </c>
      <c r="AV428" s="57" t="s">
        <v>388</v>
      </c>
      <c r="AW428" s="57" t="s">
        <v>388</v>
      </c>
      <c r="AX428" s="57"/>
      <c r="AY428" s="57" t="s">
        <v>388</v>
      </c>
      <c r="AZ428" s="57" t="s">
        <v>388</v>
      </c>
      <c r="BA428" s="57" t="s">
        <v>388</v>
      </c>
      <c r="BB428" s="57" t="s">
        <v>388</v>
      </c>
      <c r="BC428" s="57"/>
      <c r="BD428" s="57"/>
      <c r="BE428" s="57"/>
      <c r="BF428" s="57"/>
      <c r="BG428" s="57" t="s">
        <v>388</v>
      </c>
      <c r="BH428" s="57" t="s">
        <v>388</v>
      </c>
      <c r="BI428" s="38"/>
      <c r="BJ428" s="38"/>
      <c r="BK428" s="61"/>
      <c r="BL428" s="57"/>
      <c r="BM428" s="57" t="s">
        <v>388</v>
      </c>
      <c r="BN428" s="57" t="s">
        <v>388</v>
      </c>
      <c r="BO428" s="57"/>
      <c r="BP428" s="57" t="s">
        <v>388</v>
      </c>
      <c r="BQ428" s="57"/>
      <c r="BR428" s="57"/>
      <c r="BS428" s="57" t="s">
        <v>388</v>
      </c>
      <c r="BT428" s="57"/>
      <c r="BU428" s="57" t="s">
        <v>388</v>
      </c>
      <c r="BV428" s="57" t="s">
        <v>388</v>
      </c>
      <c r="BW428" s="57"/>
      <c r="BX428" s="57"/>
      <c r="BY428" s="57"/>
      <c r="BZ428" s="57"/>
      <c r="CA428" s="57" t="s">
        <v>388</v>
      </c>
      <c r="CB428" s="57" t="s">
        <v>388</v>
      </c>
      <c r="CC428" s="38"/>
      <c r="CD428" s="38"/>
      <c r="CE428" s="61"/>
      <c r="CF428" s="57" t="s">
        <v>388</v>
      </c>
      <c r="CG428" s="57" t="s">
        <v>388</v>
      </c>
      <c r="CH428" s="57" t="s">
        <v>388</v>
      </c>
      <c r="CI428" s="57"/>
      <c r="CJ428" s="57"/>
      <c r="CK428" s="57" t="s">
        <v>388</v>
      </c>
      <c r="CL428" s="57"/>
      <c r="CM428" s="57"/>
      <c r="CN428" s="57" t="s">
        <v>388</v>
      </c>
      <c r="CO428" s="57" t="s">
        <v>388</v>
      </c>
      <c r="CP428" s="57" t="s">
        <v>388</v>
      </c>
      <c r="CQ428" s="57"/>
      <c r="CR428" s="57"/>
      <c r="CS428" s="57" t="s">
        <v>388</v>
      </c>
      <c r="CT428" s="57"/>
      <c r="CU428" s="57"/>
      <c r="CV428" s="57"/>
      <c r="CW428" s="38"/>
      <c r="CX428" s="38"/>
      <c r="CY428" s="37"/>
      <c r="CZ428" s="38"/>
      <c r="DA428" s="38"/>
      <c r="DB428" s="38"/>
      <c r="DC428" s="38"/>
      <c r="DD428" s="38"/>
      <c r="DE428" s="38" t="s">
        <v>388</v>
      </c>
      <c r="DF428" s="38"/>
      <c r="DG428" s="38" t="s">
        <v>388</v>
      </c>
      <c r="DH428" s="38" t="s">
        <v>388</v>
      </c>
      <c r="DI428" s="38"/>
      <c r="DJ428" s="38"/>
      <c r="DK428" s="38" t="s">
        <v>388</v>
      </c>
      <c r="DL428" s="38" t="s">
        <v>388</v>
      </c>
      <c r="DM428" s="38"/>
      <c r="DN428" s="38"/>
      <c r="DO428" s="38"/>
      <c r="DP428" s="38"/>
      <c r="DQ428" s="38"/>
      <c r="DR428" s="38"/>
      <c r="DS428" s="61"/>
      <c r="DT428" s="57"/>
      <c r="DU428" s="57"/>
      <c r="DV428" s="57"/>
      <c r="DW428" s="57" t="s">
        <v>388</v>
      </c>
      <c r="DX428" s="57"/>
      <c r="DY428" s="57" t="s">
        <v>388</v>
      </c>
      <c r="DZ428" s="57"/>
      <c r="EA428" s="57"/>
      <c r="EB428" s="57" t="s">
        <v>388</v>
      </c>
      <c r="EC428" s="57" t="s">
        <v>388</v>
      </c>
      <c r="ED428" s="57" t="s">
        <v>388</v>
      </c>
      <c r="EE428" s="57" t="s">
        <v>388</v>
      </c>
      <c r="EF428" s="57" t="s">
        <v>388</v>
      </c>
      <c r="EG428" s="57"/>
      <c r="EH428" s="57"/>
      <c r="EI428" s="57"/>
      <c r="EJ428" s="57"/>
      <c r="EK428" s="57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 t="s">
        <v>388</v>
      </c>
      <c r="EV428" s="38" t="s">
        <v>388</v>
      </c>
      <c r="EW428" s="38" t="s">
        <v>388</v>
      </c>
      <c r="EX428" s="38" t="s">
        <v>388</v>
      </c>
      <c r="EY428" s="38"/>
      <c r="EZ428" s="38" t="s">
        <v>388</v>
      </c>
      <c r="FA428" s="38" t="s">
        <v>388</v>
      </c>
      <c r="FB428" s="38"/>
      <c r="FC428" s="38" t="s">
        <v>388</v>
      </c>
      <c r="FD428" s="38" t="s">
        <v>388</v>
      </c>
      <c r="FE428" s="38"/>
      <c r="FF428" s="38"/>
      <c r="FG428" s="37"/>
      <c r="FH428" s="38" t="s">
        <v>388</v>
      </c>
      <c r="FI428" s="38" t="s">
        <v>388</v>
      </c>
      <c r="FJ428" s="38" t="s">
        <v>388</v>
      </c>
      <c r="FK428" s="38" t="s">
        <v>388</v>
      </c>
      <c r="FL428" s="38" t="s">
        <v>388</v>
      </c>
      <c r="FM428" s="38" t="s">
        <v>388</v>
      </c>
      <c r="FN428" s="38"/>
      <c r="FO428" s="38"/>
      <c r="FP428" s="38" t="s">
        <v>388</v>
      </c>
      <c r="FQ428" s="38"/>
      <c r="FR428" s="38" t="s">
        <v>388</v>
      </c>
      <c r="FS428" s="38" t="s">
        <v>388</v>
      </c>
      <c r="FT428" s="38" t="s">
        <v>388</v>
      </c>
      <c r="FU428" s="38" t="s">
        <v>388</v>
      </c>
      <c r="FV428" s="38"/>
      <c r="FW428" s="38" t="s">
        <v>388</v>
      </c>
      <c r="FX428" s="38" t="s">
        <v>388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 t="s">
        <v>388</v>
      </c>
      <c r="GO428" s="38" t="s">
        <v>388</v>
      </c>
      <c r="GP428" s="38"/>
      <c r="GQ428" s="38" t="s">
        <v>388</v>
      </c>
      <c r="GR428" s="38" t="s">
        <v>388</v>
      </c>
      <c r="GS428" s="38"/>
      <c r="GT428" s="38"/>
      <c r="GU428" s="37"/>
      <c r="GV428" s="38"/>
      <c r="GW428" s="38"/>
      <c r="GX428" s="38"/>
      <c r="GY428" s="38" t="s">
        <v>388</v>
      </c>
      <c r="GZ428" s="38" t="s">
        <v>388</v>
      </c>
      <c r="HA428" s="38" t="s">
        <v>388</v>
      </c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>IF(COUNTIFS($C$7:$AGE$7,"="&amp;$AGK$5,$C428:$AGE428,"б")=0,"",COUNTIFS($C$7:$AGE$7,"="&amp;$AGK$5,$C428:$AGE428,"б"))</f>
        <v/>
      </c>
      <c r="AGG428" s="43" t="str">
        <f>IF(COUNTIFS($C$7:$AGE$7,"="&amp;$AGK$5,$C428:$AGE428,"у")=0,"",COUNTIFS($C$7:$AGE$7,"="&amp;$AGK$5,$C428:$AGE428,"у"))</f>
        <v/>
      </c>
      <c r="AGH428" s="35">
        <f t="shared" ref="AGH428:AGH441" si="1241">IF(COUNTIFS($C$7:$AGE$7,"="&amp;$AGK$1,$C428:$AGE428,"н")=0,"",COUNTIFS($C$7:$AGE$7,"="&amp;$AGK$1,$C428:$AGE428,"н"))</f>
        <v>3</v>
      </c>
      <c r="AGL428" s="36" t="str">
        <f>IF(COUNTIFS($C$6:$AGE$6,9,$C428:$AGE428,"б")=0,"",COUNTIFS($C$6:$AGE$6,9,$C428:$AGE428,"б"))</f>
        <v/>
      </c>
      <c r="AGM428" s="36" t="str">
        <f t="shared" ref="AGM428:AGM441" si="1242">IF(COUNTIFS($C$6:$AGE$6,9,$C428:$AGE428,"у")=0,"",COUNTIFS($C$6:$AGE$6,9,$C428:$AGE428,"у"))</f>
        <v/>
      </c>
      <c r="AGN428" s="39">
        <f>IF(COUNTIFS($C$6:$AGE$6,9,$C428:$AGE428,"н")=0,"",COUNTIFS($C$6:$AGE$6,9,$C428:$AGE428,"н"))</f>
        <v>26</v>
      </c>
      <c r="AGO428" s="36" t="str">
        <f>IF(COUNTIFS($C$6:$AGE$6,10,$C428:$AGE428,"б")=0,"",COUNTIFS($C$6:$AGE$6,10,$C428:$AGE428,"б"))</f>
        <v/>
      </c>
      <c r="AGP428" s="36" t="str">
        <f t="shared" ref="AGP428:AGP441" si="1243">IF(COUNTIFS($C$6:$AGE$6,10,$C428:$AGE428,"у")=0,"",COUNTIFS($C$6:$AGE$6,10,$C428:$AGE428,"у"))</f>
        <v/>
      </c>
      <c r="AGQ428" s="39">
        <f>IF(COUNTIFS($C$6:$AGE$6,10,$C428:$AGE428,"н")=0,"",COUNTIFS($C$6:$AGE$6,10,$C428:$AGE428,"н"))</f>
        <v>34</v>
      </c>
      <c r="AGR428" s="36" t="str">
        <f>IF(COUNTIFS($C$6:$AGE$6,11,$C428:$AGE428,"б")=0,"",COUNTIFS($C$6:$AGE$6,11,$C428:$AGE428,"б"))</f>
        <v/>
      </c>
      <c r="AGS428" s="36" t="str">
        <f t="shared" ref="AGS428:AGS441" si="1244">IF(COUNTIFS($C$6:$AGE$6,11,$C428:$AGE428,"у")=0,"",COUNTIFS($C$6:$AGE$6,11,$C428:$AGE428,"у"))</f>
        <v/>
      </c>
      <c r="AGT428" s="39">
        <f>IF(COUNTIFS($C$6:$AGE$6,11,$C428:$AGE428,"н")=0,"",COUNTIFS($C$6:$AGE$6,11,$C428:$AGE428,"н"))</f>
        <v>7</v>
      </c>
      <c r="AGU428" s="36" t="str">
        <f>IF(COUNTIFS($C$6:$AGE$6,12,$C428:$AGE428,"б")=0,"",COUNTIFS($C$6:$AGE$6,12,$C428:$AGE428,"б"))</f>
        <v/>
      </c>
      <c r="AGV428" s="36" t="str">
        <f t="shared" ref="AGV428:AGV441" si="1245">IF(COUNTIFS($C$6:$AGE$6,12,$C428:$AGE428,"у")=0,"",COUNTIFS($C$6:$AGE$6,12,$C428:$AGE428,"у"))</f>
        <v/>
      </c>
      <c r="AGW428" s="39" t="str">
        <f>IF(COUNTIFS($C$6:$AGE$6,12,$C428:$AGE428,"н")=0,"",COUNTIFS($C$6:$AGE$6,12,$C428:$AGE428,"н"))</f>
        <v/>
      </c>
      <c r="AGX428" s="36" t="str">
        <f>IF(COUNTIFS($C$6:$AGE$6,1,$C428:$AGE428,"б")=0,"",COUNTIFS($C$6:$AGE$6,1,$C428:$AGE428,"б"))</f>
        <v/>
      </c>
      <c r="AGY428" s="36" t="str">
        <f t="shared" ref="AGY428:AGY441" si="1246">IF(COUNTIFS($C$6:$AGE$6,1,$C428:$AGE428,"у")=0,"",COUNTIFS($C$6:$AGE$6,1,$C428:$AGE428,"у"))</f>
        <v/>
      </c>
      <c r="AGZ428" s="39" t="str">
        <f>IF(COUNTIFS($C$6:$AGE$6,1,$C428:$AGE428,"н")=0,"",COUNTIFS($C$6:$AGE$6,1,$C428:$AGE428,"н"))</f>
        <v/>
      </c>
      <c r="AHA428" s="36" t="str">
        <f>IF(COUNTIFS($C$6:$AGE$6,2,$C428:$AGE428,"б")=0,"",COUNTIFS($C$6:$AGE$6,2,$C428:$AGE428,"б"))</f>
        <v/>
      </c>
      <c r="AHB428" s="36" t="str">
        <f t="shared" ref="AHB428:AHB441" si="1247">IF(COUNTIFS($C$6:$AGE$6,2,$C428:$AGE428,"у")=0,"",COUNTIFS($C$6:$AGE$6,2,$C428:$AGE428,"у"))</f>
        <v/>
      </c>
      <c r="AHC428" s="39" t="str">
        <f>IF(COUNTIFS($C$6:$AGE$6,2,$C428:$AGE428,"н")=0,"",COUNTIFS($C$6:$AGE$6,2,$C428:$AGE428,"н"))</f>
        <v/>
      </c>
      <c r="AHD428" s="36" t="str">
        <f>IF(COUNTIFS($C$6:$AGE$6,3,$C428:$AGE428,"б")=0,"",COUNTIFS($C$6:$AGE$6,3,$C428:$AGE428,"б"))</f>
        <v/>
      </c>
      <c r="AHE428" s="36" t="str">
        <f t="shared" ref="AHE428:AHE441" si="1248">IF(COUNTIFS($C$6:$AGE$6,3,$C428:$AGE428,"у")=0,"",COUNTIFS($C$6:$AGE$6,3,$C428:$AGE428,"у"))</f>
        <v/>
      </c>
      <c r="AHF428" s="39" t="str">
        <f>IF(COUNTIFS($C$6:$AGE$6,3,$C428:$AGE428,"н")=0,"",COUNTIFS($C$6:$AGE$6,3,$C428:$AGE428,"н"))</f>
        <v/>
      </c>
      <c r="AHG428" s="36" t="str">
        <f>IF(COUNTIFS($C$6:$AGE$6,4,$C428:$AGE428,"б")=0,"",COUNTIFS($C$6:$AGE$6,4,$C428:$AGE428,"б"))</f>
        <v/>
      </c>
      <c r="AHH428" s="36" t="str">
        <f t="shared" ref="AHH428:AHH441" si="1249">IF(COUNTIFS($C$6:$AGE$6,4,$C428:$AGE428,"у")=0,"",COUNTIFS($C$6:$AGE$6,4,$C428:$AGE428,"у"))</f>
        <v/>
      </c>
      <c r="AHI428" s="39" t="str">
        <f>IF(COUNTIFS($C$6:$AGE$6,4,$C428:$AGE428,"н")=0,"",COUNTIFS($C$6:$AGE$6,4,$C428:$AGE428,"н"))</f>
        <v/>
      </c>
      <c r="AHJ428" s="36" t="str">
        <f>IF(COUNTIFS($C$6:$AGE$6,5,$C428:$AGE428,"б")=0,"",COUNTIFS($C$6:$AGE$6,5,$C428:$AGE428,"б"))</f>
        <v/>
      </c>
      <c r="AHK428" s="36" t="str">
        <f t="shared" ref="AHK428:AHK441" si="1250">IF(COUNTIFS($C$6:$AGE$6,5,$C428:$AGE428,"у")=0,"",COUNTIFS($C$6:$AGE$6,5,$C428:$AGE428,"у"))</f>
        <v/>
      </c>
      <c r="AHL428" s="39" t="str">
        <f>IF(COUNTIFS($C$6:$AGE$6,5,$C428:$AGE428,"н")=0,"",COUNTIFS($C$6:$AGE$6,5,$C428:$AGE428,"н"))</f>
        <v/>
      </c>
      <c r="AHM428" s="36" t="str">
        <f>IF(COUNTIFS($C$6:$AGE$6,6,$C428:$AGE428,"б")=0,"",COUNTIFS($C$6:$AGE$6,6,$C428:$AGE428,"б"))</f>
        <v/>
      </c>
      <c r="AHN428" s="36" t="str">
        <f t="shared" ref="AHN428:AHN441" si="1251">IF(COUNTIFS($C$6:$AGE$6,6,$C428:$AGE428,"у")=0,"",COUNTIFS($C$6:$AGE$6,6,$C428:$AGE428,"у"))</f>
        <v/>
      </c>
      <c r="AHO428" s="39" t="str">
        <f>IF(COUNTIFS($C$6:$AGE$6,6,$C428:$AGE428,"н")=0,"",COUNTIFS($C$6:$AGE$6,6,$C428:$AGE428,"н"))</f>
        <v/>
      </c>
    </row>
    <row r="429" spans="1:918" s="5" customFormat="1" outlineLevel="1" x14ac:dyDescent="0.25">
      <c r="A429" s="43">
        <f>A428+1</f>
        <v>2</v>
      </c>
      <c r="B429" s="50" t="s">
        <v>19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 t="s">
        <v>388</v>
      </c>
      <c r="R429" s="57"/>
      <c r="S429" s="57" t="s">
        <v>388</v>
      </c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 t="s">
        <v>388</v>
      </c>
      <c r="AH429" s="57"/>
      <c r="AI429" s="57" t="s">
        <v>388</v>
      </c>
      <c r="AJ429" s="57"/>
      <c r="AK429" s="57"/>
      <c r="AL429" s="57"/>
      <c r="AM429" s="61"/>
      <c r="AN429" s="57"/>
      <c r="AO429" s="57"/>
      <c r="AP429" s="57"/>
      <c r="AQ429" s="61"/>
      <c r="AR429" s="57" t="s">
        <v>388</v>
      </c>
      <c r="AS429" s="57"/>
      <c r="AT429" s="57"/>
      <c r="AU429" s="57"/>
      <c r="AV429" s="57"/>
      <c r="AW429" s="57"/>
      <c r="AX429" s="57"/>
      <c r="AY429" s="57" t="s">
        <v>388</v>
      </c>
      <c r="AZ429" s="57" t="s">
        <v>388</v>
      </c>
      <c r="BA429" s="57" t="s">
        <v>388</v>
      </c>
      <c r="BB429" s="57" t="s">
        <v>388</v>
      </c>
      <c r="BC429" s="57" t="s">
        <v>388</v>
      </c>
      <c r="BD429" s="57" t="s">
        <v>388</v>
      </c>
      <c r="BE429" s="57" t="s">
        <v>388</v>
      </c>
      <c r="BF429" s="57"/>
      <c r="BG429" s="57" t="s">
        <v>388</v>
      </c>
      <c r="BH429" s="57" t="s">
        <v>388</v>
      </c>
      <c r="BI429" s="38"/>
      <c r="BJ429" s="38"/>
      <c r="BK429" s="61"/>
      <c r="BL429" s="57"/>
      <c r="BM429" s="57" t="s">
        <v>388</v>
      </c>
      <c r="BN429" s="57" t="s">
        <v>388</v>
      </c>
      <c r="BO429" s="57"/>
      <c r="BP429" s="57" t="s">
        <v>388</v>
      </c>
      <c r="BQ429" s="57"/>
      <c r="BR429" s="57"/>
      <c r="BS429" s="57" t="s">
        <v>388</v>
      </c>
      <c r="BT429" s="57"/>
      <c r="BU429" s="57"/>
      <c r="BV429" s="57"/>
      <c r="BW429" s="57"/>
      <c r="BX429" s="57" t="s">
        <v>388</v>
      </c>
      <c r="BY429" s="57" t="s">
        <v>388</v>
      </c>
      <c r="BZ429" s="57"/>
      <c r="CA429" s="57" t="s">
        <v>388</v>
      </c>
      <c r="CB429" s="57" t="s">
        <v>388</v>
      </c>
      <c r="CC429" s="38"/>
      <c r="CD429" s="38"/>
      <c r="CE429" s="61"/>
      <c r="CF429" s="57" t="s">
        <v>388</v>
      </c>
      <c r="CG429" s="57" t="s">
        <v>388</v>
      </c>
      <c r="CH429" s="57" t="s">
        <v>388</v>
      </c>
      <c r="CI429" s="57" t="s">
        <v>388</v>
      </c>
      <c r="CJ429" s="57" t="s">
        <v>388</v>
      </c>
      <c r="CK429" s="57" t="s">
        <v>388</v>
      </c>
      <c r="CL429" s="57"/>
      <c r="CM429" s="57"/>
      <c r="CN429" s="57" t="s">
        <v>388</v>
      </c>
      <c r="CO429" s="57" t="s">
        <v>388</v>
      </c>
      <c r="CP429" s="57" t="s">
        <v>388</v>
      </c>
      <c r="CQ429" s="57"/>
      <c r="CR429" s="57"/>
      <c r="CS429" s="57" t="s">
        <v>388</v>
      </c>
      <c r="CT429" s="57"/>
      <c r="CU429" s="57" t="s">
        <v>388</v>
      </c>
      <c r="CV429" s="57" t="s">
        <v>388</v>
      </c>
      <c r="CW429" s="38"/>
      <c r="CX429" s="38"/>
      <c r="CY429" s="37"/>
      <c r="CZ429" s="38"/>
      <c r="DA429" s="38" t="s">
        <v>388</v>
      </c>
      <c r="DB429" s="38" t="s">
        <v>388</v>
      </c>
      <c r="DC429" s="38"/>
      <c r="DD429" s="38"/>
      <c r="DE429" s="38"/>
      <c r="DF429" s="38"/>
      <c r="DG429" s="38" t="s">
        <v>388</v>
      </c>
      <c r="DH429" s="38" t="s">
        <v>388</v>
      </c>
      <c r="DI429" s="38"/>
      <c r="DJ429" s="38"/>
      <c r="DK429" s="38" t="s">
        <v>388</v>
      </c>
      <c r="DL429" s="38" t="s">
        <v>388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388</v>
      </c>
      <c r="DX429" s="57"/>
      <c r="DY429" s="57"/>
      <c r="DZ429" s="57"/>
      <c r="EA429" s="57"/>
      <c r="EB429" s="57" t="s">
        <v>388</v>
      </c>
      <c r="EC429" s="57" t="s">
        <v>388</v>
      </c>
      <c r="ED429" s="57" t="s">
        <v>388</v>
      </c>
      <c r="EE429" s="57" t="s">
        <v>388</v>
      </c>
      <c r="EF429" s="57" t="s">
        <v>388</v>
      </c>
      <c r="EG429" s="57"/>
      <c r="EH429" s="57"/>
      <c r="EI429" s="57" t="s">
        <v>388</v>
      </c>
      <c r="EJ429" s="57" t="s">
        <v>388</v>
      </c>
      <c r="EK429" s="57"/>
      <c r="EL429" s="38"/>
      <c r="EM429" s="37"/>
      <c r="EN429" s="38"/>
      <c r="EO429" s="38" t="s">
        <v>388</v>
      </c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 t="s">
        <v>388</v>
      </c>
      <c r="FD429" s="38" t="s">
        <v>388</v>
      </c>
      <c r="FE429" s="38"/>
      <c r="FF429" s="38"/>
      <c r="FG429" s="37"/>
      <c r="FH429" s="38" t="s">
        <v>388</v>
      </c>
      <c r="FI429" s="38" t="s">
        <v>388</v>
      </c>
      <c r="FJ429" s="38" t="s">
        <v>388</v>
      </c>
      <c r="FK429" s="38" t="s">
        <v>388</v>
      </c>
      <c r="FL429" s="38" t="s">
        <v>388</v>
      </c>
      <c r="FM429" s="38" t="s">
        <v>388</v>
      </c>
      <c r="FN429" s="38"/>
      <c r="FO429" s="38"/>
      <c r="FP429" s="38"/>
      <c r="FQ429" s="38"/>
      <c r="FR429" s="38"/>
      <c r="FS429" s="38"/>
      <c r="FT429" s="38"/>
      <c r="FU429" s="38"/>
      <c r="FV429" s="38"/>
      <c r="FW429" s="38" t="s">
        <v>388</v>
      </c>
      <c r="FX429" s="38" t="s">
        <v>388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 t="s">
        <v>388</v>
      </c>
      <c r="GO429" s="38" t="s">
        <v>388</v>
      </c>
      <c r="GP429" s="38"/>
      <c r="GQ429" s="38" t="s">
        <v>388</v>
      </c>
      <c r="GR429" s="38" t="s">
        <v>388</v>
      </c>
      <c r="GS429" s="38"/>
      <c r="GT429" s="38"/>
      <c r="GU429" s="37"/>
      <c r="GV429" s="38"/>
      <c r="GW429" s="38"/>
      <c r="GX429" s="38"/>
      <c r="GY429" s="38" t="s">
        <v>388</v>
      </c>
      <c r="GZ429" s="38" t="s">
        <v>388</v>
      </c>
      <c r="HA429" s="38" t="s">
        <v>388</v>
      </c>
      <c r="HB429" s="38"/>
      <c r="HC429" s="38"/>
      <c r="HD429" s="38"/>
      <c r="HE429" s="38"/>
      <c r="HF429" s="38"/>
      <c r="HG429" s="38"/>
      <c r="HH429" s="38" t="s">
        <v>388</v>
      </c>
      <c r="HI429" s="38" t="s">
        <v>388</v>
      </c>
      <c r="HJ429" s="38"/>
      <c r="HK429" s="38"/>
      <c r="HL429" s="38" t="s">
        <v>388</v>
      </c>
      <c r="HM429" s="38" t="s">
        <v>388</v>
      </c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ref="AGF429:AGF441" si="1252">IF(COUNTIFS($C$7:$AGE$7,"="&amp;$AGK$1,$C429:$AGE429,"б")=0,"",COUNTIFS($C$7:$AGE$7,"="&amp;$AGK$1,$C429:$AGE429,"б"))</f>
        <v/>
      </c>
      <c r="AGG429" s="43" t="str">
        <f t="shared" ref="AGG429:AGG441" si="1253">IF(COUNTIFS($C$7:$AGE$7,"="&amp;$AGK$1,$C429:$AGE429,"у")=0,"",COUNTIFS($C$7:$AGE$7,"="&amp;$AGK$1,$C429:$AGE429,"у"))</f>
        <v/>
      </c>
      <c r="AGH429" s="35">
        <f t="shared" si="1241"/>
        <v>7</v>
      </c>
      <c r="AGL429" s="36" t="str">
        <f t="shared" ref="AGL429:AGL441" si="1254">IF(COUNTIFS($C$6:$AGE$6,9,$C429:$AGE429,"б")=0,"",COUNTIFS($C$6:$AGE$6,9,$C429:$AGE429,"б"))</f>
        <v/>
      </c>
      <c r="AGM429" s="36" t="str">
        <f t="shared" si="1242"/>
        <v/>
      </c>
      <c r="AGN429" s="39">
        <f t="shared" ref="AGN429:AGN441" si="1255">IF(COUNTIFS($C$6:$AGE$6,9,$C429:$AGE429,"н")=0,"",COUNTIFS($C$6:$AGE$6,9,$C429:$AGE429,"н"))</f>
        <v>31</v>
      </c>
      <c r="AGO429" s="36" t="str">
        <f t="shared" ref="AGO429:AGO441" si="1256">IF(COUNTIFS($C$6:$AGE$6,10,$C429:$AGE429,"б")=0,"",COUNTIFS($C$6:$AGE$6,10,$C429:$AGE429,"б"))</f>
        <v/>
      </c>
      <c r="AGP429" s="36" t="str">
        <f t="shared" si="1243"/>
        <v/>
      </c>
      <c r="AGQ429" s="39">
        <f t="shared" ref="AGQ429:AGQ441" si="1257">IF(COUNTIFS($C$6:$AGE$6,10,$C429:$AGE429,"н")=0,"",COUNTIFS($C$6:$AGE$6,10,$C429:$AGE429,"н"))</f>
        <v>28</v>
      </c>
      <c r="AGR429" s="36" t="str">
        <f t="shared" ref="AGR429:AGR441" si="1258">IF(COUNTIFS($C$6:$AGE$6,11,$C429:$AGE429,"б")=0,"",COUNTIFS($C$6:$AGE$6,11,$C429:$AGE429,"б"))</f>
        <v/>
      </c>
      <c r="AGS429" s="36" t="str">
        <f t="shared" si="1244"/>
        <v/>
      </c>
      <c r="AGT429" s="39">
        <f t="shared" ref="AGT429:AGT441" si="1259">IF(COUNTIFS($C$6:$AGE$6,11,$C429:$AGE429,"н")=0,"",COUNTIFS($C$6:$AGE$6,11,$C429:$AGE429,"н"))</f>
        <v>11</v>
      </c>
      <c r="AGU429" s="36" t="str">
        <f t="shared" ref="AGU429:AGU441" si="1260">IF(COUNTIFS($C$6:$AGE$6,12,$C429:$AGE429,"б")=0,"",COUNTIFS($C$6:$AGE$6,12,$C429:$AGE429,"б"))</f>
        <v/>
      </c>
      <c r="AGV429" s="36" t="str">
        <f t="shared" si="1245"/>
        <v/>
      </c>
      <c r="AGW429" s="39" t="str">
        <f t="shared" ref="AGW429:AGW441" si="1261">IF(COUNTIFS($C$6:$AGE$6,12,$C429:$AGE429,"н")=0,"",COUNTIFS($C$6:$AGE$6,12,$C429:$AGE429,"н"))</f>
        <v/>
      </c>
      <c r="AGX429" s="36" t="str">
        <f t="shared" ref="AGX429:AGX441" si="1262">IF(COUNTIFS($C$6:$AGE$6,1,$C429:$AGE429,"б")=0,"",COUNTIFS($C$6:$AGE$6,1,$C429:$AGE429,"б"))</f>
        <v/>
      </c>
      <c r="AGY429" s="36" t="str">
        <f t="shared" si="1246"/>
        <v/>
      </c>
      <c r="AGZ429" s="39" t="str">
        <f t="shared" ref="AGZ429:AGZ441" si="1263">IF(COUNTIFS($C$6:$AGE$6,1,$C429:$AGE429,"н")=0,"",COUNTIFS($C$6:$AGE$6,1,$C429:$AGE429,"н"))</f>
        <v/>
      </c>
      <c r="AHA429" s="36" t="str">
        <f t="shared" ref="AHA429:AHA441" si="1264">IF(COUNTIFS($C$6:$AGE$6,2,$C429:$AGE429,"б")=0,"",COUNTIFS($C$6:$AGE$6,2,$C429:$AGE429,"б"))</f>
        <v/>
      </c>
      <c r="AHB429" s="36" t="str">
        <f t="shared" si="1247"/>
        <v/>
      </c>
      <c r="AHC429" s="39" t="str">
        <f t="shared" ref="AHC429:AHC441" si="1265">IF(COUNTIFS($C$6:$AGE$6,2,$C429:$AGE429,"н")=0,"",COUNTIFS($C$6:$AGE$6,2,$C429:$AGE429,"н"))</f>
        <v/>
      </c>
      <c r="AHD429" s="36" t="str">
        <f t="shared" ref="AHD429:AHD441" si="1266">IF(COUNTIFS($C$6:$AGE$6,3,$C429:$AGE429,"б")=0,"",COUNTIFS($C$6:$AGE$6,3,$C429:$AGE429,"б"))</f>
        <v/>
      </c>
      <c r="AHE429" s="36" t="str">
        <f t="shared" si="1248"/>
        <v/>
      </c>
      <c r="AHF429" s="39" t="str">
        <f t="shared" ref="AHF429:AHF441" si="1267">IF(COUNTIFS($C$6:$AGE$6,3,$C429:$AGE429,"н")=0,"",COUNTIFS($C$6:$AGE$6,3,$C429:$AGE429,"н"))</f>
        <v/>
      </c>
      <c r="AHG429" s="36" t="str">
        <f t="shared" ref="AHG429:AHG441" si="1268">IF(COUNTIFS($C$6:$AGE$6,4,$C429:$AGE429,"б")=0,"",COUNTIFS($C$6:$AGE$6,4,$C429:$AGE429,"б"))</f>
        <v/>
      </c>
      <c r="AHH429" s="36" t="str">
        <f t="shared" si="1249"/>
        <v/>
      </c>
      <c r="AHI429" s="39" t="str">
        <f t="shared" ref="AHI429:AHI441" si="1269">IF(COUNTIFS($C$6:$AGE$6,4,$C429:$AGE429,"н")=0,"",COUNTIFS($C$6:$AGE$6,4,$C429:$AGE429,"н"))</f>
        <v/>
      </c>
      <c r="AHJ429" s="36" t="str">
        <f t="shared" ref="AHJ429:AHJ441" si="1270">IF(COUNTIFS($C$6:$AGE$6,5,$C429:$AGE429,"б")=0,"",COUNTIFS($C$6:$AGE$6,5,$C429:$AGE429,"б"))</f>
        <v/>
      </c>
      <c r="AHK429" s="36" t="str">
        <f t="shared" si="1250"/>
        <v/>
      </c>
      <c r="AHL429" s="39" t="str">
        <f t="shared" ref="AHL429:AHL441" si="1271">IF(COUNTIFS($C$6:$AGE$6,5,$C429:$AGE429,"н")=0,"",COUNTIFS($C$6:$AGE$6,5,$C429:$AGE429,"н"))</f>
        <v/>
      </c>
      <c r="AHM429" s="36" t="str">
        <f t="shared" ref="AHM429:AHM441" si="1272">IF(COUNTIFS($C$6:$AGE$6,6,$C429:$AGE429,"б")=0,"",COUNTIFS($C$6:$AGE$6,6,$C429:$AGE429,"б"))</f>
        <v/>
      </c>
      <c r="AHN429" s="36" t="str">
        <f t="shared" si="1251"/>
        <v/>
      </c>
      <c r="AHO429" s="39" t="str">
        <f t="shared" ref="AHO429:AHO441" si="1273">IF(COUNTIFS($C$6:$AGE$6,6,$C429:$AGE429,"н")=0,"",COUNTIFS($C$6:$AGE$6,6,$C429:$AGE429,"н"))</f>
        <v/>
      </c>
    </row>
    <row r="430" spans="1:918" s="5" customFormat="1" outlineLevel="1" x14ac:dyDescent="0.25">
      <c r="A430" s="43">
        <f t="shared" ref="A430:A441" si="1274">A429+1</f>
        <v>3</v>
      </c>
      <c r="B430" s="50" t="s">
        <v>20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 t="s">
        <v>399</v>
      </c>
      <c r="M430" s="57" t="s">
        <v>399</v>
      </c>
      <c r="N430" s="57" t="s">
        <v>399</v>
      </c>
      <c r="O430" s="57" t="s">
        <v>399</v>
      </c>
      <c r="P430" s="57" t="s">
        <v>399</v>
      </c>
      <c r="Q430" s="57" t="s">
        <v>399</v>
      </c>
      <c r="R430" s="57"/>
      <c r="S430" s="57" t="s">
        <v>399</v>
      </c>
      <c r="T430" s="57" t="s">
        <v>399</v>
      </c>
      <c r="U430" s="57"/>
      <c r="V430" s="38"/>
      <c r="W430" s="57"/>
      <c r="X430" s="57"/>
      <c r="Y430" s="57"/>
      <c r="Z430" s="57"/>
      <c r="AA430" s="57"/>
      <c r="AB430" s="57" t="s">
        <v>399</v>
      </c>
      <c r="AC430" s="57" t="s">
        <v>399</v>
      </c>
      <c r="AD430" s="57" t="s">
        <v>399</v>
      </c>
      <c r="AE430" s="57" t="s">
        <v>399</v>
      </c>
      <c r="AF430" s="57" t="s">
        <v>399</v>
      </c>
      <c r="AG430" s="57" t="s">
        <v>399</v>
      </c>
      <c r="AH430" s="57"/>
      <c r="AI430" s="57" t="s">
        <v>399</v>
      </c>
      <c r="AJ430" s="57" t="s">
        <v>399</v>
      </c>
      <c r="AK430" s="57"/>
      <c r="AL430" s="57"/>
      <c r="AM430" s="61"/>
      <c r="AN430" s="57"/>
      <c r="AO430" s="57" t="s">
        <v>399</v>
      </c>
      <c r="AP430" s="57" t="s">
        <v>399</v>
      </c>
      <c r="AQ430" s="61"/>
      <c r="AR430" s="57" t="s">
        <v>399</v>
      </c>
      <c r="AS430" s="57"/>
      <c r="AT430" s="57"/>
      <c r="AU430" s="57" t="s">
        <v>399</v>
      </c>
      <c r="AV430" s="57" t="s">
        <v>399</v>
      </c>
      <c r="AW430" s="57" t="s">
        <v>399</v>
      </c>
      <c r="AX430" s="57"/>
      <c r="AY430" s="57"/>
      <c r="AZ430" s="57"/>
      <c r="BA430" s="57"/>
      <c r="BB430" s="57"/>
      <c r="BC430" s="57"/>
      <c r="BD430" s="57"/>
      <c r="BE430" s="57" t="s">
        <v>388</v>
      </c>
      <c r="BF430" s="57"/>
      <c r="BG430" s="57"/>
      <c r="BH430" s="57"/>
      <c r="BI430" s="38"/>
      <c r="BJ430" s="38"/>
      <c r="BK430" s="61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 t="s">
        <v>388</v>
      </c>
      <c r="BZ430" s="57"/>
      <c r="CA430" s="57" t="s">
        <v>388</v>
      </c>
      <c r="CB430" s="57" t="s">
        <v>388</v>
      </c>
      <c r="CC430" s="38"/>
      <c r="CD430" s="38"/>
      <c r="CE430" s="61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 t="s">
        <v>388</v>
      </c>
      <c r="CT430" s="57"/>
      <c r="CU430" s="57"/>
      <c r="CV430" s="57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 t="s">
        <v>388</v>
      </c>
      <c r="DN430" s="38"/>
      <c r="DO430" s="38" t="s">
        <v>388</v>
      </c>
      <c r="DP430" s="38" t="s">
        <v>388</v>
      </c>
      <c r="DQ430" s="38"/>
      <c r="DR430" s="38"/>
      <c r="DS430" s="61"/>
      <c r="DT430" s="57"/>
      <c r="DU430" s="57"/>
      <c r="DV430" s="57"/>
      <c r="DW430" s="57"/>
      <c r="DX430" s="57"/>
      <c r="DY430" s="57"/>
      <c r="DZ430" s="57"/>
      <c r="EA430" s="57"/>
      <c r="EB430" s="57" t="s">
        <v>388</v>
      </c>
      <c r="EC430" s="57" t="s">
        <v>388</v>
      </c>
      <c r="ED430" s="57" t="s">
        <v>388</v>
      </c>
      <c r="EE430" s="57" t="s">
        <v>388</v>
      </c>
      <c r="EF430" s="57" t="s">
        <v>388</v>
      </c>
      <c r="EG430" s="57"/>
      <c r="EH430" s="57"/>
      <c r="EI430" s="57"/>
      <c r="EJ430" s="57"/>
      <c r="EK430" s="57"/>
      <c r="EL430" s="38"/>
      <c r="EM430" s="37"/>
      <c r="EN430" s="38"/>
      <c r="EO430" s="38" t="s">
        <v>388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388</v>
      </c>
      <c r="FD430" s="38" t="s">
        <v>388</v>
      </c>
      <c r="FE430" s="38"/>
      <c r="FF430" s="38"/>
      <c r="FG430" s="37"/>
      <c r="FH430" s="38" t="s">
        <v>388</v>
      </c>
      <c r="FI430" s="38" t="s">
        <v>388</v>
      </c>
      <c r="FJ430" s="38" t="s">
        <v>388</v>
      </c>
      <c r="FK430" s="38" t="s">
        <v>388</v>
      </c>
      <c r="FL430" s="38" t="s">
        <v>388</v>
      </c>
      <c r="FM430" s="38" t="s">
        <v>388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 t="s">
        <v>388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 t="s">
        <v>388</v>
      </c>
      <c r="GO430" s="38" t="s">
        <v>388</v>
      </c>
      <c r="GP430" s="38"/>
      <c r="GQ430" s="38" t="s">
        <v>388</v>
      </c>
      <c r="GR430" s="38" t="s">
        <v>388</v>
      </c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 t="s">
        <v>388</v>
      </c>
      <c r="HI430" s="38" t="s">
        <v>388</v>
      </c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52"/>
        <v/>
      </c>
      <c r="AGG430" s="43" t="str">
        <f t="shared" si="1253"/>
        <v/>
      </c>
      <c r="AGH430" s="35">
        <f t="shared" si="1241"/>
        <v>2</v>
      </c>
      <c r="AGL430" s="36">
        <f t="shared" si="1254"/>
        <v>22</v>
      </c>
      <c r="AGM430" s="36" t="str">
        <f t="shared" si="1242"/>
        <v/>
      </c>
      <c r="AGN430" s="39">
        <f t="shared" si="1255"/>
        <v>4</v>
      </c>
      <c r="AGO430" s="36" t="str">
        <f t="shared" si="1256"/>
        <v/>
      </c>
      <c r="AGP430" s="36" t="str">
        <f t="shared" si="1243"/>
        <v/>
      </c>
      <c r="AGQ430" s="39">
        <f t="shared" si="1257"/>
        <v>19</v>
      </c>
      <c r="AGR430" s="36" t="str">
        <f t="shared" si="1258"/>
        <v/>
      </c>
      <c r="AGS430" s="36" t="str">
        <f t="shared" si="1244"/>
        <v/>
      </c>
      <c r="AGT430" s="39">
        <f t="shared" si="1259"/>
        <v>6</v>
      </c>
      <c r="AGU430" s="36" t="str">
        <f t="shared" si="1260"/>
        <v/>
      </c>
      <c r="AGV430" s="36" t="str">
        <f t="shared" si="1245"/>
        <v/>
      </c>
      <c r="AGW430" s="39" t="str">
        <f t="shared" si="1261"/>
        <v/>
      </c>
      <c r="AGX430" s="36" t="str">
        <f t="shared" si="1262"/>
        <v/>
      </c>
      <c r="AGY430" s="36" t="str">
        <f t="shared" si="1246"/>
        <v/>
      </c>
      <c r="AGZ430" s="39" t="str">
        <f t="shared" si="1263"/>
        <v/>
      </c>
      <c r="AHA430" s="36" t="str">
        <f t="shared" si="1264"/>
        <v/>
      </c>
      <c r="AHB430" s="36" t="str">
        <f t="shared" si="1247"/>
        <v/>
      </c>
      <c r="AHC430" s="39" t="str">
        <f t="shared" si="1265"/>
        <v/>
      </c>
      <c r="AHD430" s="36" t="str">
        <f t="shared" si="1266"/>
        <v/>
      </c>
      <c r="AHE430" s="36" t="str">
        <f t="shared" si="1248"/>
        <v/>
      </c>
      <c r="AHF430" s="39" t="str">
        <f t="shared" si="1267"/>
        <v/>
      </c>
      <c r="AHG430" s="36" t="str">
        <f t="shared" si="1268"/>
        <v/>
      </c>
      <c r="AHH430" s="36" t="str">
        <f t="shared" si="1249"/>
        <v/>
      </c>
      <c r="AHI430" s="39" t="str">
        <f t="shared" si="1269"/>
        <v/>
      </c>
      <c r="AHJ430" s="36" t="str">
        <f t="shared" si="1270"/>
        <v/>
      </c>
      <c r="AHK430" s="36" t="str">
        <f t="shared" si="1250"/>
        <v/>
      </c>
      <c r="AHL430" s="39" t="str">
        <f t="shared" si="1271"/>
        <v/>
      </c>
      <c r="AHM430" s="36" t="str">
        <f t="shared" si="1272"/>
        <v/>
      </c>
      <c r="AHN430" s="36" t="str">
        <f t="shared" si="1251"/>
        <v/>
      </c>
      <c r="AHO430" s="39" t="str">
        <f t="shared" si="1273"/>
        <v/>
      </c>
    </row>
    <row r="431" spans="1:918" s="5" customFormat="1" outlineLevel="1" x14ac:dyDescent="0.25">
      <c r="A431" s="43">
        <f t="shared" si="1274"/>
        <v>4</v>
      </c>
      <c r="B431" s="50" t="s">
        <v>21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 t="s">
        <v>388</v>
      </c>
      <c r="R431" s="57"/>
      <c r="S431" s="57" t="s">
        <v>388</v>
      </c>
      <c r="T431" s="57"/>
      <c r="U431" s="57"/>
      <c r="V431" s="38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 t="s">
        <v>388</v>
      </c>
      <c r="AH431" s="57"/>
      <c r="AI431" s="57" t="s">
        <v>388</v>
      </c>
      <c r="AJ431" s="57"/>
      <c r="AK431" s="57"/>
      <c r="AL431" s="57"/>
      <c r="AM431" s="61"/>
      <c r="AN431" s="57"/>
      <c r="AO431" s="57"/>
      <c r="AP431" s="57"/>
      <c r="AQ431" s="61"/>
      <c r="AR431" s="57" t="s">
        <v>388</v>
      </c>
      <c r="AS431" s="57"/>
      <c r="AT431" s="57"/>
      <c r="AU431" s="57"/>
      <c r="AV431" s="57"/>
      <c r="AW431" s="57"/>
      <c r="AX431" s="57"/>
      <c r="AY431" s="57" t="s">
        <v>388</v>
      </c>
      <c r="AZ431" s="57" t="s">
        <v>388</v>
      </c>
      <c r="BA431" s="57" t="s">
        <v>388</v>
      </c>
      <c r="BB431" s="57" t="s">
        <v>388</v>
      </c>
      <c r="BC431" s="57" t="s">
        <v>388</v>
      </c>
      <c r="BD431" s="57" t="s">
        <v>388</v>
      </c>
      <c r="BE431" s="57"/>
      <c r="BF431" s="57"/>
      <c r="BG431" s="57" t="s">
        <v>388</v>
      </c>
      <c r="BH431" s="57" t="s">
        <v>388</v>
      </c>
      <c r="BI431" s="38"/>
      <c r="BJ431" s="38"/>
      <c r="BK431" s="61"/>
      <c r="BL431" s="57"/>
      <c r="BM431" s="57"/>
      <c r="BN431" s="57"/>
      <c r="BO431" s="57"/>
      <c r="BP431" s="57" t="s">
        <v>388</v>
      </c>
      <c r="BQ431" s="57"/>
      <c r="BR431" s="57"/>
      <c r="BS431" s="57" t="s">
        <v>388</v>
      </c>
      <c r="BT431" s="57"/>
      <c r="BU431" s="57"/>
      <c r="BV431" s="57"/>
      <c r="BW431" s="57"/>
      <c r="BX431" s="57" t="s">
        <v>388</v>
      </c>
      <c r="BY431" s="57"/>
      <c r="BZ431" s="57"/>
      <c r="CA431" s="57"/>
      <c r="CB431" s="57"/>
      <c r="CC431" s="38"/>
      <c r="CD431" s="38"/>
      <c r="CE431" s="61"/>
      <c r="CF431" s="57" t="s">
        <v>388</v>
      </c>
      <c r="CG431" s="57" t="s">
        <v>388</v>
      </c>
      <c r="CH431" s="57" t="s">
        <v>388</v>
      </c>
      <c r="CI431" s="57" t="s">
        <v>388</v>
      </c>
      <c r="CJ431" s="57" t="s">
        <v>388</v>
      </c>
      <c r="CK431" s="57" t="s">
        <v>388</v>
      </c>
      <c r="CL431" s="57"/>
      <c r="CM431" s="57"/>
      <c r="CN431" s="57"/>
      <c r="CO431" s="57"/>
      <c r="CP431" s="57"/>
      <c r="CQ431" s="57"/>
      <c r="CR431" s="57"/>
      <c r="CS431" s="57" t="s">
        <v>388</v>
      </c>
      <c r="CT431" s="57"/>
      <c r="CU431" s="57"/>
      <c r="CV431" s="57"/>
      <c r="CW431" s="38"/>
      <c r="CX431" s="38"/>
      <c r="CY431" s="37"/>
      <c r="CZ431" s="38"/>
      <c r="DA431" s="38" t="s">
        <v>388</v>
      </c>
      <c r="DB431" s="38" t="s">
        <v>388</v>
      </c>
      <c r="DC431" s="38"/>
      <c r="DD431" s="38"/>
      <c r="DE431" s="38"/>
      <c r="DF431" s="38"/>
      <c r="DG431" s="38" t="s">
        <v>388</v>
      </c>
      <c r="DH431" s="38" t="s">
        <v>388</v>
      </c>
      <c r="DI431" s="38"/>
      <c r="DJ431" s="38"/>
      <c r="DK431" s="38"/>
      <c r="DL431" s="38" t="s">
        <v>388</v>
      </c>
      <c r="DM431" s="38" t="s">
        <v>388</v>
      </c>
      <c r="DN431" s="38"/>
      <c r="DO431" s="38"/>
      <c r="DP431" s="38"/>
      <c r="DQ431" s="38"/>
      <c r="DR431" s="38"/>
      <c r="DS431" s="61"/>
      <c r="DT431" s="57"/>
      <c r="DU431" s="57"/>
      <c r="DV431" s="57"/>
      <c r="DW431" s="57" t="s">
        <v>388</v>
      </c>
      <c r="DX431" s="57"/>
      <c r="DY431" s="57"/>
      <c r="DZ431" s="57"/>
      <c r="EA431" s="57"/>
      <c r="EB431" s="57" t="s">
        <v>388</v>
      </c>
      <c r="EC431" s="57" t="s">
        <v>388</v>
      </c>
      <c r="ED431" s="57" t="s">
        <v>388</v>
      </c>
      <c r="EE431" s="57" t="s">
        <v>388</v>
      </c>
      <c r="EF431" s="57" t="s">
        <v>388</v>
      </c>
      <c r="EG431" s="57"/>
      <c r="EH431" s="57"/>
      <c r="EI431" s="57" t="s">
        <v>388</v>
      </c>
      <c r="EJ431" s="57" t="s">
        <v>388</v>
      </c>
      <c r="EK431" s="57"/>
      <c r="EL431" s="38"/>
      <c r="EM431" s="37"/>
      <c r="EN431" s="38"/>
      <c r="EO431" s="38" t="s">
        <v>388</v>
      </c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 t="s">
        <v>388</v>
      </c>
      <c r="FD431" s="38" t="s">
        <v>388</v>
      </c>
      <c r="FE431" s="38"/>
      <c r="FF431" s="38"/>
      <c r="FG431" s="37"/>
      <c r="FH431" s="38" t="s">
        <v>388</v>
      </c>
      <c r="FI431" s="38" t="s">
        <v>388</v>
      </c>
      <c r="FJ431" s="38" t="s">
        <v>388</v>
      </c>
      <c r="FK431" s="38" t="s">
        <v>388</v>
      </c>
      <c r="FL431" s="38" t="s">
        <v>388</v>
      </c>
      <c r="FM431" s="38" t="s">
        <v>388</v>
      </c>
      <c r="FN431" s="38"/>
      <c r="FO431" s="38"/>
      <c r="FP431" s="38"/>
      <c r="FQ431" s="38"/>
      <c r="FR431" s="38"/>
      <c r="FS431" s="38"/>
      <c r="FT431" s="38"/>
      <c r="FU431" s="38"/>
      <c r="FV431" s="38"/>
      <c r="FW431" s="38" t="s">
        <v>388</v>
      </c>
      <c r="FX431" s="38" t="s">
        <v>388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 t="s">
        <v>388</v>
      </c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 t="s">
        <v>388</v>
      </c>
      <c r="HI431" s="38" t="s">
        <v>388</v>
      </c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>
        <f t="shared" si="1241"/>
        <v>2</v>
      </c>
      <c r="AGL431" s="36" t="str">
        <f t="shared" si="1254"/>
        <v/>
      </c>
      <c r="AGM431" s="36" t="str">
        <f t="shared" si="1242"/>
        <v/>
      </c>
      <c r="AGN431" s="39">
        <f t="shared" si="1255"/>
        <v>22</v>
      </c>
      <c r="AGO431" s="36" t="str">
        <f t="shared" si="1256"/>
        <v/>
      </c>
      <c r="AGP431" s="36" t="str">
        <f t="shared" si="1243"/>
        <v/>
      </c>
      <c r="AGQ431" s="39">
        <f t="shared" si="1257"/>
        <v>26</v>
      </c>
      <c r="AGR431" s="36" t="str">
        <f t="shared" si="1258"/>
        <v/>
      </c>
      <c r="AGS431" s="36" t="str">
        <f t="shared" si="1244"/>
        <v/>
      </c>
      <c r="AGT431" s="39">
        <f t="shared" si="1259"/>
        <v>3</v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v>5</v>
      </c>
      <c r="B432" s="50" t="s">
        <v>22</v>
      </c>
      <c r="C432" s="37"/>
      <c r="D432" s="35"/>
      <c r="E432" s="35"/>
      <c r="F432" s="35"/>
      <c r="G432" s="57" t="s">
        <v>399</v>
      </c>
      <c r="H432" s="57" t="s">
        <v>399</v>
      </c>
      <c r="I432" s="57" t="s">
        <v>399</v>
      </c>
      <c r="J432" s="57"/>
      <c r="K432" s="57"/>
      <c r="L432" s="57" t="s">
        <v>399</v>
      </c>
      <c r="M432" s="57" t="s">
        <v>399</v>
      </c>
      <c r="N432" s="57" t="s">
        <v>399</v>
      </c>
      <c r="O432" s="57" t="s">
        <v>399</v>
      </c>
      <c r="P432" s="57" t="s">
        <v>399</v>
      </c>
      <c r="Q432" s="57" t="s">
        <v>399</v>
      </c>
      <c r="R432" s="57"/>
      <c r="S432" s="57" t="s">
        <v>399</v>
      </c>
      <c r="T432" s="57" t="s">
        <v>399</v>
      </c>
      <c r="U432" s="57"/>
      <c r="V432" s="38"/>
      <c r="W432" s="57" t="s">
        <v>399</v>
      </c>
      <c r="X432" s="57" t="s">
        <v>399</v>
      </c>
      <c r="Y432" s="57" t="s">
        <v>399</v>
      </c>
      <c r="Z432" s="57"/>
      <c r="AA432" s="57"/>
      <c r="AB432" s="57" t="s">
        <v>399</v>
      </c>
      <c r="AC432" s="57" t="s">
        <v>399</v>
      </c>
      <c r="AD432" s="57" t="s">
        <v>399</v>
      </c>
      <c r="AE432" s="57" t="s">
        <v>399</v>
      </c>
      <c r="AF432" s="57" t="s">
        <v>399</v>
      </c>
      <c r="AG432" s="57" t="s">
        <v>399</v>
      </c>
      <c r="AH432" s="57"/>
      <c r="AI432" s="57" t="s">
        <v>399</v>
      </c>
      <c r="AJ432" s="57" t="s">
        <v>399</v>
      </c>
      <c r="AK432" s="57"/>
      <c r="AL432" s="57"/>
      <c r="AM432" s="61"/>
      <c r="AN432" s="57"/>
      <c r="AO432" s="57"/>
      <c r="AP432" s="57" t="s">
        <v>388</v>
      </c>
      <c r="AQ432" s="61"/>
      <c r="AR432" s="57" t="s">
        <v>388</v>
      </c>
      <c r="AS432" s="57"/>
      <c r="AT432" s="57"/>
      <c r="AU432" s="57" t="s">
        <v>388</v>
      </c>
      <c r="AV432" s="57" t="s">
        <v>388</v>
      </c>
      <c r="AW432" s="57"/>
      <c r="AX432" s="57"/>
      <c r="AY432" s="57" t="s">
        <v>388</v>
      </c>
      <c r="AZ432" s="57" t="s">
        <v>388</v>
      </c>
      <c r="BA432" s="57" t="s">
        <v>388</v>
      </c>
      <c r="BB432" s="57" t="s">
        <v>388</v>
      </c>
      <c r="BC432" s="57"/>
      <c r="BD432" s="57"/>
      <c r="BE432" s="57" t="s">
        <v>388</v>
      </c>
      <c r="BF432" s="57"/>
      <c r="BG432" s="57" t="s">
        <v>388</v>
      </c>
      <c r="BH432" s="57" t="s">
        <v>388</v>
      </c>
      <c r="BI432" s="38"/>
      <c r="BJ432" s="38"/>
      <c r="BK432" s="61"/>
      <c r="BL432" s="57"/>
      <c r="BM432" s="57" t="s">
        <v>388</v>
      </c>
      <c r="BN432" s="57" t="s">
        <v>388</v>
      </c>
      <c r="BO432" s="57"/>
      <c r="BP432" s="57" t="s">
        <v>388</v>
      </c>
      <c r="BQ432" s="57"/>
      <c r="BR432" s="57"/>
      <c r="BS432" s="57" t="s">
        <v>388</v>
      </c>
      <c r="BT432" s="57" t="s">
        <v>388</v>
      </c>
      <c r="BU432" s="57" t="s">
        <v>388</v>
      </c>
      <c r="BV432" s="57" t="s">
        <v>388</v>
      </c>
      <c r="BW432" s="57"/>
      <c r="BX432" s="57" t="s">
        <v>388</v>
      </c>
      <c r="BY432" s="57" t="s">
        <v>388</v>
      </c>
      <c r="BZ432" s="57"/>
      <c r="CA432" s="57" t="s">
        <v>388</v>
      </c>
      <c r="CB432" s="57" t="s">
        <v>388</v>
      </c>
      <c r="CC432" s="38"/>
      <c r="CD432" s="38"/>
      <c r="CE432" s="61"/>
      <c r="CF432" s="57" t="s">
        <v>388</v>
      </c>
      <c r="CG432" s="57" t="s">
        <v>388</v>
      </c>
      <c r="CH432" s="57" t="s">
        <v>388</v>
      </c>
      <c r="CI432" s="57"/>
      <c r="CJ432" s="57"/>
      <c r="CK432" s="57"/>
      <c r="CL432" s="57"/>
      <c r="CM432" s="57"/>
      <c r="CN432" s="57" t="s">
        <v>388</v>
      </c>
      <c r="CO432" s="57" t="s">
        <v>388</v>
      </c>
      <c r="CP432" s="57" t="s">
        <v>388</v>
      </c>
      <c r="CQ432" s="57"/>
      <c r="CR432" s="57" t="s">
        <v>388</v>
      </c>
      <c r="CS432" s="57" t="s">
        <v>388</v>
      </c>
      <c r="CT432" s="57"/>
      <c r="CU432" s="57"/>
      <c r="CV432" s="57"/>
      <c r="CW432" s="38"/>
      <c r="CX432" s="38"/>
      <c r="CY432" s="37"/>
      <c r="CZ432" s="38"/>
      <c r="DA432" s="38" t="s">
        <v>388</v>
      </c>
      <c r="DB432" s="38" t="s">
        <v>388</v>
      </c>
      <c r="DC432" s="38"/>
      <c r="DD432" s="38" t="s">
        <v>388</v>
      </c>
      <c r="DE432" s="38" t="s">
        <v>388</v>
      </c>
      <c r="DF432" s="38"/>
      <c r="DG432" s="38" t="s">
        <v>388</v>
      </c>
      <c r="DH432" s="38" t="s">
        <v>388</v>
      </c>
      <c r="DI432" s="38"/>
      <c r="DJ432" s="38"/>
      <c r="DK432" s="38"/>
      <c r="DL432" s="38" t="s">
        <v>388</v>
      </c>
      <c r="DM432" s="38" t="s">
        <v>388</v>
      </c>
      <c r="DN432" s="38"/>
      <c r="DO432" s="38" t="s">
        <v>388</v>
      </c>
      <c r="DP432" s="38" t="s">
        <v>388</v>
      </c>
      <c r="DQ432" s="38"/>
      <c r="DR432" s="38"/>
      <c r="DS432" s="61"/>
      <c r="DT432" s="57"/>
      <c r="DU432" s="57"/>
      <c r="DV432" s="57"/>
      <c r="DW432" s="57" t="s">
        <v>388</v>
      </c>
      <c r="DX432" s="57"/>
      <c r="DY432" s="57"/>
      <c r="DZ432" s="57"/>
      <c r="EA432" s="57"/>
      <c r="EB432" s="57" t="s">
        <v>388</v>
      </c>
      <c r="EC432" s="57"/>
      <c r="ED432" s="57"/>
      <c r="EE432" s="57" t="s">
        <v>388</v>
      </c>
      <c r="EF432" s="57" t="s">
        <v>388</v>
      </c>
      <c r="EG432" s="57"/>
      <c r="EH432" s="57"/>
      <c r="EI432" s="57" t="s">
        <v>388</v>
      </c>
      <c r="EJ432" s="57" t="s">
        <v>388</v>
      </c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 t="s">
        <v>388</v>
      </c>
      <c r="EV432" s="38" t="s">
        <v>388</v>
      </c>
      <c r="EW432" s="38" t="s">
        <v>388</v>
      </c>
      <c r="EX432" s="38" t="s">
        <v>388</v>
      </c>
      <c r="EY432" s="38"/>
      <c r="EZ432" s="38" t="s">
        <v>388</v>
      </c>
      <c r="FA432" s="38" t="s">
        <v>388</v>
      </c>
      <c r="FB432" s="38"/>
      <c r="FC432" s="38"/>
      <c r="FD432" s="38"/>
      <c r="FE432" s="38"/>
      <c r="FF432" s="38"/>
      <c r="FG432" s="37"/>
      <c r="FH432" s="38" t="s">
        <v>388</v>
      </c>
      <c r="FI432" s="38" t="s">
        <v>388</v>
      </c>
      <c r="FJ432" s="38" t="s">
        <v>388</v>
      </c>
      <c r="FK432" s="38" t="s">
        <v>388</v>
      </c>
      <c r="FL432" s="38" t="s">
        <v>388</v>
      </c>
      <c r="FM432" s="38" t="s">
        <v>388</v>
      </c>
      <c r="FN432" s="38"/>
      <c r="FO432" s="38"/>
      <c r="FP432" s="38" t="s">
        <v>388</v>
      </c>
      <c r="FQ432" s="38"/>
      <c r="FR432" s="38" t="s">
        <v>388</v>
      </c>
      <c r="FS432" s="38" t="s">
        <v>388</v>
      </c>
      <c r="FT432" s="38" t="s">
        <v>388</v>
      </c>
      <c r="FU432" s="38"/>
      <c r="FV432" s="38"/>
      <c r="FW432" s="38" t="s">
        <v>388</v>
      </c>
      <c r="FX432" s="38" t="s">
        <v>388</v>
      </c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 t="s">
        <v>388</v>
      </c>
      <c r="GO432" s="38" t="s">
        <v>388</v>
      </c>
      <c r="GP432" s="38"/>
      <c r="GQ432" s="38" t="s">
        <v>388</v>
      </c>
      <c r="GR432" s="38"/>
      <c r="GS432" s="38"/>
      <c r="GT432" s="38"/>
      <c r="GU432" s="37"/>
      <c r="GV432" s="38"/>
      <c r="GW432" s="38"/>
      <c r="GX432" s="38"/>
      <c r="GY432" s="38" t="s">
        <v>388</v>
      </c>
      <c r="GZ432" s="38" t="s">
        <v>388</v>
      </c>
      <c r="HA432" s="38" t="s">
        <v>388</v>
      </c>
      <c r="HB432" s="38"/>
      <c r="HC432" s="38"/>
      <c r="HD432" s="38"/>
      <c r="HE432" s="38"/>
      <c r="HF432" s="38"/>
      <c r="HG432" s="38"/>
      <c r="HH432" s="38" t="s">
        <v>388</v>
      </c>
      <c r="HI432" s="38" t="s">
        <v>388</v>
      </c>
      <c r="HJ432" s="38"/>
      <c r="HK432" s="38" t="s">
        <v>388</v>
      </c>
      <c r="HL432" s="38" t="s">
        <v>388</v>
      </c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7</v>
      </c>
      <c r="AGL432" s="36">
        <f t="shared" si="1254"/>
        <v>22</v>
      </c>
      <c r="AGM432" s="36" t="str">
        <f t="shared" si="1242"/>
        <v/>
      </c>
      <c r="AGN432" s="39">
        <f t="shared" si="1255"/>
        <v>28</v>
      </c>
      <c r="AGO432" s="36" t="str">
        <f t="shared" si="1256"/>
        <v/>
      </c>
      <c r="AGP432" s="36" t="str">
        <f t="shared" si="1243"/>
        <v/>
      </c>
      <c r="AGQ432" s="39">
        <f t="shared" si="1257"/>
        <v>36</v>
      </c>
      <c r="AGR432" s="36" t="str">
        <f t="shared" si="1258"/>
        <v/>
      </c>
      <c r="AGS432" s="36" t="str">
        <f t="shared" si="1244"/>
        <v/>
      </c>
      <c r="AGT432" s="39">
        <f t="shared" si="1259"/>
        <v>10</v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6</v>
      </c>
      <c r="B433" s="50" t="s">
        <v>272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38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61"/>
      <c r="AN433" s="57"/>
      <c r="AO433" s="57" t="s">
        <v>389</v>
      </c>
      <c r="AP433" s="57" t="s">
        <v>389</v>
      </c>
      <c r="AQ433" s="61"/>
      <c r="AR433" s="57" t="s">
        <v>389</v>
      </c>
      <c r="AS433" s="57"/>
      <c r="AT433" s="57"/>
      <c r="AU433" s="57" t="s">
        <v>389</v>
      </c>
      <c r="AV433" s="57" t="s">
        <v>389</v>
      </c>
      <c r="AW433" s="57" t="s">
        <v>389</v>
      </c>
      <c r="AX433" s="57"/>
      <c r="AY433" s="57" t="s">
        <v>389</v>
      </c>
      <c r="AZ433" s="57" t="s">
        <v>389</v>
      </c>
      <c r="BA433" s="57" t="s">
        <v>389</v>
      </c>
      <c r="BB433" s="57" t="s">
        <v>389</v>
      </c>
      <c r="BC433" s="57" t="s">
        <v>389</v>
      </c>
      <c r="BD433" s="57" t="s">
        <v>389</v>
      </c>
      <c r="BE433" s="57" t="s">
        <v>389</v>
      </c>
      <c r="BF433" s="57"/>
      <c r="BG433" s="57" t="s">
        <v>389</v>
      </c>
      <c r="BH433" s="57" t="s">
        <v>389</v>
      </c>
      <c r="BI433" s="38"/>
      <c r="BJ433" s="38"/>
      <c r="BK433" s="61"/>
      <c r="BL433" s="57"/>
      <c r="BM433" s="57" t="s">
        <v>389</v>
      </c>
      <c r="BN433" s="57" t="s">
        <v>389</v>
      </c>
      <c r="BO433" s="57"/>
      <c r="BP433" s="57" t="s">
        <v>389</v>
      </c>
      <c r="BQ433" s="57"/>
      <c r="BR433" s="57"/>
      <c r="BS433" s="57" t="s">
        <v>389</v>
      </c>
      <c r="BT433" s="57" t="s">
        <v>389</v>
      </c>
      <c r="BU433" s="57" t="s">
        <v>389</v>
      </c>
      <c r="BV433" s="57" t="s">
        <v>389</v>
      </c>
      <c r="BW433" s="57"/>
      <c r="BX433" s="57" t="s">
        <v>389</v>
      </c>
      <c r="BY433" s="57" t="s">
        <v>389</v>
      </c>
      <c r="BZ433" s="57"/>
      <c r="CA433" s="57" t="s">
        <v>389</v>
      </c>
      <c r="CB433" s="57" t="s">
        <v>389</v>
      </c>
      <c r="CC433" s="38"/>
      <c r="CD433" s="38"/>
      <c r="CE433" s="61"/>
      <c r="CF433" s="57" t="s">
        <v>389</v>
      </c>
      <c r="CG433" s="57" t="s">
        <v>389</v>
      </c>
      <c r="CH433" s="57" t="s">
        <v>389</v>
      </c>
      <c r="CI433" s="57" t="s">
        <v>389</v>
      </c>
      <c r="CJ433" s="57" t="s">
        <v>389</v>
      </c>
      <c r="CK433" s="57" t="s">
        <v>389</v>
      </c>
      <c r="CL433" s="57"/>
      <c r="CM433" s="57"/>
      <c r="CN433" s="57" t="s">
        <v>389</v>
      </c>
      <c r="CO433" s="57" t="s">
        <v>389</v>
      </c>
      <c r="CP433" s="57" t="s">
        <v>389</v>
      </c>
      <c r="CQ433" s="57"/>
      <c r="CR433" s="57" t="s">
        <v>389</v>
      </c>
      <c r="CS433" s="57" t="s">
        <v>389</v>
      </c>
      <c r="CT433" s="57"/>
      <c r="CU433" s="57" t="s">
        <v>389</v>
      </c>
      <c r="CV433" s="57" t="s">
        <v>389</v>
      </c>
      <c r="CW433" s="38"/>
      <c r="CX433" s="38"/>
      <c r="CY433" s="37"/>
      <c r="CZ433" s="38"/>
      <c r="DA433" s="38" t="s">
        <v>389</v>
      </c>
      <c r="DB433" s="38" t="s">
        <v>389</v>
      </c>
      <c r="DC433" s="38"/>
      <c r="DD433" s="38" t="s">
        <v>389</v>
      </c>
      <c r="DE433" s="38" t="s">
        <v>389</v>
      </c>
      <c r="DF433" s="38"/>
      <c r="DG433" s="38" t="s">
        <v>389</v>
      </c>
      <c r="DH433" s="38" t="s">
        <v>389</v>
      </c>
      <c r="DI433" s="38"/>
      <c r="DJ433" s="38"/>
      <c r="DK433" s="38"/>
      <c r="DL433" s="38" t="s">
        <v>389</v>
      </c>
      <c r="DM433" s="38" t="s">
        <v>389</v>
      </c>
      <c r="DN433" s="38"/>
      <c r="DO433" s="38" t="s">
        <v>389</v>
      </c>
      <c r="DP433" s="38" t="s">
        <v>389</v>
      </c>
      <c r="DQ433" s="38"/>
      <c r="DR433" s="38"/>
      <c r="DS433" s="61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 t="s">
        <v>388</v>
      </c>
      <c r="GO433" s="38" t="s">
        <v>388</v>
      </c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 t="s">
        <v>388</v>
      </c>
      <c r="HI433" s="38"/>
      <c r="HJ433" s="38"/>
      <c r="HK433" s="38" t="s">
        <v>388</v>
      </c>
      <c r="HL433" s="38" t="s">
        <v>388</v>
      </c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3</v>
      </c>
      <c r="AGL433" s="36" t="str">
        <f t="shared" si="1254"/>
        <v/>
      </c>
      <c r="AGM433" s="36">
        <f t="shared" si="1242"/>
        <v>35</v>
      </c>
      <c r="AGN433" s="39" t="str">
        <f t="shared" si="1255"/>
        <v/>
      </c>
      <c r="AGO433" s="36" t="str">
        <f t="shared" si="1256"/>
        <v/>
      </c>
      <c r="AGP433" s="36">
        <f t="shared" si="1243"/>
        <v>14</v>
      </c>
      <c r="AGQ433" s="39" t="str">
        <f t="shared" si="1257"/>
        <v/>
      </c>
      <c r="AGR433" s="36" t="str">
        <f t="shared" si="1258"/>
        <v/>
      </c>
      <c r="AGS433" s="36" t="str">
        <f t="shared" si="1244"/>
        <v/>
      </c>
      <c r="AGT433" s="39">
        <f t="shared" si="1259"/>
        <v>5</v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f t="shared" si="1274"/>
        <v>7</v>
      </c>
      <c r="B434" s="50" t="s">
        <v>23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/>
      <c r="AP434" s="57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 t="s">
        <v>388</v>
      </c>
      <c r="BI434" s="38"/>
      <c r="BJ434" s="38"/>
      <c r="BK434" s="61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37"/>
      <c r="CZ434" s="38"/>
      <c r="DA434" s="38" t="s">
        <v>388</v>
      </c>
      <c r="DB434" s="38" t="s">
        <v>388</v>
      </c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 t="s">
        <v>388</v>
      </c>
      <c r="EV434" s="38" t="s">
        <v>388</v>
      </c>
      <c r="EW434" s="38" t="s">
        <v>388</v>
      </c>
      <c r="EX434" s="38" t="s">
        <v>388</v>
      </c>
      <c r="EY434" s="38"/>
      <c r="EZ434" s="38"/>
      <c r="FA434" s="38"/>
      <c r="FB434" s="38"/>
      <c r="FC434" s="38"/>
      <c r="FD434" s="38"/>
      <c r="FE434" s="38"/>
      <c r="FF434" s="38"/>
      <c r="FG434" s="37"/>
      <c r="FH434" s="38" t="s">
        <v>388</v>
      </c>
      <c r="FI434" s="38" t="s">
        <v>388</v>
      </c>
      <c r="FJ434" s="38" t="s">
        <v>388</v>
      </c>
      <c r="FK434" s="38"/>
      <c r="FL434" s="38"/>
      <c r="FM434" s="38"/>
      <c r="FN434" s="38"/>
      <c r="FO434" s="38"/>
      <c r="FP434" s="38"/>
      <c r="FQ434" s="38"/>
      <c r="FR434" s="38"/>
      <c r="FS434" s="38" t="s">
        <v>388</v>
      </c>
      <c r="FT434" s="38" t="s">
        <v>388</v>
      </c>
      <c r="FU434" s="38" t="s">
        <v>388</v>
      </c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 t="str">
        <f t="shared" si="1241"/>
        <v/>
      </c>
      <c r="AGL434" s="36" t="str">
        <f t="shared" si="1254"/>
        <v/>
      </c>
      <c r="AGM434" s="36" t="str">
        <f t="shared" si="1242"/>
        <v/>
      </c>
      <c r="AGN434" s="39">
        <f t="shared" si="1255"/>
        <v>1</v>
      </c>
      <c r="AGO434" s="36" t="str">
        <f t="shared" si="1256"/>
        <v/>
      </c>
      <c r="AGP434" s="36" t="str">
        <f t="shared" si="1243"/>
        <v/>
      </c>
      <c r="AGQ434" s="39">
        <f t="shared" si="1257"/>
        <v>12</v>
      </c>
      <c r="AGR434" s="36" t="str">
        <f t="shared" si="1258"/>
        <v/>
      </c>
      <c r="AGS434" s="36" t="str">
        <f t="shared" si="1244"/>
        <v/>
      </c>
      <c r="AGT434" s="39" t="str">
        <f t="shared" si="1259"/>
        <v/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8</v>
      </c>
      <c r="B435" s="50" t="s">
        <v>24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 t="s">
        <v>388</v>
      </c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 t="s">
        <v>388</v>
      </c>
      <c r="BH435" s="57"/>
      <c r="BI435" s="38"/>
      <c r="BJ435" s="38"/>
      <c r="BK435" s="61"/>
      <c r="BL435" s="57"/>
      <c r="BM435" s="57"/>
      <c r="BN435" s="57"/>
      <c r="BO435" s="57"/>
      <c r="BP435" s="57" t="s">
        <v>388</v>
      </c>
      <c r="BQ435" s="57"/>
      <c r="BR435" s="57"/>
      <c r="BS435" s="57" t="s">
        <v>388</v>
      </c>
      <c r="BT435" s="57" t="s">
        <v>388</v>
      </c>
      <c r="BU435" s="57" t="s">
        <v>388</v>
      </c>
      <c r="BV435" s="57" t="s">
        <v>388</v>
      </c>
      <c r="BW435" s="57"/>
      <c r="BX435" s="57" t="s">
        <v>388</v>
      </c>
      <c r="BY435" s="57" t="s">
        <v>388</v>
      </c>
      <c r="BZ435" s="57"/>
      <c r="CA435" s="57" t="s">
        <v>388</v>
      </c>
      <c r="CB435" s="57" t="s">
        <v>388</v>
      </c>
      <c r="CC435" s="38"/>
      <c r="CD435" s="38"/>
      <c r="CE435" s="61"/>
      <c r="CF435" s="57" t="s">
        <v>388</v>
      </c>
      <c r="CG435" s="57" t="s">
        <v>388</v>
      </c>
      <c r="CH435" s="57" t="s">
        <v>388</v>
      </c>
      <c r="CI435" s="57" t="s">
        <v>388</v>
      </c>
      <c r="CJ435" s="57" t="s">
        <v>388</v>
      </c>
      <c r="CK435" s="57"/>
      <c r="CL435" s="57"/>
      <c r="CM435" s="57"/>
      <c r="CN435" s="57"/>
      <c r="CO435" s="57"/>
      <c r="CP435" s="57"/>
      <c r="CQ435" s="57"/>
      <c r="CR435" s="57" t="s">
        <v>388</v>
      </c>
      <c r="CS435" s="57" t="s">
        <v>388</v>
      </c>
      <c r="CT435" s="57"/>
      <c r="CU435" s="57" t="s">
        <v>388</v>
      </c>
      <c r="CV435" s="57" t="s">
        <v>388</v>
      </c>
      <c r="CW435" s="38"/>
      <c r="CX435" s="38"/>
      <c r="CY435" s="37"/>
      <c r="CZ435" s="38"/>
      <c r="DA435" s="38" t="s">
        <v>388</v>
      </c>
      <c r="DB435" s="38" t="s">
        <v>388</v>
      </c>
      <c r="DC435" s="38"/>
      <c r="DD435" s="38" t="s">
        <v>388</v>
      </c>
      <c r="DE435" s="38" t="s">
        <v>388</v>
      </c>
      <c r="DF435" s="38"/>
      <c r="DG435" s="38" t="s">
        <v>388</v>
      </c>
      <c r="DH435" s="38" t="s">
        <v>388</v>
      </c>
      <c r="DI435" s="38"/>
      <c r="DJ435" s="38"/>
      <c r="DK435" s="38"/>
      <c r="DL435" s="38" t="s">
        <v>388</v>
      </c>
      <c r="DM435" s="38" t="s">
        <v>388</v>
      </c>
      <c r="DN435" s="38"/>
      <c r="DO435" s="38" t="s">
        <v>388</v>
      </c>
      <c r="DP435" s="38" t="s">
        <v>388</v>
      </c>
      <c r="DQ435" s="38"/>
      <c r="DR435" s="38"/>
      <c r="DS435" s="61"/>
      <c r="DT435" s="57"/>
      <c r="DU435" s="57"/>
      <c r="DV435" s="57"/>
      <c r="DW435" s="57" t="s">
        <v>388</v>
      </c>
      <c r="DX435" s="57"/>
      <c r="DY435" s="57" t="s">
        <v>388</v>
      </c>
      <c r="DZ435" s="57"/>
      <c r="EA435" s="57"/>
      <c r="EB435" s="57" t="s">
        <v>388</v>
      </c>
      <c r="EC435" s="57" t="s">
        <v>388</v>
      </c>
      <c r="ED435" s="57" t="s">
        <v>388</v>
      </c>
      <c r="EE435" s="57" t="s">
        <v>388</v>
      </c>
      <c r="EF435" s="57" t="s">
        <v>388</v>
      </c>
      <c r="EG435" s="57"/>
      <c r="EH435" s="57"/>
      <c r="EI435" s="57" t="s">
        <v>388</v>
      </c>
      <c r="EJ435" s="57" t="s">
        <v>388</v>
      </c>
      <c r="EK435" s="57"/>
      <c r="EL435" s="38"/>
      <c r="EM435" s="37"/>
      <c r="EN435" s="38"/>
      <c r="EO435" s="38" t="s">
        <v>388</v>
      </c>
      <c r="EP435" s="38"/>
      <c r="EQ435" s="38"/>
      <c r="ER435" s="38"/>
      <c r="ES435" s="38"/>
      <c r="ET435" s="38"/>
      <c r="EU435" s="38" t="s">
        <v>388</v>
      </c>
      <c r="EV435" s="38" t="s">
        <v>388</v>
      </c>
      <c r="EW435" s="38" t="s">
        <v>388</v>
      </c>
      <c r="EX435" s="38" t="s">
        <v>388</v>
      </c>
      <c r="EY435" s="38"/>
      <c r="EZ435" s="38" t="s">
        <v>388</v>
      </c>
      <c r="FA435" s="38" t="s">
        <v>388</v>
      </c>
      <c r="FB435" s="38"/>
      <c r="FC435" s="38" t="s">
        <v>388</v>
      </c>
      <c r="FD435" s="38" t="s">
        <v>388</v>
      </c>
      <c r="FE435" s="38"/>
      <c r="FF435" s="38"/>
      <c r="FG435" s="37"/>
      <c r="FH435" s="38" t="s">
        <v>388</v>
      </c>
      <c r="FI435" s="38" t="s">
        <v>388</v>
      </c>
      <c r="FJ435" s="38" t="s">
        <v>388</v>
      </c>
      <c r="FK435" s="38" t="s">
        <v>388</v>
      </c>
      <c r="FL435" s="38" t="s">
        <v>388</v>
      </c>
      <c r="FM435" s="38" t="s">
        <v>388</v>
      </c>
      <c r="FN435" s="38"/>
      <c r="FO435" s="38"/>
      <c r="FP435" s="38" t="s">
        <v>388</v>
      </c>
      <c r="FQ435" s="38"/>
      <c r="FR435" s="38" t="s">
        <v>388</v>
      </c>
      <c r="FS435" s="38" t="s">
        <v>388</v>
      </c>
      <c r="FT435" s="38" t="s">
        <v>388</v>
      </c>
      <c r="FU435" s="38" t="s">
        <v>388</v>
      </c>
      <c r="FV435" s="38"/>
      <c r="FW435" s="38" t="s">
        <v>388</v>
      </c>
      <c r="FX435" s="38" t="s">
        <v>388</v>
      </c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 t="s">
        <v>388</v>
      </c>
      <c r="GO435" s="38" t="s">
        <v>388</v>
      </c>
      <c r="GP435" s="38"/>
      <c r="GQ435" s="38" t="s">
        <v>388</v>
      </c>
      <c r="GR435" s="38" t="s">
        <v>388</v>
      </c>
      <c r="GS435" s="38"/>
      <c r="GT435" s="38"/>
      <c r="GU435" s="37"/>
      <c r="GV435" s="38" t="s">
        <v>388</v>
      </c>
      <c r="GW435" s="38" t="s">
        <v>388</v>
      </c>
      <c r="GX435" s="38" t="s">
        <v>388</v>
      </c>
      <c r="GY435" s="38" t="s">
        <v>388</v>
      </c>
      <c r="GZ435" s="38" t="s">
        <v>388</v>
      </c>
      <c r="HA435" s="38" t="s">
        <v>388</v>
      </c>
      <c r="HB435" s="38"/>
      <c r="HC435" s="38"/>
      <c r="HD435" s="38"/>
      <c r="HE435" s="38"/>
      <c r="HF435" s="38"/>
      <c r="HG435" s="38"/>
      <c r="HH435" s="38" t="s">
        <v>388</v>
      </c>
      <c r="HI435" s="38" t="s">
        <v>388</v>
      </c>
      <c r="HJ435" s="38"/>
      <c r="HK435" s="38" t="s">
        <v>388</v>
      </c>
      <c r="HL435" s="38" t="s">
        <v>388</v>
      </c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>
        <f t="shared" si="1241"/>
        <v>10</v>
      </c>
      <c r="AGL435" s="36" t="str">
        <f t="shared" si="1254"/>
        <v/>
      </c>
      <c r="AGM435" s="36" t="str">
        <f t="shared" si="1242"/>
        <v/>
      </c>
      <c r="AGN435" s="39">
        <f t="shared" si="1255"/>
        <v>16</v>
      </c>
      <c r="AGO435" s="36" t="str">
        <f t="shared" si="1256"/>
        <v/>
      </c>
      <c r="AGP435" s="36" t="str">
        <f t="shared" si="1243"/>
        <v/>
      </c>
      <c r="AGQ435" s="39">
        <f t="shared" si="1257"/>
        <v>45</v>
      </c>
      <c r="AGR435" s="36" t="str">
        <f t="shared" si="1258"/>
        <v/>
      </c>
      <c r="AGS435" s="36" t="str">
        <f t="shared" si="1244"/>
        <v/>
      </c>
      <c r="AGT435" s="39">
        <f t="shared" si="1259"/>
        <v>14</v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9</v>
      </c>
      <c r="B436" s="50" t="s">
        <v>25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 t="s">
        <v>388</v>
      </c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 t="s">
        <v>388</v>
      </c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 t="s">
        <v>399</v>
      </c>
      <c r="AS436" s="57"/>
      <c r="AT436" s="57"/>
      <c r="AU436" s="57"/>
      <c r="AV436" s="57"/>
      <c r="AW436" s="57"/>
      <c r="AX436" s="57"/>
      <c r="AY436" s="57" t="s">
        <v>388</v>
      </c>
      <c r="AZ436" s="57" t="s">
        <v>388</v>
      </c>
      <c r="BA436" s="57" t="s">
        <v>388</v>
      </c>
      <c r="BB436" s="57" t="s">
        <v>388</v>
      </c>
      <c r="BC436" s="57"/>
      <c r="BD436" s="57"/>
      <c r="BE436" s="57" t="s">
        <v>388</v>
      </c>
      <c r="BF436" s="57"/>
      <c r="BG436" s="57" t="s">
        <v>388</v>
      </c>
      <c r="BH436" s="57" t="s">
        <v>388</v>
      </c>
      <c r="BI436" s="38"/>
      <c r="BJ436" s="38"/>
      <c r="BK436" s="61"/>
      <c r="BL436" s="57"/>
      <c r="BM436" s="57"/>
      <c r="BN436" s="57"/>
      <c r="BO436" s="57"/>
      <c r="BP436" s="57"/>
      <c r="BQ436" s="57"/>
      <c r="BR436" s="57"/>
      <c r="BS436" s="57" t="s">
        <v>388</v>
      </c>
      <c r="BT436" s="57" t="s">
        <v>388</v>
      </c>
      <c r="BU436" s="57"/>
      <c r="BV436" s="57"/>
      <c r="BW436" s="57"/>
      <c r="BX436" s="57"/>
      <c r="BY436" s="57" t="s">
        <v>388</v>
      </c>
      <c r="BZ436" s="57"/>
      <c r="CA436" s="57"/>
      <c r="CB436" s="57"/>
      <c r="CC436" s="38"/>
      <c r="CD436" s="38"/>
      <c r="CE436" s="61"/>
      <c r="CF436" s="57" t="s">
        <v>388</v>
      </c>
      <c r="CG436" s="57" t="s">
        <v>388</v>
      </c>
      <c r="CH436" s="57" t="s">
        <v>388</v>
      </c>
      <c r="CI436" s="57"/>
      <c r="CJ436" s="57"/>
      <c r="CK436" s="57"/>
      <c r="CL436" s="57"/>
      <c r="CM436" s="57"/>
      <c r="CN436" s="57" t="s">
        <v>388</v>
      </c>
      <c r="CO436" s="57" t="s">
        <v>388</v>
      </c>
      <c r="CP436" s="57" t="s">
        <v>388</v>
      </c>
      <c r="CQ436" s="57"/>
      <c r="CR436" s="57" t="s">
        <v>388</v>
      </c>
      <c r="CS436" s="57" t="s">
        <v>388</v>
      </c>
      <c r="CT436" s="57"/>
      <c r="CU436" s="57"/>
      <c r="CV436" s="57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 t="s">
        <v>388</v>
      </c>
      <c r="DH436" s="38" t="s">
        <v>388</v>
      </c>
      <c r="DI436" s="38"/>
      <c r="DJ436" s="38"/>
      <c r="DK436" s="38"/>
      <c r="DL436" s="38" t="s">
        <v>388</v>
      </c>
      <c r="DM436" s="38" t="s">
        <v>388</v>
      </c>
      <c r="DN436" s="38"/>
      <c r="DO436" s="38" t="s">
        <v>388</v>
      </c>
      <c r="DP436" s="38"/>
      <c r="DQ436" s="38"/>
      <c r="DR436" s="38"/>
      <c r="DS436" s="61"/>
      <c r="DT436" s="57"/>
      <c r="DU436" s="57"/>
      <c r="DV436" s="57"/>
      <c r="DW436" s="57" t="s">
        <v>388</v>
      </c>
      <c r="DX436" s="57"/>
      <c r="DY436" s="57"/>
      <c r="DZ436" s="57"/>
      <c r="EA436" s="57"/>
      <c r="EB436" s="57" t="s">
        <v>388</v>
      </c>
      <c r="EC436" s="57"/>
      <c r="ED436" s="57"/>
      <c r="EE436" s="57" t="s">
        <v>399</v>
      </c>
      <c r="EF436" s="57" t="s">
        <v>399</v>
      </c>
      <c r="EG436" s="57"/>
      <c r="EH436" s="57"/>
      <c r="EI436" s="57" t="s">
        <v>399</v>
      </c>
      <c r="EJ436" s="57" t="s">
        <v>399</v>
      </c>
      <c r="EK436" s="57"/>
      <c r="EL436" s="38"/>
      <c r="EM436" s="37"/>
      <c r="EN436" s="38"/>
      <c r="EO436" s="38" t="s">
        <v>399</v>
      </c>
      <c r="EP436" s="38"/>
      <c r="EQ436" s="38"/>
      <c r="ER436" s="38"/>
      <c r="ES436" s="38"/>
      <c r="ET436" s="38"/>
      <c r="EU436" s="38" t="s">
        <v>399</v>
      </c>
      <c r="EV436" s="38" t="s">
        <v>399</v>
      </c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 t="s">
        <v>399</v>
      </c>
      <c r="FI436" s="38" t="s">
        <v>399</v>
      </c>
      <c r="FJ436" s="38" t="s">
        <v>399</v>
      </c>
      <c r="FK436" s="38" t="s">
        <v>399</v>
      </c>
      <c r="FL436" s="38"/>
      <c r="FM436" s="38"/>
      <c r="FN436" s="38"/>
      <c r="FO436" s="38"/>
      <c r="FP436" s="38" t="s">
        <v>388</v>
      </c>
      <c r="FQ436" s="38"/>
      <c r="FR436" s="38" t="s">
        <v>388</v>
      </c>
      <c r="FS436" s="38" t="s">
        <v>388</v>
      </c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 t="s">
        <v>388</v>
      </c>
      <c r="GO436" s="38"/>
      <c r="GP436" s="38"/>
      <c r="GQ436" s="38"/>
      <c r="GR436" s="38"/>
      <c r="GS436" s="38"/>
      <c r="GT436" s="38"/>
      <c r="GU436" s="37"/>
      <c r="GV436" s="38" t="s">
        <v>388</v>
      </c>
      <c r="GW436" s="38" t="s">
        <v>388</v>
      </c>
      <c r="GX436" s="38" t="s">
        <v>388</v>
      </c>
      <c r="GY436" s="38"/>
      <c r="GZ436" s="38"/>
      <c r="HA436" s="38"/>
      <c r="HB436" s="38"/>
      <c r="HC436" s="38"/>
      <c r="HD436" s="38"/>
      <c r="HE436" s="38"/>
      <c r="HF436" s="38"/>
      <c r="HG436" s="38"/>
      <c r="HH436" s="38" t="s">
        <v>388</v>
      </c>
      <c r="HI436" s="38" t="s">
        <v>388</v>
      </c>
      <c r="HJ436" s="38"/>
      <c r="HK436" s="38" t="s">
        <v>388</v>
      </c>
      <c r="HL436" s="38" t="s">
        <v>388</v>
      </c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7</v>
      </c>
      <c r="AGL436" s="36">
        <f t="shared" si="1254"/>
        <v>1</v>
      </c>
      <c r="AGM436" s="36" t="str">
        <f t="shared" si="1242"/>
        <v/>
      </c>
      <c r="AGN436" s="39">
        <f t="shared" si="1255"/>
        <v>18</v>
      </c>
      <c r="AGO436" s="36">
        <f t="shared" si="1256"/>
        <v>11</v>
      </c>
      <c r="AGP436" s="36" t="str">
        <f t="shared" si="1243"/>
        <v/>
      </c>
      <c r="AGQ436" s="39">
        <f t="shared" si="1257"/>
        <v>12</v>
      </c>
      <c r="AGR436" s="36" t="str">
        <f t="shared" si="1258"/>
        <v/>
      </c>
      <c r="AGS436" s="36" t="str">
        <f t="shared" si="1244"/>
        <v/>
      </c>
      <c r="AGT436" s="39">
        <f t="shared" si="1259"/>
        <v>8</v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v>10</v>
      </c>
      <c r="B437" s="50" t="s">
        <v>26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 t="s">
        <v>399</v>
      </c>
      <c r="P437" s="57" t="s">
        <v>399</v>
      </c>
      <c r="Q437" s="57" t="s">
        <v>399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 t="s">
        <v>399</v>
      </c>
      <c r="AF437" s="57" t="s">
        <v>399</v>
      </c>
      <c r="AG437" s="57" t="s">
        <v>399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388</v>
      </c>
      <c r="AS437" s="57"/>
      <c r="AT437" s="57"/>
      <c r="AU437" s="57" t="s">
        <v>388</v>
      </c>
      <c r="AV437" s="57"/>
      <c r="AW437" s="57"/>
      <c r="AX437" s="57"/>
      <c r="AY437" s="57"/>
      <c r="AZ437" s="57"/>
      <c r="BA437" s="57" t="s">
        <v>388</v>
      </c>
      <c r="BB437" s="57" t="s">
        <v>388</v>
      </c>
      <c r="BC437" s="57" t="s">
        <v>388</v>
      </c>
      <c r="BD437" s="57"/>
      <c r="BE437" s="57"/>
      <c r="BF437" s="57"/>
      <c r="BG437" s="57" t="s">
        <v>388</v>
      </c>
      <c r="BH437" s="57" t="s">
        <v>388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388</v>
      </c>
      <c r="BT437" s="57" t="s">
        <v>388</v>
      </c>
      <c r="BU437" s="57" t="s">
        <v>388</v>
      </c>
      <c r="BV437" s="57" t="s">
        <v>388</v>
      </c>
      <c r="BW437" s="57"/>
      <c r="BX437" s="57" t="s">
        <v>388</v>
      </c>
      <c r="BY437" s="57" t="s">
        <v>388</v>
      </c>
      <c r="BZ437" s="57"/>
      <c r="CA437" s="57"/>
      <c r="CB437" s="57"/>
      <c r="CC437" s="38"/>
      <c r="CD437" s="38"/>
      <c r="CE437" s="61"/>
      <c r="CF437" s="57"/>
      <c r="CG437" s="57"/>
      <c r="CH437" s="57"/>
      <c r="CI437" s="57" t="s">
        <v>388</v>
      </c>
      <c r="CJ437" s="57" t="s">
        <v>388</v>
      </c>
      <c r="CK437" s="57" t="s">
        <v>388</v>
      </c>
      <c r="CL437" s="57"/>
      <c r="CM437" s="57"/>
      <c r="CN437" s="57"/>
      <c r="CO437" s="57"/>
      <c r="CP437" s="57"/>
      <c r="CQ437" s="57"/>
      <c r="CR437" s="57" t="s">
        <v>388</v>
      </c>
      <c r="CS437" s="57" t="s">
        <v>388</v>
      </c>
      <c r="CT437" s="57"/>
      <c r="CU437" s="57"/>
      <c r="CV437" s="57" t="s">
        <v>388</v>
      </c>
      <c r="CW437" s="38"/>
      <c r="CX437" s="38"/>
      <c r="CY437" s="37"/>
      <c r="CZ437" s="38"/>
      <c r="DA437" s="38" t="s">
        <v>388</v>
      </c>
      <c r="DB437" s="38" t="s">
        <v>388</v>
      </c>
      <c r="DC437" s="38"/>
      <c r="DD437" s="38" t="s">
        <v>388</v>
      </c>
      <c r="DE437" s="38" t="s">
        <v>388</v>
      </c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61"/>
      <c r="DT437" s="57"/>
      <c r="DU437" s="57"/>
      <c r="DV437" s="57"/>
      <c r="DW437" s="57" t="s">
        <v>388</v>
      </c>
      <c r="DX437" s="57"/>
      <c r="DY437" s="57" t="s">
        <v>388</v>
      </c>
      <c r="DZ437" s="57"/>
      <c r="EA437" s="57"/>
      <c r="EB437" s="57" t="s">
        <v>388</v>
      </c>
      <c r="EC437" s="57" t="s">
        <v>388</v>
      </c>
      <c r="ED437" s="57" t="s">
        <v>388</v>
      </c>
      <c r="EE437" s="57" t="s">
        <v>388</v>
      </c>
      <c r="EF437" s="57" t="s">
        <v>388</v>
      </c>
      <c r="EG437" s="57"/>
      <c r="EH437" s="57"/>
      <c r="EI437" s="57" t="s">
        <v>388</v>
      </c>
      <c r="EJ437" s="57" t="s">
        <v>388</v>
      </c>
      <c r="EK437" s="57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 t="s">
        <v>388</v>
      </c>
      <c r="EV437" s="38" t="s">
        <v>388</v>
      </c>
      <c r="EW437" s="38" t="s">
        <v>388</v>
      </c>
      <c r="EX437" s="38" t="s">
        <v>388</v>
      </c>
      <c r="EY437" s="38"/>
      <c r="EZ437" s="38"/>
      <c r="FA437" s="38"/>
      <c r="FB437" s="38"/>
      <c r="FC437" s="38"/>
      <c r="FD437" s="38"/>
      <c r="FE437" s="38"/>
      <c r="FF437" s="38"/>
      <c r="FG437" s="37"/>
      <c r="FH437" s="38" t="s">
        <v>399</v>
      </c>
      <c r="FI437" s="38" t="s">
        <v>399</v>
      </c>
      <c r="FJ437" s="38" t="s">
        <v>399</v>
      </c>
      <c r="FK437" s="38"/>
      <c r="FL437" s="38"/>
      <c r="FM437" s="38"/>
      <c r="FN437" s="38"/>
      <c r="FO437" s="38"/>
      <c r="FP437" s="38" t="s">
        <v>388</v>
      </c>
      <c r="FQ437" s="38"/>
      <c r="FR437" s="38" t="s">
        <v>388</v>
      </c>
      <c r="FS437" s="38"/>
      <c r="FT437" s="38"/>
      <c r="FU437" s="38"/>
      <c r="FV437" s="38"/>
      <c r="FW437" s="38" t="s">
        <v>388</v>
      </c>
      <c r="FX437" s="38" t="s">
        <v>388</v>
      </c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 t="s">
        <v>388</v>
      </c>
      <c r="GO437" s="38" t="s">
        <v>388</v>
      </c>
      <c r="GP437" s="38"/>
      <c r="GQ437" s="38" t="s">
        <v>388</v>
      </c>
      <c r="GR437" s="38" t="s">
        <v>388</v>
      </c>
      <c r="GS437" s="38"/>
      <c r="GT437" s="38"/>
      <c r="GU437" s="37"/>
      <c r="GV437" s="38" t="s">
        <v>388</v>
      </c>
      <c r="GW437" s="38" t="s">
        <v>388</v>
      </c>
      <c r="GX437" s="38" t="s">
        <v>388</v>
      </c>
      <c r="GY437" s="38" t="s">
        <v>388</v>
      </c>
      <c r="GZ437" s="38" t="s">
        <v>388</v>
      </c>
      <c r="HA437" s="38" t="s">
        <v>388</v>
      </c>
      <c r="HB437" s="38"/>
      <c r="HC437" s="38"/>
      <c r="HD437" s="38"/>
      <c r="HE437" s="38"/>
      <c r="HF437" s="38"/>
      <c r="HG437" s="38"/>
      <c r="HH437" s="38" t="s">
        <v>388</v>
      </c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>
        <f t="shared" si="1241"/>
        <v>7</v>
      </c>
      <c r="AGL437" s="36">
        <f t="shared" si="1254"/>
        <v>6</v>
      </c>
      <c r="AGM437" s="36" t="str">
        <f t="shared" si="1242"/>
        <v/>
      </c>
      <c r="AGN437" s="39">
        <f t="shared" si="1255"/>
        <v>16</v>
      </c>
      <c r="AGO437" s="36">
        <f t="shared" si="1256"/>
        <v>3</v>
      </c>
      <c r="AGP437" s="36" t="str">
        <f t="shared" si="1243"/>
        <v/>
      </c>
      <c r="AGQ437" s="39">
        <f t="shared" si="1257"/>
        <v>24</v>
      </c>
      <c r="AGR437" s="36" t="str">
        <f t="shared" si="1258"/>
        <v/>
      </c>
      <c r="AGS437" s="36" t="str">
        <f t="shared" si="1244"/>
        <v/>
      </c>
      <c r="AGT437" s="39">
        <f t="shared" si="1259"/>
        <v>11</v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11</v>
      </c>
      <c r="B438" s="50" t="s">
        <v>27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 t="s">
        <v>388</v>
      </c>
      <c r="BH438" s="57" t="s">
        <v>388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388</v>
      </c>
      <c r="BT438" s="57"/>
      <c r="BU438" s="57"/>
      <c r="BV438" s="57"/>
      <c r="BW438" s="57"/>
      <c r="BX438" s="57"/>
      <c r="BY438" s="57" t="s">
        <v>388</v>
      </c>
      <c r="BZ438" s="57"/>
      <c r="CA438" s="57"/>
      <c r="CB438" s="57"/>
      <c r="CC438" s="38"/>
      <c r="CD438" s="38"/>
      <c r="CE438" s="61"/>
      <c r="CF438" s="57" t="s">
        <v>388</v>
      </c>
      <c r="CG438" s="57" t="s">
        <v>388</v>
      </c>
      <c r="CH438" s="57" t="s">
        <v>388</v>
      </c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 t="s">
        <v>388</v>
      </c>
      <c r="CT438" s="57"/>
      <c r="CU438" s="57"/>
      <c r="CV438" s="57"/>
      <c r="CW438" s="38"/>
      <c r="CX438" s="38"/>
      <c r="CY438" s="37"/>
      <c r="CZ438" s="38"/>
      <c r="DA438" s="38" t="s">
        <v>388</v>
      </c>
      <c r="DB438" s="38" t="s">
        <v>388</v>
      </c>
      <c r="DC438" s="38"/>
      <c r="DD438" s="38" t="s">
        <v>388</v>
      </c>
      <c r="DE438" s="38"/>
      <c r="DF438" s="38"/>
      <c r="DG438" s="38" t="s">
        <v>388</v>
      </c>
      <c r="DH438" s="38" t="s">
        <v>388</v>
      </c>
      <c r="DI438" s="38"/>
      <c r="DJ438" s="38"/>
      <c r="DK438" s="38"/>
      <c r="DL438" s="38"/>
      <c r="DM438" s="38" t="s">
        <v>388</v>
      </c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388</v>
      </c>
      <c r="DX438" s="57"/>
      <c r="DY438" s="57" t="s">
        <v>388</v>
      </c>
      <c r="DZ438" s="57"/>
      <c r="EA438" s="57"/>
      <c r="EB438" s="57" t="s">
        <v>388</v>
      </c>
      <c r="EC438" s="57" t="s">
        <v>388</v>
      </c>
      <c r="ED438" s="57" t="s">
        <v>388</v>
      </c>
      <c r="EE438" s="57" t="s">
        <v>388</v>
      </c>
      <c r="EF438" s="57" t="s">
        <v>388</v>
      </c>
      <c r="EG438" s="57"/>
      <c r="EH438" s="57"/>
      <c r="EI438" s="57"/>
      <c r="EJ438" s="57"/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 t="s">
        <v>388</v>
      </c>
      <c r="FL438" s="38" t="s">
        <v>388</v>
      </c>
      <c r="FM438" s="38" t="s">
        <v>388</v>
      </c>
      <c r="FN438" s="38"/>
      <c r="FO438" s="38"/>
      <c r="FP438" s="38" t="s">
        <v>388</v>
      </c>
      <c r="FQ438" s="38"/>
      <c r="FR438" s="38" t="s">
        <v>388</v>
      </c>
      <c r="FS438" s="38"/>
      <c r="FT438" s="38"/>
      <c r="FU438" s="38"/>
      <c r="FV438" s="38"/>
      <c r="FW438" s="38" t="s">
        <v>388</v>
      </c>
      <c r="FX438" s="38" t="s">
        <v>388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 t="s">
        <v>388</v>
      </c>
      <c r="GZ438" s="38" t="s">
        <v>388</v>
      </c>
      <c r="HA438" s="38" t="s">
        <v>388</v>
      </c>
      <c r="HB438" s="38"/>
      <c r="HC438" s="38"/>
      <c r="HD438" s="38"/>
      <c r="HE438" s="38"/>
      <c r="HF438" s="38"/>
      <c r="HG438" s="38"/>
      <c r="HH438" s="38"/>
      <c r="HI438" s="38" t="s">
        <v>388</v>
      </c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4</v>
      </c>
      <c r="AGL438" s="36" t="str">
        <f t="shared" si="1254"/>
        <v/>
      </c>
      <c r="AGM438" s="36" t="str">
        <f t="shared" si="1242"/>
        <v/>
      </c>
      <c r="AGN438" s="39">
        <f t="shared" si="1255"/>
        <v>7</v>
      </c>
      <c r="AGO438" s="36" t="str">
        <f t="shared" si="1256"/>
        <v/>
      </c>
      <c r="AGP438" s="36" t="str">
        <f t="shared" si="1243"/>
        <v/>
      </c>
      <c r="AGQ438" s="39">
        <f t="shared" si="1257"/>
        <v>21</v>
      </c>
      <c r="AGR438" s="36" t="str">
        <f t="shared" si="1258"/>
        <v/>
      </c>
      <c r="AGS438" s="36" t="str">
        <f t="shared" si="1244"/>
        <v/>
      </c>
      <c r="AGT438" s="39">
        <f t="shared" si="1259"/>
        <v>4</v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12</v>
      </c>
      <c r="B439" s="50" t="s">
        <v>28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57"/>
      <c r="X439" s="57"/>
      <c r="Y439" s="57"/>
      <c r="Z439" s="57"/>
      <c r="AA439" s="57"/>
      <c r="AB439" s="57"/>
      <c r="AC439" s="57"/>
      <c r="AD439" s="57" t="s">
        <v>399</v>
      </c>
      <c r="AE439" s="57" t="s">
        <v>399</v>
      </c>
      <c r="AF439" s="57" t="s">
        <v>399</v>
      </c>
      <c r="AG439" s="57" t="s">
        <v>399</v>
      </c>
      <c r="AH439" s="57"/>
      <c r="AI439" s="57" t="s">
        <v>399</v>
      </c>
      <c r="AJ439" s="57" t="s">
        <v>399</v>
      </c>
      <c r="AK439" s="57"/>
      <c r="AL439" s="57"/>
      <c r="AM439" s="61"/>
      <c r="AN439" s="57"/>
      <c r="AO439" s="57"/>
      <c r="AP439" s="57"/>
      <c r="AQ439" s="61"/>
      <c r="AR439" s="57" t="s">
        <v>399</v>
      </c>
      <c r="AS439" s="57"/>
      <c r="AT439" s="57"/>
      <c r="AU439" s="57" t="s">
        <v>399</v>
      </c>
      <c r="AV439" s="57" t="s">
        <v>399</v>
      </c>
      <c r="AW439" s="57" t="s">
        <v>399</v>
      </c>
      <c r="AX439" s="57"/>
      <c r="AY439" s="57"/>
      <c r="AZ439" s="57"/>
      <c r="BA439" s="57"/>
      <c r="BB439" s="57"/>
      <c r="BC439" s="57" t="s">
        <v>388</v>
      </c>
      <c r="BD439" s="57"/>
      <c r="BE439" s="57" t="s">
        <v>388</v>
      </c>
      <c r="BF439" s="57"/>
      <c r="BG439" s="57"/>
      <c r="BH439" s="57"/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 t="s">
        <v>388</v>
      </c>
      <c r="BZ439" s="57"/>
      <c r="CA439" s="57" t="s">
        <v>388</v>
      </c>
      <c r="CB439" s="57"/>
      <c r="CC439" s="38"/>
      <c r="CD439" s="38"/>
      <c r="CE439" s="61"/>
      <c r="CF439" s="57"/>
      <c r="CG439" s="57"/>
      <c r="CH439" s="57"/>
      <c r="CI439" s="57" t="s">
        <v>388</v>
      </c>
      <c r="CJ439" s="57" t="s">
        <v>388</v>
      </c>
      <c r="CK439" s="57" t="s">
        <v>388</v>
      </c>
      <c r="CL439" s="57"/>
      <c r="CM439" s="57"/>
      <c r="CN439" s="57" t="s">
        <v>388</v>
      </c>
      <c r="CO439" s="57" t="s">
        <v>388</v>
      </c>
      <c r="CP439" s="57" t="s">
        <v>388</v>
      </c>
      <c r="CQ439" s="57"/>
      <c r="CR439" s="57" t="s">
        <v>388</v>
      </c>
      <c r="CS439" s="57" t="s">
        <v>388</v>
      </c>
      <c r="CT439" s="57"/>
      <c r="CU439" s="57" t="s">
        <v>388</v>
      </c>
      <c r="CV439" s="57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 t="s">
        <v>388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/>
      <c r="DX439" s="57"/>
      <c r="DY439" s="57"/>
      <c r="DZ439" s="57"/>
      <c r="EA439" s="57"/>
      <c r="EB439" s="57" t="s">
        <v>388</v>
      </c>
      <c r="EC439" s="57" t="s">
        <v>388</v>
      </c>
      <c r="ED439" s="57" t="s">
        <v>388</v>
      </c>
      <c r="EE439" s="57" t="s">
        <v>388</v>
      </c>
      <c r="EF439" s="57" t="s">
        <v>388</v>
      </c>
      <c r="EG439" s="57"/>
      <c r="EH439" s="57"/>
      <c r="EI439" s="57"/>
      <c r="EJ439" s="57"/>
      <c r="EK439" s="57"/>
      <c r="EL439" s="38"/>
      <c r="EM439" s="37"/>
      <c r="EN439" s="38"/>
      <c r="EO439" s="38" t="s">
        <v>388</v>
      </c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 t="s">
        <v>388</v>
      </c>
      <c r="FD439" s="38" t="s">
        <v>388</v>
      </c>
      <c r="FE439" s="38"/>
      <c r="FF439" s="38"/>
      <c r="FG439" s="37"/>
      <c r="FH439" s="38" t="s">
        <v>388</v>
      </c>
      <c r="FI439" s="38" t="s">
        <v>388</v>
      </c>
      <c r="FJ439" s="38" t="s">
        <v>388</v>
      </c>
      <c r="FK439" s="38" t="s">
        <v>388</v>
      </c>
      <c r="FL439" s="38" t="s">
        <v>388</v>
      </c>
      <c r="FM439" s="38" t="s">
        <v>388</v>
      </c>
      <c r="FN439" s="38"/>
      <c r="FO439" s="38"/>
      <c r="FP439" s="38" t="s">
        <v>388</v>
      </c>
      <c r="FQ439" s="38"/>
      <c r="FR439" s="38" t="s">
        <v>388</v>
      </c>
      <c r="FS439" s="38"/>
      <c r="FT439" s="38"/>
      <c r="FU439" s="38"/>
      <c r="FV439" s="38"/>
      <c r="FW439" s="38" t="s">
        <v>388</v>
      </c>
      <c r="FX439" s="38" t="s">
        <v>388</v>
      </c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 t="s">
        <v>388</v>
      </c>
      <c r="GO439" s="38" t="s">
        <v>388</v>
      </c>
      <c r="GP439" s="38"/>
      <c r="GQ439" s="38" t="s">
        <v>388</v>
      </c>
      <c r="GR439" s="38" t="s">
        <v>388</v>
      </c>
      <c r="GS439" s="38"/>
      <c r="GT439" s="38"/>
      <c r="GU439" s="37"/>
      <c r="GV439" s="38" t="s">
        <v>388</v>
      </c>
      <c r="GW439" s="38" t="s">
        <v>388</v>
      </c>
      <c r="GX439" s="38" t="s">
        <v>388</v>
      </c>
      <c r="GY439" s="38" t="s">
        <v>388</v>
      </c>
      <c r="GZ439" s="38" t="s">
        <v>388</v>
      </c>
      <c r="HA439" s="38" t="s">
        <v>388</v>
      </c>
      <c r="HB439" s="38"/>
      <c r="HC439" s="38"/>
      <c r="HD439" s="38"/>
      <c r="HE439" s="38"/>
      <c r="HF439" s="38"/>
      <c r="HG439" s="38"/>
      <c r="HH439" s="38" t="s">
        <v>388</v>
      </c>
      <c r="HI439" s="38" t="s">
        <v>388</v>
      </c>
      <c r="HJ439" s="38"/>
      <c r="HK439" s="38" t="s">
        <v>388</v>
      </c>
      <c r="HL439" s="38" t="s">
        <v>388</v>
      </c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10</v>
      </c>
      <c r="AGL439" s="36">
        <f t="shared" si="1254"/>
        <v>10</v>
      </c>
      <c r="AGM439" s="36" t="str">
        <f t="shared" si="1242"/>
        <v/>
      </c>
      <c r="AGN439" s="39">
        <f t="shared" si="1255"/>
        <v>10</v>
      </c>
      <c r="AGO439" s="36" t="str">
        <f t="shared" si="1256"/>
        <v/>
      </c>
      <c r="AGP439" s="36" t="str">
        <f t="shared" si="1243"/>
        <v/>
      </c>
      <c r="AGQ439" s="39">
        <f t="shared" si="1257"/>
        <v>22</v>
      </c>
      <c r="AGR439" s="36" t="str">
        <f t="shared" si="1258"/>
        <v/>
      </c>
      <c r="AGS439" s="36" t="str">
        <f t="shared" si="1244"/>
        <v/>
      </c>
      <c r="AGT439" s="39">
        <f t="shared" si="1259"/>
        <v>14</v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13</v>
      </c>
      <c r="B440" s="46"/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7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388</v>
      </c>
      <c r="EC440" s="57" t="s">
        <v>388</v>
      </c>
      <c r="ED440" s="57" t="s">
        <v>388</v>
      </c>
      <c r="EE440" s="57"/>
      <c r="EF440" s="57"/>
      <c r="EG440" s="57"/>
      <c r="EH440" s="57"/>
      <c r="EI440" s="57" t="s">
        <v>388</v>
      </c>
      <c r="EJ440" s="57" t="s">
        <v>388</v>
      </c>
      <c r="EK440" s="57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 t="str">
        <f t="shared" si="1241"/>
        <v/>
      </c>
      <c r="AGL440" s="36" t="str">
        <f t="shared" si="1254"/>
        <v/>
      </c>
      <c r="AGM440" s="36" t="str">
        <f t="shared" si="1242"/>
        <v/>
      </c>
      <c r="AGN440" s="39" t="str">
        <f t="shared" si="1255"/>
        <v/>
      </c>
      <c r="AGO440" s="36" t="str">
        <f t="shared" si="1256"/>
        <v/>
      </c>
      <c r="AGP440" s="36" t="str">
        <f t="shared" si="1243"/>
        <v/>
      </c>
      <c r="AGQ440" s="39">
        <f t="shared" si="1257"/>
        <v>5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14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7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 t="str">
        <f t="shared" si="1241"/>
        <v/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32" customFormat="1" x14ac:dyDescent="0.25">
      <c r="A442" s="31" t="s">
        <v>53</v>
      </c>
      <c r="C442" s="33"/>
      <c r="D442" s="33"/>
      <c r="E442" s="33"/>
      <c r="F442" s="34"/>
      <c r="G442" s="33"/>
      <c r="H442" s="33"/>
      <c r="I442" s="33"/>
      <c r="J442" s="34"/>
      <c r="K442" s="33"/>
      <c r="L442" s="33"/>
      <c r="M442" s="33"/>
      <c r="N442" s="34"/>
      <c r="O442" s="33"/>
      <c r="P442" s="33"/>
      <c r="Q442" s="33"/>
      <c r="R442" s="34"/>
      <c r="S442" s="33"/>
      <c r="T442" s="33"/>
      <c r="U442" s="33"/>
      <c r="V442" s="34"/>
      <c r="W442" s="33"/>
      <c r="X442" s="33"/>
      <c r="Y442" s="33"/>
      <c r="Z442" s="34"/>
      <c r="AA442" s="33"/>
      <c r="AB442" s="33"/>
      <c r="AC442" s="33"/>
      <c r="AD442" s="34"/>
      <c r="AE442" s="33"/>
      <c r="AF442" s="33"/>
      <c r="AG442" s="33"/>
      <c r="AH442" s="34"/>
      <c r="AI442" s="33"/>
      <c r="AJ442" s="33"/>
      <c r="AK442" s="33"/>
      <c r="AL442" s="34"/>
      <c r="AM442" s="33"/>
      <c r="AN442" s="33"/>
      <c r="AO442" s="33"/>
      <c r="AP442" s="34"/>
      <c r="AQ442" s="33"/>
      <c r="AR442" s="33"/>
      <c r="AS442" s="33"/>
      <c r="AT442" s="34"/>
      <c r="AU442" s="33"/>
      <c r="AV442" s="33"/>
      <c r="AW442" s="33"/>
      <c r="AX442" s="34"/>
      <c r="AY442" s="33"/>
      <c r="AZ442" s="33"/>
      <c r="BA442" s="33"/>
      <c r="BB442" s="34"/>
      <c r="BC442" s="33"/>
      <c r="BD442" s="33"/>
      <c r="BE442" s="33"/>
      <c r="BF442" s="34"/>
      <c r="BG442" s="33"/>
      <c r="BH442" s="33"/>
      <c r="BI442" s="33"/>
      <c r="BJ442" s="34"/>
      <c r="BK442" s="33"/>
      <c r="BL442" s="33"/>
      <c r="BM442" s="33"/>
      <c r="BN442" s="34"/>
      <c r="BO442" s="33"/>
      <c r="BP442" s="33"/>
      <c r="BQ442" s="33"/>
      <c r="BR442" s="34"/>
      <c r="BS442" s="33"/>
      <c r="BT442" s="33"/>
      <c r="BU442" s="33"/>
      <c r="BV442" s="34"/>
      <c r="BW442" s="33"/>
      <c r="BX442" s="33"/>
      <c r="BY442" s="33"/>
      <c r="BZ442" s="34"/>
      <c r="CA442" s="33"/>
      <c r="CB442" s="33"/>
      <c r="CC442" s="33"/>
      <c r="CD442" s="34"/>
      <c r="CE442" s="33"/>
      <c r="CF442" s="33"/>
      <c r="CG442" s="33"/>
      <c r="CH442" s="34"/>
      <c r="CI442" s="33"/>
      <c r="CJ442" s="33"/>
      <c r="CK442" s="33"/>
      <c r="CL442" s="34"/>
      <c r="CM442" s="33"/>
      <c r="CN442" s="33"/>
      <c r="CO442" s="33"/>
      <c r="CP442" s="34"/>
      <c r="CQ442" s="33"/>
      <c r="CR442" s="33"/>
      <c r="CS442" s="33"/>
      <c r="CT442" s="34"/>
      <c r="CU442" s="33"/>
      <c r="CV442" s="33"/>
      <c r="CW442" s="33"/>
      <c r="CX442" s="34"/>
      <c r="CY442" s="33"/>
      <c r="CZ442" s="33"/>
      <c r="DA442" s="33"/>
      <c r="DB442" s="34"/>
      <c r="DC442" s="33"/>
      <c r="DD442" s="33"/>
      <c r="DE442" s="33"/>
      <c r="DF442" s="34"/>
      <c r="DG442" s="33"/>
      <c r="DH442" s="33"/>
      <c r="DI442" s="33"/>
      <c r="DJ442" s="34"/>
      <c r="DK442" s="33"/>
      <c r="DL442" s="33"/>
      <c r="DM442" s="33"/>
      <c r="DN442" s="34"/>
      <c r="DO442" s="33"/>
      <c r="DP442" s="33"/>
      <c r="DQ442" s="33"/>
      <c r="DR442" s="34"/>
      <c r="DS442" s="33"/>
      <c r="DT442" s="33"/>
      <c r="DU442" s="33"/>
      <c r="DV442" s="34"/>
      <c r="DW442" s="33"/>
      <c r="DX442" s="33"/>
      <c r="DY442" s="33"/>
      <c r="DZ442" s="34"/>
      <c r="EA442" s="33"/>
      <c r="EB442" s="33"/>
      <c r="EC442" s="33"/>
      <c r="ED442" s="34"/>
      <c r="EE442" s="33"/>
      <c r="EF442" s="33"/>
      <c r="EG442" s="33"/>
      <c r="EH442" s="34"/>
      <c r="EI442" s="33"/>
      <c r="EJ442" s="33"/>
      <c r="EK442" s="33"/>
      <c r="EL442" s="34"/>
      <c r="EM442" s="33"/>
      <c r="EN442" s="33"/>
      <c r="EO442" s="33"/>
      <c r="EP442" s="34"/>
      <c r="EQ442" s="33"/>
      <c r="ER442" s="33"/>
      <c r="ES442" s="33"/>
      <c r="ET442" s="34"/>
      <c r="EU442" s="33"/>
      <c r="EV442" s="33"/>
      <c r="EW442" s="33"/>
      <c r="EX442" s="34"/>
      <c r="EY442" s="33"/>
      <c r="EZ442" s="33"/>
      <c r="FA442" s="33"/>
      <c r="FB442" s="34"/>
      <c r="FC442" s="33"/>
      <c r="FD442" s="33"/>
      <c r="FE442" s="33"/>
      <c r="FF442" s="34"/>
      <c r="FG442" s="33"/>
      <c r="FH442" s="33"/>
      <c r="FI442" s="33"/>
      <c r="FJ442" s="34"/>
      <c r="FK442" s="33"/>
      <c r="FL442" s="33"/>
      <c r="FM442" s="33"/>
      <c r="FN442" s="34"/>
      <c r="FO442" s="33"/>
      <c r="FP442" s="33"/>
      <c r="FQ442" s="33"/>
      <c r="FR442" s="34"/>
      <c r="FS442" s="33"/>
      <c r="FT442" s="33"/>
      <c r="FU442" s="33"/>
      <c r="FV442" s="34"/>
      <c r="FW442" s="33"/>
      <c r="FX442" s="33"/>
      <c r="FY442" s="33"/>
      <c r="FZ442" s="34"/>
      <c r="GA442" s="33"/>
      <c r="GB442" s="33"/>
      <c r="GC442" s="33"/>
      <c r="GD442" s="34"/>
      <c r="GE442" s="33"/>
      <c r="GF442" s="33"/>
      <c r="GG442" s="33"/>
      <c r="GH442" s="34"/>
      <c r="GI442" s="33"/>
      <c r="GJ442" s="33"/>
      <c r="GK442" s="33"/>
      <c r="GL442" s="34"/>
      <c r="GM442" s="33"/>
      <c r="GN442" s="33"/>
      <c r="GO442" s="33"/>
      <c r="GP442" s="34"/>
      <c r="GQ442" s="33"/>
      <c r="GR442" s="33"/>
      <c r="GS442" s="33"/>
      <c r="GT442" s="34"/>
      <c r="GU442" s="33"/>
      <c r="GV442" s="33"/>
      <c r="GW442" s="33"/>
      <c r="GX442" s="34"/>
      <c r="GY442" s="33"/>
      <c r="GZ442" s="33"/>
      <c r="HA442" s="33"/>
      <c r="HB442" s="34"/>
      <c r="HC442" s="33"/>
      <c r="HD442" s="33"/>
      <c r="HE442" s="33"/>
      <c r="HF442" s="34"/>
      <c r="HG442" s="33"/>
      <c r="HH442" s="33"/>
      <c r="HI442" s="33"/>
      <c r="HJ442" s="34"/>
      <c r="HK442" s="33"/>
      <c r="HL442" s="33"/>
      <c r="HM442" s="33"/>
      <c r="HN442" s="34"/>
      <c r="HO442" s="33"/>
      <c r="HP442" s="33"/>
      <c r="HQ442" s="33"/>
      <c r="HR442" s="34"/>
      <c r="HS442" s="33"/>
      <c r="HT442" s="33"/>
      <c r="HU442" s="33"/>
      <c r="HV442" s="34"/>
      <c r="HW442" s="33"/>
      <c r="HX442" s="33"/>
      <c r="HY442" s="33"/>
      <c r="HZ442" s="34"/>
      <c r="IA442" s="33"/>
      <c r="IB442" s="33"/>
      <c r="IC442" s="33"/>
      <c r="ID442" s="34"/>
      <c r="IE442" s="33"/>
      <c r="IF442" s="33"/>
      <c r="IG442" s="33"/>
      <c r="IH442" s="34"/>
      <c r="II442" s="33"/>
      <c r="IJ442" s="33"/>
      <c r="IK442" s="33"/>
      <c r="IL442" s="34"/>
      <c r="IM442" s="33"/>
      <c r="IN442" s="33"/>
      <c r="IO442" s="33"/>
      <c r="IP442" s="34"/>
      <c r="IQ442" s="33"/>
      <c r="IR442" s="33"/>
      <c r="IS442" s="33"/>
      <c r="IT442" s="34"/>
      <c r="IU442" s="33"/>
      <c r="IV442" s="33"/>
      <c r="IW442" s="33"/>
      <c r="IX442" s="34"/>
      <c r="IY442" s="33"/>
      <c r="IZ442" s="33"/>
      <c r="JA442" s="33"/>
      <c r="JB442" s="34"/>
      <c r="JC442" s="33"/>
      <c r="JD442" s="33"/>
      <c r="JE442" s="33"/>
      <c r="JF442" s="34"/>
      <c r="JG442" s="33"/>
      <c r="JH442" s="33"/>
      <c r="JI442" s="33"/>
      <c r="JJ442" s="34"/>
      <c r="JK442" s="33"/>
      <c r="JL442" s="33"/>
      <c r="JM442" s="33"/>
      <c r="JN442" s="34"/>
      <c r="JO442" s="33"/>
      <c r="JP442" s="33"/>
      <c r="JQ442" s="33"/>
      <c r="JR442" s="34"/>
      <c r="JS442" s="33"/>
      <c r="JT442" s="33"/>
      <c r="JU442" s="33"/>
      <c r="JV442" s="34"/>
      <c r="JW442" s="33"/>
      <c r="JX442" s="33"/>
      <c r="JY442" s="33"/>
      <c r="JZ442" s="34"/>
      <c r="KA442" s="33"/>
      <c r="KB442" s="33"/>
      <c r="KC442" s="33"/>
      <c r="KD442" s="34"/>
      <c r="KE442" s="33"/>
      <c r="KF442" s="33"/>
      <c r="KG442" s="33"/>
      <c r="KH442" s="34"/>
      <c r="KI442" s="33"/>
      <c r="KJ442" s="33"/>
      <c r="KK442" s="33"/>
      <c r="KL442" s="34"/>
      <c r="KM442" s="33"/>
      <c r="KN442" s="33"/>
      <c r="KO442" s="33"/>
      <c r="KP442" s="34"/>
      <c r="KQ442" s="33"/>
      <c r="KR442" s="33"/>
      <c r="KS442" s="33"/>
      <c r="KT442" s="34"/>
      <c r="KU442" s="33"/>
      <c r="KV442" s="33"/>
      <c r="KW442" s="33"/>
      <c r="KX442" s="34"/>
      <c r="KY442" s="33"/>
      <c r="KZ442" s="33"/>
      <c r="LA442" s="33"/>
      <c r="LB442" s="34"/>
      <c r="LC442" s="33"/>
      <c r="LD442" s="33"/>
      <c r="LE442" s="33"/>
      <c r="LF442" s="34"/>
      <c r="LG442" s="33"/>
      <c r="LH442" s="33"/>
      <c r="LI442" s="33"/>
      <c r="LJ442" s="34"/>
      <c r="LK442" s="33"/>
      <c r="LL442" s="33"/>
      <c r="LM442" s="33"/>
      <c r="LN442" s="34"/>
      <c r="LO442" s="33"/>
      <c r="LP442" s="33"/>
      <c r="LQ442" s="33"/>
      <c r="LR442" s="34"/>
      <c r="LS442" s="33"/>
      <c r="LT442" s="33"/>
      <c r="LU442" s="33"/>
      <c r="LV442" s="34"/>
      <c r="LW442" s="33"/>
      <c r="LX442" s="33"/>
      <c r="LY442" s="33"/>
      <c r="LZ442" s="34"/>
      <c r="MA442" s="33"/>
      <c r="MB442" s="33"/>
      <c r="MC442" s="33"/>
      <c r="MD442" s="34"/>
      <c r="ME442" s="33"/>
      <c r="MF442" s="33"/>
      <c r="MG442" s="33"/>
      <c r="MH442" s="34"/>
      <c r="MI442" s="33"/>
      <c r="MJ442" s="33"/>
      <c r="MK442" s="33"/>
      <c r="ML442" s="34"/>
      <c r="MM442" s="33"/>
      <c r="MN442" s="33"/>
      <c r="MO442" s="33"/>
      <c r="MP442" s="34"/>
      <c r="MQ442" s="33"/>
      <c r="MR442" s="33"/>
      <c r="MS442" s="33"/>
      <c r="MT442" s="34"/>
      <c r="MU442" s="33"/>
      <c r="MV442" s="33"/>
      <c r="MW442" s="33"/>
      <c r="MX442" s="34"/>
      <c r="MY442" s="33"/>
      <c r="MZ442" s="33"/>
      <c r="NA442" s="33"/>
      <c r="NB442" s="34"/>
      <c r="NC442" s="33"/>
      <c r="ND442" s="33"/>
      <c r="NE442" s="33"/>
      <c r="NF442" s="34"/>
      <c r="NG442" s="33"/>
      <c r="NH442" s="33"/>
      <c r="NI442" s="33"/>
      <c r="NJ442" s="34"/>
      <c r="NK442" s="33"/>
      <c r="NL442" s="33"/>
      <c r="NM442" s="33"/>
      <c r="NN442" s="34"/>
      <c r="NO442" s="33"/>
      <c r="NP442" s="33"/>
      <c r="NQ442" s="33"/>
      <c r="NR442" s="34"/>
      <c r="NS442" s="33"/>
      <c r="NT442" s="33"/>
      <c r="NU442" s="33"/>
      <c r="NV442" s="34"/>
      <c r="NW442" s="33"/>
      <c r="NX442" s="33"/>
      <c r="NY442" s="33"/>
      <c r="NZ442" s="34"/>
      <c r="OA442" s="33"/>
      <c r="OB442" s="33"/>
      <c r="OC442" s="33"/>
      <c r="OD442" s="34"/>
      <c r="OE442" s="33"/>
      <c r="OF442" s="33"/>
      <c r="OG442" s="33"/>
      <c r="OH442" s="34"/>
      <c r="OI442" s="33"/>
      <c r="OJ442" s="33"/>
      <c r="OK442" s="33"/>
      <c r="OL442" s="34"/>
      <c r="OM442" s="33"/>
      <c r="ON442" s="33"/>
      <c r="OO442" s="33"/>
      <c r="OP442" s="34"/>
      <c r="OQ442" s="33"/>
      <c r="OR442" s="33"/>
      <c r="OS442" s="33"/>
      <c r="OT442" s="34"/>
      <c r="OU442" s="33"/>
      <c r="OV442" s="33"/>
      <c r="OW442" s="33"/>
      <c r="OX442" s="34"/>
      <c r="OY442" s="33"/>
      <c r="OZ442" s="33"/>
      <c r="PA442" s="33"/>
      <c r="PB442" s="34"/>
      <c r="PC442" s="33"/>
      <c r="PD442" s="33"/>
      <c r="PE442" s="33"/>
      <c r="PF442" s="34"/>
      <c r="PG442" s="33"/>
      <c r="PH442" s="33"/>
      <c r="PI442" s="33"/>
      <c r="PJ442" s="34"/>
      <c r="PK442" s="33"/>
      <c r="PL442" s="33"/>
      <c r="PM442" s="33"/>
      <c r="PN442" s="34"/>
      <c r="PO442" s="33"/>
      <c r="PP442" s="33"/>
      <c r="PQ442" s="33"/>
      <c r="PR442" s="34"/>
      <c r="PS442" s="33"/>
      <c r="PT442" s="33"/>
      <c r="PU442" s="33"/>
      <c r="PV442" s="34"/>
      <c r="PW442" s="33"/>
      <c r="PX442" s="33"/>
      <c r="PY442" s="33"/>
      <c r="PZ442" s="34"/>
      <c r="QA442" s="33"/>
      <c r="QB442" s="33"/>
      <c r="QC442" s="33"/>
      <c r="QD442" s="34"/>
      <c r="QE442" s="33"/>
      <c r="QF442" s="33"/>
      <c r="QG442" s="33"/>
      <c r="QH442" s="34"/>
      <c r="QI442" s="33"/>
      <c r="QJ442" s="33"/>
      <c r="QK442" s="33"/>
      <c r="QL442" s="34"/>
      <c r="QM442" s="33"/>
      <c r="QN442" s="33"/>
      <c r="QO442" s="33"/>
      <c r="QP442" s="34"/>
      <c r="QQ442" s="33"/>
      <c r="QR442" s="33"/>
      <c r="QS442" s="33"/>
      <c r="QT442" s="34"/>
      <c r="QU442" s="33"/>
      <c r="QV442" s="33"/>
      <c r="QW442" s="33"/>
      <c r="QX442" s="34"/>
      <c r="QY442" s="33"/>
      <c r="QZ442" s="33"/>
      <c r="RA442" s="33"/>
      <c r="RB442" s="34"/>
      <c r="RC442" s="33"/>
      <c r="RD442" s="33"/>
      <c r="RE442" s="33"/>
      <c r="RF442" s="34"/>
      <c r="RG442" s="33"/>
      <c r="RH442" s="33"/>
      <c r="RI442" s="33"/>
      <c r="RJ442" s="34"/>
      <c r="RK442" s="33"/>
      <c r="RL442" s="33"/>
      <c r="RM442" s="33"/>
      <c r="RN442" s="34"/>
      <c r="RO442" s="33"/>
      <c r="RP442" s="33"/>
      <c r="RQ442" s="33"/>
      <c r="RR442" s="34"/>
      <c r="RS442" s="33"/>
      <c r="RT442" s="33"/>
      <c r="RU442" s="33"/>
      <c r="RV442" s="34"/>
      <c r="RW442" s="33"/>
      <c r="RX442" s="33"/>
      <c r="RY442" s="33"/>
      <c r="RZ442" s="34"/>
      <c r="SA442" s="33"/>
      <c r="SB442" s="33"/>
      <c r="SC442" s="33"/>
      <c r="SD442" s="34"/>
      <c r="SE442" s="33"/>
      <c r="SF442" s="33"/>
      <c r="SG442" s="33"/>
      <c r="SH442" s="34"/>
      <c r="SI442" s="33"/>
      <c r="SJ442" s="33"/>
      <c r="SK442" s="33"/>
      <c r="SL442" s="34"/>
      <c r="SM442" s="33"/>
      <c r="SN442" s="33"/>
      <c r="SO442" s="33"/>
      <c r="SP442" s="34"/>
      <c r="SQ442" s="33"/>
      <c r="SR442" s="33"/>
      <c r="SS442" s="33"/>
      <c r="ST442" s="34"/>
      <c r="SU442" s="33"/>
      <c r="SV442" s="33"/>
      <c r="SW442" s="33"/>
      <c r="SX442" s="34"/>
      <c r="SY442" s="33"/>
      <c r="SZ442" s="33"/>
      <c r="TA442" s="33"/>
      <c r="TB442" s="34"/>
      <c r="TC442" s="33"/>
      <c r="TD442" s="33"/>
      <c r="TE442" s="33"/>
      <c r="TF442" s="34"/>
      <c r="TG442" s="33"/>
      <c r="TH442" s="33"/>
      <c r="TI442" s="33"/>
      <c r="TJ442" s="34"/>
      <c r="TK442" s="33"/>
      <c r="TL442" s="33"/>
      <c r="TM442" s="33"/>
      <c r="TN442" s="34"/>
      <c r="TO442" s="33"/>
      <c r="TP442" s="33"/>
      <c r="TQ442" s="33"/>
      <c r="TR442" s="34"/>
      <c r="TS442" s="33"/>
      <c r="TT442" s="33"/>
      <c r="TU442" s="33"/>
      <c r="TV442" s="34"/>
      <c r="TW442" s="33"/>
      <c r="TX442" s="33"/>
      <c r="TY442" s="33"/>
      <c r="TZ442" s="34"/>
      <c r="UA442" s="33"/>
      <c r="UB442" s="33"/>
      <c r="UC442" s="33"/>
      <c r="UD442" s="34"/>
      <c r="UE442" s="33"/>
      <c r="UF442" s="33"/>
      <c r="UG442" s="33"/>
      <c r="UH442" s="34"/>
      <c r="UI442" s="33"/>
      <c r="UJ442" s="33"/>
      <c r="UK442" s="33"/>
      <c r="UL442" s="34"/>
      <c r="UM442" s="33"/>
      <c r="UN442" s="33"/>
      <c r="UO442" s="33"/>
      <c r="UP442" s="34"/>
      <c r="UQ442" s="33"/>
      <c r="UR442" s="33"/>
      <c r="US442" s="33"/>
      <c r="UT442" s="34"/>
      <c r="UU442" s="33"/>
      <c r="UV442" s="33"/>
      <c r="UW442" s="33"/>
      <c r="UX442" s="34"/>
      <c r="UY442" s="33"/>
      <c r="UZ442" s="33"/>
      <c r="VA442" s="33"/>
      <c r="VB442" s="34"/>
      <c r="VC442" s="33"/>
      <c r="VD442" s="33"/>
      <c r="VE442" s="33"/>
      <c r="VF442" s="34"/>
      <c r="VG442" s="33"/>
      <c r="VH442" s="33"/>
      <c r="VI442" s="33"/>
      <c r="VJ442" s="34"/>
      <c r="VK442" s="33"/>
      <c r="VL442" s="33"/>
      <c r="VM442" s="33"/>
      <c r="VN442" s="34"/>
      <c r="VO442" s="33"/>
      <c r="VP442" s="33"/>
      <c r="VQ442" s="33"/>
      <c r="VR442" s="34"/>
      <c r="VS442" s="33"/>
      <c r="VT442" s="33"/>
      <c r="VU442" s="33"/>
      <c r="VV442" s="34"/>
      <c r="VW442" s="33"/>
      <c r="VX442" s="33"/>
      <c r="VY442" s="33"/>
      <c r="VZ442" s="34"/>
      <c r="WA442" s="33"/>
      <c r="WB442" s="33"/>
      <c r="WC442" s="33"/>
      <c r="WD442" s="34"/>
      <c r="WE442" s="33"/>
      <c r="WF442" s="33"/>
      <c r="WG442" s="33"/>
      <c r="WH442" s="34"/>
      <c r="WI442" s="33"/>
      <c r="WJ442" s="33"/>
      <c r="WK442" s="33"/>
      <c r="WL442" s="34"/>
      <c r="WM442" s="33"/>
      <c r="WN442" s="33"/>
      <c r="WO442" s="33"/>
      <c r="WP442" s="34"/>
      <c r="WQ442" s="33"/>
      <c r="WR442" s="33"/>
      <c r="WS442" s="33"/>
      <c r="WT442" s="34"/>
      <c r="WU442" s="33"/>
      <c r="WV442" s="33"/>
      <c r="WW442" s="33"/>
      <c r="WX442" s="34"/>
      <c r="WY442" s="33"/>
      <c r="WZ442" s="33"/>
      <c r="XA442" s="33"/>
      <c r="XB442" s="34"/>
      <c r="XC442" s="33"/>
      <c r="XD442" s="33"/>
      <c r="XE442" s="33"/>
      <c r="XF442" s="34"/>
      <c r="XG442" s="33"/>
      <c r="XH442" s="33"/>
      <c r="XI442" s="33"/>
      <c r="XJ442" s="34"/>
      <c r="XK442" s="33"/>
      <c r="XL442" s="33"/>
      <c r="XM442" s="33"/>
      <c r="XN442" s="34"/>
      <c r="XO442" s="33"/>
      <c r="XP442" s="33"/>
      <c r="XQ442" s="33"/>
      <c r="XR442" s="34"/>
      <c r="XS442" s="33"/>
      <c r="XT442" s="33"/>
      <c r="XU442" s="33"/>
      <c r="XV442" s="34"/>
      <c r="XW442" s="33"/>
      <c r="XX442" s="33"/>
      <c r="XY442" s="33"/>
      <c r="XZ442" s="34"/>
      <c r="YA442" s="33"/>
      <c r="YB442" s="33"/>
      <c r="YC442" s="33"/>
      <c r="YD442" s="34"/>
      <c r="YE442" s="33"/>
      <c r="YF442" s="33"/>
      <c r="YG442" s="33"/>
      <c r="YH442" s="34"/>
      <c r="YI442" s="33"/>
      <c r="YJ442" s="33"/>
      <c r="YK442" s="33"/>
      <c r="YL442" s="34"/>
      <c r="YM442" s="33"/>
      <c r="YN442" s="33"/>
      <c r="YO442" s="33"/>
      <c r="YP442" s="34"/>
      <c r="YQ442" s="33"/>
      <c r="YR442" s="33"/>
      <c r="YS442" s="33"/>
      <c r="YT442" s="34"/>
      <c r="YU442" s="33"/>
      <c r="YV442" s="33"/>
      <c r="YW442" s="33"/>
      <c r="YX442" s="34"/>
      <c r="YY442" s="33"/>
      <c r="YZ442" s="33"/>
      <c r="ZA442" s="33"/>
      <c r="ZB442" s="34"/>
      <c r="ZC442" s="33"/>
      <c r="ZD442" s="33"/>
      <c r="ZE442" s="33"/>
      <c r="ZF442" s="34"/>
      <c r="ZG442" s="33"/>
      <c r="ZH442" s="33"/>
      <c r="ZI442" s="33"/>
      <c r="ZJ442" s="34"/>
      <c r="ZK442" s="33"/>
      <c r="ZL442" s="33"/>
      <c r="ZM442" s="33"/>
      <c r="ZN442" s="34"/>
      <c r="ZO442" s="33"/>
      <c r="ZP442" s="33"/>
      <c r="ZQ442" s="33"/>
      <c r="ZR442" s="34"/>
      <c r="ZS442" s="33"/>
      <c r="ZT442" s="33"/>
      <c r="ZU442" s="33"/>
      <c r="ZV442" s="34"/>
      <c r="ZW442" s="33"/>
      <c r="ZX442" s="33"/>
      <c r="ZY442" s="33"/>
      <c r="ZZ442" s="34"/>
      <c r="AAA442" s="33"/>
      <c r="AAB442" s="33"/>
      <c r="AAC442" s="33"/>
      <c r="AAD442" s="34"/>
      <c r="AAE442" s="33"/>
      <c r="AAF442" s="33"/>
      <c r="AAG442" s="33"/>
      <c r="AAH442" s="34"/>
      <c r="AAI442" s="33"/>
      <c r="AAJ442" s="33"/>
      <c r="AAK442" s="33"/>
      <c r="AAL442" s="34"/>
      <c r="AAM442" s="33"/>
      <c r="AAN442" s="33"/>
      <c r="AAO442" s="33"/>
      <c r="AAP442" s="34"/>
      <c r="AAQ442" s="33"/>
      <c r="AAR442" s="33"/>
      <c r="AAS442" s="33"/>
      <c r="AAT442" s="34"/>
      <c r="AAU442" s="33"/>
      <c r="AAV442" s="33"/>
      <c r="AAW442" s="33"/>
      <c r="AAX442" s="34"/>
      <c r="AAY442" s="33"/>
      <c r="AAZ442" s="33"/>
      <c r="ABA442" s="33"/>
      <c r="ABB442" s="34"/>
      <c r="ABC442" s="33"/>
      <c r="ABD442" s="33"/>
      <c r="ABE442" s="33"/>
      <c r="ABF442" s="34"/>
      <c r="ABG442" s="33"/>
      <c r="ABH442" s="33"/>
      <c r="ABI442" s="33"/>
      <c r="ABJ442" s="34"/>
      <c r="ABK442" s="33"/>
      <c r="ABL442" s="33"/>
      <c r="ABM442" s="33"/>
      <c r="ABN442" s="34"/>
      <c r="ABO442" s="33"/>
      <c r="ABP442" s="33"/>
      <c r="ABQ442" s="33"/>
      <c r="ABR442" s="34"/>
      <c r="ABS442" s="33"/>
      <c r="ABT442" s="33"/>
      <c r="ABU442" s="33"/>
      <c r="ABV442" s="34"/>
      <c r="ABW442" s="33"/>
      <c r="ABX442" s="33"/>
      <c r="ABY442" s="33"/>
      <c r="ABZ442" s="34"/>
      <c r="ACA442" s="33"/>
      <c r="ACB442" s="33"/>
      <c r="ACC442" s="33"/>
      <c r="ACD442" s="34"/>
      <c r="ACE442" s="33"/>
      <c r="ACF442" s="33"/>
      <c r="ACG442" s="33"/>
      <c r="ACH442" s="34"/>
      <c r="ACI442" s="33"/>
      <c r="ACJ442" s="33"/>
      <c r="ACK442" s="33"/>
      <c r="ACL442" s="34"/>
      <c r="ACM442" s="33"/>
      <c r="ACN442" s="33"/>
      <c r="ACO442" s="33"/>
      <c r="ACP442" s="34"/>
      <c r="ACQ442" s="33"/>
      <c r="ACR442" s="33"/>
      <c r="ACS442" s="33"/>
      <c r="ACT442" s="34"/>
      <c r="ACU442" s="33"/>
      <c r="ACV442" s="33"/>
      <c r="ACW442" s="33"/>
      <c r="ACX442" s="34"/>
      <c r="ACY442" s="33"/>
      <c r="ACZ442" s="33"/>
      <c r="ADA442" s="33"/>
      <c r="ADB442" s="34"/>
      <c r="ADC442" s="33"/>
      <c r="ADD442" s="33"/>
      <c r="ADE442" s="33"/>
      <c r="ADF442" s="34"/>
      <c r="ADG442" s="33"/>
      <c r="ADH442" s="33"/>
      <c r="ADI442" s="33"/>
      <c r="ADJ442" s="34"/>
      <c r="ADK442" s="33"/>
      <c r="ADL442" s="33"/>
      <c r="ADM442" s="33"/>
      <c r="ADN442" s="34"/>
      <c r="ADO442" s="33"/>
      <c r="ADP442" s="33"/>
      <c r="ADQ442" s="33"/>
      <c r="ADR442" s="34"/>
      <c r="ADS442" s="33"/>
      <c r="ADT442" s="33"/>
      <c r="ADU442" s="33"/>
      <c r="ADV442" s="34"/>
      <c r="ADW442" s="33"/>
      <c r="ADX442" s="33"/>
      <c r="ADY442" s="33"/>
      <c r="ADZ442" s="34"/>
      <c r="AEA442" s="33"/>
      <c r="AEB442" s="33"/>
      <c r="AEC442" s="33"/>
      <c r="AED442" s="34"/>
      <c r="AEE442" s="33"/>
      <c r="AEF442" s="33"/>
      <c r="AEG442" s="33"/>
      <c r="AEH442" s="34"/>
      <c r="AEI442" s="33"/>
      <c r="AEJ442" s="33"/>
      <c r="AEK442" s="33"/>
      <c r="AEL442" s="34"/>
      <c r="AEM442" s="33"/>
      <c r="AEN442" s="33"/>
      <c r="AEO442" s="33"/>
      <c r="AEP442" s="34"/>
      <c r="AEQ442" s="33"/>
      <c r="AER442" s="33"/>
      <c r="AES442" s="33"/>
      <c r="AET442" s="34"/>
      <c r="AEU442" s="33"/>
      <c r="AEV442" s="33"/>
      <c r="AEW442" s="33"/>
      <c r="AEX442" s="34"/>
      <c r="AEY442" s="33"/>
      <c r="AEZ442" s="33"/>
      <c r="AFA442" s="33"/>
      <c r="AFB442" s="34"/>
      <c r="AFC442" s="33"/>
      <c r="AFD442" s="33"/>
      <c r="AFE442" s="33"/>
      <c r="AFF442" s="34"/>
      <c r="AFG442" s="33"/>
      <c r="AFH442" s="33"/>
      <c r="AFI442" s="33"/>
      <c r="AFJ442" s="34"/>
      <c r="AFK442" s="33"/>
      <c r="AFL442" s="33"/>
      <c r="AFM442" s="33"/>
      <c r="AFN442" s="34"/>
      <c r="AFO442" s="33"/>
      <c r="AFP442" s="33"/>
      <c r="AFQ442" s="33"/>
      <c r="AFR442" s="34"/>
      <c r="AFS442" s="33"/>
      <c r="AFT442" s="33"/>
      <c r="AFU442" s="33"/>
      <c r="AFV442" s="34"/>
      <c r="AFW442" s="33"/>
      <c r="AFX442" s="33"/>
      <c r="AFY442" s="33"/>
      <c r="AFZ442" s="34"/>
      <c r="AGA442" s="33"/>
      <c r="AGB442" s="33"/>
      <c r="AGC442" s="33"/>
      <c r="AGD442" s="34"/>
      <c r="AGE442" s="33"/>
      <c r="AGF442" s="33"/>
      <c r="AGG442" s="33"/>
      <c r="AGH442" s="33"/>
      <c r="AGI442" s="33"/>
      <c r="AGJ442" s="34"/>
      <c r="AGK442" s="33"/>
      <c r="AGL442" s="33"/>
      <c r="AGM442" s="33"/>
      <c r="AGN442" s="33"/>
      <c r="AGO442" s="34"/>
      <c r="AGP442" s="34"/>
      <c r="AGQ442" s="33"/>
      <c r="AGR442" s="33"/>
      <c r="AGS442" s="33"/>
      <c r="AGT442" s="33"/>
      <c r="AGU442" s="34"/>
      <c r="AGV442" s="34"/>
      <c r="AGW442" s="33"/>
      <c r="AGX442" s="33"/>
      <c r="AGY442" s="33"/>
      <c r="AGZ442" s="33"/>
      <c r="AHA442" s="34"/>
      <c r="AHB442" s="34"/>
      <c r="AHC442" s="33"/>
      <c r="AHD442" s="33"/>
      <c r="AHE442" s="33"/>
      <c r="AHF442" s="33"/>
      <c r="AHG442" s="34"/>
      <c r="AHH442" s="34"/>
      <c r="AHI442" s="33"/>
      <c r="AHJ442" s="33"/>
      <c r="AHK442" s="33"/>
      <c r="AHL442" s="33"/>
      <c r="AHM442" s="34"/>
      <c r="AHN442" s="34"/>
      <c r="AHO442" s="33"/>
      <c r="AHP442" s="33"/>
      <c r="AHQ442" s="33"/>
      <c r="AHR442" s="34"/>
      <c r="AHS442" s="33"/>
      <c r="AHT442" s="33"/>
      <c r="AHU442" s="33"/>
      <c r="AHV442" s="34"/>
      <c r="AHW442" s="33"/>
      <c r="AHX442" s="33"/>
      <c r="AHY442" s="33"/>
      <c r="AHZ442" s="34"/>
      <c r="AIA442" s="33"/>
      <c r="AIB442" s="33"/>
      <c r="AIC442" s="33"/>
      <c r="AID442" s="34"/>
      <c r="AIE442" s="33"/>
      <c r="AIF442" s="33"/>
      <c r="AIG442" s="33"/>
      <c r="AIH442" s="34"/>
    </row>
    <row r="443" spans="1:918" s="5" customFormat="1" outlineLevel="1" x14ac:dyDescent="0.25">
      <c r="A443" s="43">
        <v>1</v>
      </c>
      <c r="B443" s="48" t="s">
        <v>273</v>
      </c>
      <c r="C443" s="37"/>
      <c r="D443" s="35"/>
      <c r="E443" s="35"/>
      <c r="F443" s="35"/>
      <c r="G443" s="38"/>
      <c r="H443" s="38"/>
      <c r="I443" s="38"/>
      <c r="J443" s="38"/>
      <c r="K443" s="57"/>
      <c r="L443" s="57"/>
      <c r="M443" s="57"/>
      <c r="N443" s="57"/>
      <c r="O443" s="57"/>
      <c r="P443" s="57"/>
      <c r="Q443" s="57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 t="s">
        <v>388</v>
      </c>
      <c r="AC443" s="38" t="s">
        <v>388</v>
      </c>
      <c r="AD443" s="38" t="s">
        <v>388</v>
      </c>
      <c r="AE443" s="57" t="s">
        <v>388</v>
      </c>
      <c r="AF443" s="57" t="s">
        <v>388</v>
      </c>
      <c r="AG443" s="57"/>
      <c r="AH443" s="57"/>
      <c r="AI443" s="57" t="s">
        <v>388</v>
      </c>
      <c r="AJ443" s="57" t="s">
        <v>388</v>
      </c>
      <c r="AK443" s="57" t="s">
        <v>388</v>
      </c>
      <c r="AL443" s="38"/>
      <c r="AM443" s="38" t="s">
        <v>388</v>
      </c>
      <c r="AN443" s="38" t="s">
        <v>388</v>
      </c>
      <c r="AO443" s="38"/>
      <c r="AP443" s="38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38"/>
      <c r="BK443" s="77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77"/>
      <c r="CF443" s="62"/>
      <c r="CG443" s="62"/>
      <c r="CH443" s="62"/>
      <c r="CI443" s="62"/>
      <c r="CJ443" s="62"/>
      <c r="CK443" s="62"/>
      <c r="CL443" s="62"/>
      <c r="CM443" s="62" t="s">
        <v>388</v>
      </c>
      <c r="CN443" s="62"/>
      <c r="CO443" s="62"/>
      <c r="CP443" s="62"/>
      <c r="CQ443" s="62"/>
      <c r="CR443" s="62"/>
      <c r="CS443" s="62"/>
      <c r="CT443" s="62"/>
      <c r="CU443" s="62" t="s">
        <v>388</v>
      </c>
      <c r="CV443" s="62" t="s">
        <v>388</v>
      </c>
      <c r="CW443" s="38"/>
      <c r="CX443" s="38"/>
      <c r="CY443" s="77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38"/>
      <c r="DQ443" s="38"/>
      <c r="DR443" s="38"/>
      <c r="DS443" s="77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38"/>
      <c r="EM443" s="77"/>
      <c r="EN443" s="62" t="s">
        <v>388</v>
      </c>
      <c r="EO443" s="62" t="s">
        <v>388</v>
      </c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38"/>
      <c r="FF443" s="38"/>
      <c r="FG443" s="77"/>
      <c r="FH443" s="62"/>
      <c r="FI443" s="62"/>
      <c r="FJ443" s="62" t="s">
        <v>388</v>
      </c>
      <c r="FK443" s="62"/>
      <c r="FL443" s="62" t="s">
        <v>388</v>
      </c>
      <c r="FM443" s="62" t="s">
        <v>388</v>
      </c>
      <c r="FN443" s="62" t="s">
        <v>388</v>
      </c>
      <c r="FO443" s="62" t="s">
        <v>388</v>
      </c>
      <c r="FP443" s="62" t="s">
        <v>388</v>
      </c>
      <c r="FQ443" s="62"/>
      <c r="FR443" s="62"/>
      <c r="FS443" s="62"/>
      <c r="FT443" s="62" t="s">
        <v>388</v>
      </c>
      <c r="FU443" s="62" t="s">
        <v>388</v>
      </c>
      <c r="FV443" s="62"/>
      <c r="FW443" s="62"/>
      <c r="FX443" s="62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>IF(COUNTIFS($C$7:$AGE$7,"="&amp;$AGK$5,$C443:$AGE443,"б")=0,"",COUNTIFS($C$7:$AGE$7,"="&amp;$AGK$5,$C443:$AGE443,"б"))</f>
        <v/>
      </c>
      <c r="AGG443" s="43" t="str">
        <f>IF(COUNTIFS($C$7:$AGE$7,"="&amp;$AGK$5,$C443:$AGE443,"у")=0,"",COUNTIFS($C$7:$AGE$7,"="&amp;$AGK$5,$C443:$AGE443,"у"))</f>
        <v/>
      </c>
      <c r="AGH443" s="35" t="str">
        <f t="shared" ref="AGH443:AGH452" si="1275">IF(COUNTIFS($C$7:$AGE$7,"="&amp;$AGK$1,$C443:$AGE443,"н")=0,"",COUNTIFS($C$7:$AGE$7,"="&amp;$AGK$1,$C443:$AGE443,"н"))</f>
        <v/>
      </c>
      <c r="AGL443" s="36" t="str">
        <f>IF(COUNTIFS($C$6:$AGE$6,9,$C443:$AGE443,"б")=0,"",COUNTIFS($C$6:$AGE$6,9,$C443:$AGE443,"б"))</f>
        <v/>
      </c>
      <c r="AGM443" s="36" t="str">
        <f t="shared" ref="AGM443:AGM452" si="1276">IF(COUNTIFS($C$6:$AGE$6,9,$C443:$AGE443,"у")=0,"",COUNTIFS($C$6:$AGE$6,9,$C443:$AGE443,"у"))</f>
        <v/>
      </c>
      <c r="AGN443" s="39">
        <f>IF(COUNTIFS($C$6:$AGE$6,9,$C443:$AGE443,"н")=0,"",COUNTIFS($C$6:$AGE$6,9,$C443:$AGE443,"н"))</f>
        <v>11</v>
      </c>
      <c r="AGO443" s="36" t="str">
        <f>IF(COUNTIFS($C$6:$AGE$6,10,$C443:$AGE443,"б")=0,"",COUNTIFS($C$6:$AGE$6,10,$C443:$AGE443,"б"))</f>
        <v/>
      </c>
      <c r="AGP443" s="36" t="str">
        <f t="shared" ref="AGP443:AGP452" si="1277">IF(COUNTIFS($C$6:$AGE$6,10,$C443:$AGE443,"у")=0,"",COUNTIFS($C$6:$AGE$6,10,$C443:$AGE443,"у"))</f>
        <v/>
      </c>
      <c r="AGQ443" s="39">
        <f>IF(COUNTIFS($C$6:$AGE$6,10,$C443:$AGE443,"н")=0,"",COUNTIFS($C$6:$AGE$6,10,$C443:$AGE443,"н"))</f>
        <v>12</v>
      </c>
      <c r="AGR443" s="36" t="str">
        <f>IF(COUNTIFS($C$6:$AGE$6,11,$C443:$AGE443,"б")=0,"",COUNTIFS($C$6:$AGE$6,11,$C443:$AGE443,"б"))</f>
        <v/>
      </c>
      <c r="AGS443" s="36" t="str">
        <f t="shared" ref="AGS443:AGS452" si="1278">IF(COUNTIFS($C$6:$AGE$6,11,$C443:$AGE443,"у")=0,"",COUNTIFS($C$6:$AGE$6,11,$C443:$AGE443,"у"))</f>
        <v/>
      </c>
      <c r="AGT443" s="39" t="str">
        <f>IF(COUNTIFS($C$6:$AGE$6,11,$C443:$AGE443,"н")=0,"",COUNTIFS($C$6:$AGE$6,11,$C443:$AGE443,"н"))</f>
        <v/>
      </c>
      <c r="AGU443" s="36" t="str">
        <f>IF(COUNTIFS($C$6:$AGE$6,12,$C443:$AGE443,"б")=0,"",COUNTIFS($C$6:$AGE$6,12,$C443:$AGE443,"б"))</f>
        <v/>
      </c>
      <c r="AGV443" s="36" t="str">
        <f t="shared" ref="AGV443:AGV452" si="1279">IF(COUNTIFS($C$6:$AGE$6,12,$C443:$AGE443,"у")=0,"",COUNTIFS($C$6:$AGE$6,12,$C443:$AGE443,"у"))</f>
        <v/>
      </c>
      <c r="AGW443" s="39" t="str">
        <f>IF(COUNTIFS($C$6:$AGE$6,12,$C443:$AGE443,"н")=0,"",COUNTIFS($C$6:$AGE$6,12,$C443:$AGE443,"н"))</f>
        <v/>
      </c>
      <c r="AGX443" s="36" t="str">
        <f>IF(COUNTIFS($C$6:$AGE$6,1,$C443:$AGE443,"б")=0,"",COUNTIFS($C$6:$AGE$6,1,$C443:$AGE443,"б"))</f>
        <v/>
      </c>
      <c r="AGY443" s="36" t="str">
        <f t="shared" ref="AGY443:AGY452" si="1280">IF(COUNTIFS($C$6:$AGE$6,1,$C443:$AGE443,"у")=0,"",COUNTIFS($C$6:$AGE$6,1,$C443:$AGE443,"у"))</f>
        <v/>
      </c>
      <c r="AGZ443" s="39" t="str">
        <f>IF(COUNTIFS($C$6:$AGE$6,1,$C443:$AGE443,"н")=0,"",COUNTIFS($C$6:$AGE$6,1,$C443:$AGE443,"н"))</f>
        <v/>
      </c>
      <c r="AHA443" s="36" t="str">
        <f>IF(COUNTIFS($C$6:$AGE$6,2,$C443:$AGE443,"б")=0,"",COUNTIFS($C$6:$AGE$6,2,$C443:$AGE443,"б"))</f>
        <v/>
      </c>
      <c r="AHB443" s="36" t="str">
        <f t="shared" ref="AHB443:AHB452" si="1281">IF(COUNTIFS($C$6:$AGE$6,2,$C443:$AGE443,"у")=0,"",COUNTIFS($C$6:$AGE$6,2,$C443:$AGE443,"у"))</f>
        <v/>
      </c>
      <c r="AHC443" s="39" t="str">
        <f>IF(COUNTIFS($C$6:$AGE$6,2,$C443:$AGE443,"н")=0,"",COUNTIFS($C$6:$AGE$6,2,$C443:$AGE443,"н"))</f>
        <v/>
      </c>
      <c r="AHD443" s="36" t="str">
        <f>IF(COUNTIFS($C$6:$AGE$6,3,$C443:$AGE443,"б")=0,"",COUNTIFS($C$6:$AGE$6,3,$C443:$AGE443,"б"))</f>
        <v/>
      </c>
      <c r="AHE443" s="36" t="str">
        <f t="shared" ref="AHE443:AHE452" si="1282">IF(COUNTIFS($C$6:$AGE$6,3,$C443:$AGE443,"у")=0,"",COUNTIFS($C$6:$AGE$6,3,$C443:$AGE443,"у"))</f>
        <v/>
      </c>
      <c r="AHF443" s="39" t="str">
        <f>IF(COUNTIFS($C$6:$AGE$6,3,$C443:$AGE443,"н")=0,"",COUNTIFS($C$6:$AGE$6,3,$C443:$AGE443,"н"))</f>
        <v/>
      </c>
      <c r="AHG443" s="36" t="str">
        <f>IF(COUNTIFS($C$6:$AGE$6,4,$C443:$AGE443,"б")=0,"",COUNTIFS($C$6:$AGE$6,4,$C443:$AGE443,"б"))</f>
        <v/>
      </c>
      <c r="AHH443" s="36" t="str">
        <f t="shared" ref="AHH443:AHH452" si="1283">IF(COUNTIFS($C$6:$AGE$6,4,$C443:$AGE443,"у")=0,"",COUNTIFS($C$6:$AGE$6,4,$C443:$AGE443,"у"))</f>
        <v/>
      </c>
      <c r="AHI443" s="39" t="str">
        <f>IF(COUNTIFS($C$6:$AGE$6,4,$C443:$AGE443,"н")=0,"",COUNTIFS($C$6:$AGE$6,4,$C443:$AGE443,"н"))</f>
        <v/>
      </c>
      <c r="AHJ443" s="36" t="str">
        <f>IF(COUNTIFS($C$6:$AGE$6,5,$C443:$AGE443,"б")=0,"",COUNTIFS($C$6:$AGE$6,5,$C443:$AGE443,"б"))</f>
        <v/>
      </c>
      <c r="AHK443" s="36" t="str">
        <f t="shared" ref="AHK443:AHK452" si="1284">IF(COUNTIFS($C$6:$AGE$6,5,$C443:$AGE443,"у")=0,"",COUNTIFS($C$6:$AGE$6,5,$C443:$AGE443,"у"))</f>
        <v/>
      </c>
      <c r="AHL443" s="39" t="str">
        <f>IF(COUNTIFS($C$6:$AGE$6,5,$C443:$AGE443,"н")=0,"",COUNTIFS($C$6:$AGE$6,5,$C443:$AGE443,"н"))</f>
        <v/>
      </c>
      <c r="AHM443" s="36" t="str">
        <f>IF(COUNTIFS($C$6:$AGE$6,6,$C443:$AGE443,"б")=0,"",COUNTIFS($C$6:$AGE$6,6,$C443:$AGE443,"б"))</f>
        <v/>
      </c>
      <c r="AHN443" s="36" t="str">
        <f t="shared" ref="AHN443:AHN452" si="1285">IF(COUNTIFS($C$6:$AGE$6,6,$C443:$AGE443,"у")=0,"",COUNTIFS($C$6:$AGE$6,6,$C443:$AGE443,"у"))</f>
        <v/>
      </c>
      <c r="AHO443" s="39" t="str">
        <f>IF(COUNTIFS($C$6:$AGE$6,6,$C443:$AGE443,"н")=0,"",COUNTIFS($C$6:$AGE$6,6,$C443:$AGE443,"н"))</f>
        <v/>
      </c>
    </row>
    <row r="444" spans="1:918" s="5" customFormat="1" outlineLevel="1" x14ac:dyDescent="0.25">
      <c r="A444" s="43">
        <f>A443+1</f>
        <v>2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 t="s">
        <v>388</v>
      </c>
      <c r="AE444" s="57" t="s">
        <v>388</v>
      </c>
      <c r="AF444" s="57" t="s">
        <v>388</v>
      </c>
      <c r="AG444" s="57"/>
      <c r="AH444" s="57"/>
      <c r="AI444" s="57"/>
      <c r="AJ444" s="57"/>
      <c r="AK444" s="57"/>
      <c r="AL444" s="38"/>
      <c r="AM444" s="38"/>
      <c r="AN444" s="38" t="s">
        <v>388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 t="s">
        <v>388</v>
      </c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 t="s">
        <v>388</v>
      </c>
      <c r="CV444" s="62"/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 t="s">
        <v>388</v>
      </c>
      <c r="EJ444" s="62" t="s">
        <v>388</v>
      </c>
      <c r="EK444" s="62"/>
      <c r="EL444" s="38"/>
      <c r="EM444" s="77"/>
      <c r="EN444" s="62" t="s">
        <v>388</v>
      </c>
      <c r="EO444" s="62" t="s">
        <v>388</v>
      </c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38"/>
      <c r="FF444" s="38"/>
      <c r="FG444" s="77"/>
      <c r="FH444" s="62"/>
      <c r="FI444" s="62"/>
      <c r="FJ444" s="62" t="s">
        <v>388</v>
      </c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ref="AGF444:AGF452" si="1286">IF(COUNTIFS($C$7:$AGE$7,"="&amp;$AGK$1,$C444:$AGE444,"б")=0,"",COUNTIFS($C$7:$AGE$7,"="&amp;$AGK$1,$C444:$AGE444,"б"))</f>
        <v/>
      </c>
      <c r="AGG444" s="43" t="str">
        <f t="shared" ref="AGG444:AGG452" si="1287">IF(COUNTIFS($C$7:$AGE$7,"="&amp;$AGK$1,$C444:$AGE444,"у")=0,"",COUNTIFS($C$7:$AGE$7,"="&amp;$AGK$1,$C444:$AGE444,"у"))</f>
        <v/>
      </c>
      <c r="AGH444" s="35" t="str">
        <f t="shared" si="1275"/>
        <v/>
      </c>
      <c r="AGL444" s="36" t="str">
        <f t="shared" ref="AGL444:AGL452" si="1288">IF(COUNTIFS($C$6:$AGE$6,9,$C444:$AGE444,"б")=0,"",COUNTIFS($C$6:$AGE$6,9,$C444:$AGE444,"б"))</f>
        <v/>
      </c>
      <c r="AGM444" s="36" t="str">
        <f t="shared" si="1276"/>
        <v/>
      </c>
      <c r="AGN444" s="39">
        <f t="shared" ref="AGN444:AGN452" si="1289">IF(COUNTIFS($C$6:$AGE$6,9,$C444:$AGE444,"н")=0,"",COUNTIFS($C$6:$AGE$6,9,$C444:$AGE444,"н"))</f>
        <v>5</v>
      </c>
      <c r="AGO444" s="36" t="str">
        <f t="shared" ref="AGO444:AGO452" si="1290">IF(COUNTIFS($C$6:$AGE$6,10,$C444:$AGE444,"б")=0,"",COUNTIFS($C$6:$AGE$6,10,$C444:$AGE444,"б"))</f>
        <v/>
      </c>
      <c r="AGP444" s="36" t="str">
        <f t="shared" si="1277"/>
        <v/>
      </c>
      <c r="AGQ444" s="39">
        <f t="shared" ref="AGQ444:AGQ452" si="1291">IF(COUNTIFS($C$6:$AGE$6,10,$C444:$AGE444,"н")=0,"",COUNTIFS($C$6:$AGE$6,10,$C444:$AGE444,"н"))</f>
        <v>6</v>
      </c>
      <c r="AGR444" s="36" t="str">
        <f t="shared" ref="AGR444:AGR452" si="1292">IF(COUNTIFS($C$6:$AGE$6,11,$C444:$AGE444,"б")=0,"",COUNTIFS($C$6:$AGE$6,11,$C444:$AGE444,"б"))</f>
        <v/>
      </c>
      <c r="AGS444" s="36" t="str">
        <f t="shared" si="1278"/>
        <v/>
      </c>
      <c r="AGT444" s="39" t="str">
        <f t="shared" ref="AGT444:AGT452" si="1293">IF(COUNTIFS($C$6:$AGE$6,11,$C444:$AGE444,"н")=0,"",COUNTIFS($C$6:$AGE$6,11,$C444:$AGE444,"н"))</f>
        <v/>
      </c>
      <c r="AGU444" s="36" t="str">
        <f t="shared" ref="AGU444:AGU452" si="1294">IF(COUNTIFS($C$6:$AGE$6,12,$C444:$AGE444,"б")=0,"",COUNTIFS($C$6:$AGE$6,12,$C444:$AGE444,"б"))</f>
        <v/>
      </c>
      <c r="AGV444" s="36" t="str">
        <f t="shared" si="1279"/>
        <v/>
      </c>
      <c r="AGW444" s="39" t="str">
        <f t="shared" ref="AGW444:AGW452" si="1295">IF(COUNTIFS($C$6:$AGE$6,12,$C444:$AGE444,"н")=0,"",COUNTIFS($C$6:$AGE$6,12,$C444:$AGE444,"н"))</f>
        <v/>
      </c>
      <c r="AGX444" s="36" t="str">
        <f t="shared" ref="AGX444:AGX452" si="1296">IF(COUNTIFS($C$6:$AGE$6,1,$C444:$AGE444,"б")=0,"",COUNTIFS($C$6:$AGE$6,1,$C444:$AGE444,"б"))</f>
        <v/>
      </c>
      <c r="AGY444" s="36" t="str">
        <f t="shared" si="1280"/>
        <v/>
      </c>
      <c r="AGZ444" s="39" t="str">
        <f t="shared" ref="AGZ444:AGZ452" si="1297">IF(COUNTIFS($C$6:$AGE$6,1,$C444:$AGE444,"н")=0,"",COUNTIFS($C$6:$AGE$6,1,$C444:$AGE444,"н"))</f>
        <v/>
      </c>
      <c r="AHA444" s="36" t="str">
        <f t="shared" ref="AHA444:AHA452" si="1298">IF(COUNTIFS($C$6:$AGE$6,2,$C444:$AGE444,"б")=0,"",COUNTIFS($C$6:$AGE$6,2,$C444:$AGE444,"б"))</f>
        <v/>
      </c>
      <c r="AHB444" s="36" t="str">
        <f t="shared" si="1281"/>
        <v/>
      </c>
      <c r="AHC444" s="39" t="str">
        <f t="shared" ref="AHC444:AHC452" si="1299">IF(COUNTIFS($C$6:$AGE$6,2,$C444:$AGE444,"н")=0,"",COUNTIFS($C$6:$AGE$6,2,$C444:$AGE444,"н"))</f>
        <v/>
      </c>
      <c r="AHD444" s="36" t="str">
        <f t="shared" ref="AHD444:AHD452" si="1300">IF(COUNTIFS($C$6:$AGE$6,3,$C444:$AGE444,"б")=0,"",COUNTIFS($C$6:$AGE$6,3,$C444:$AGE444,"б"))</f>
        <v/>
      </c>
      <c r="AHE444" s="36" t="str">
        <f t="shared" si="1282"/>
        <v/>
      </c>
      <c r="AHF444" s="39" t="str">
        <f t="shared" ref="AHF444:AHF452" si="1301">IF(COUNTIFS($C$6:$AGE$6,3,$C444:$AGE444,"н")=0,"",COUNTIFS($C$6:$AGE$6,3,$C444:$AGE444,"н"))</f>
        <v/>
      </c>
      <c r="AHG444" s="36" t="str">
        <f t="shared" ref="AHG444:AHG452" si="1302">IF(COUNTIFS($C$6:$AGE$6,4,$C444:$AGE444,"б")=0,"",COUNTIFS($C$6:$AGE$6,4,$C444:$AGE444,"б"))</f>
        <v/>
      </c>
      <c r="AHH444" s="36" t="str">
        <f t="shared" si="1283"/>
        <v/>
      </c>
      <c r="AHI444" s="39" t="str">
        <f t="shared" ref="AHI444:AHI452" si="1303">IF(COUNTIFS($C$6:$AGE$6,4,$C444:$AGE444,"н")=0,"",COUNTIFS($C$6:$AGE$6,4,$C444:$AGE444,"н"))</f>
        <v/>
      </c>
      <c r="AHJ444" s="36" t="str">
        <f t="shared" ref="AHJ444:AHJ452" si="1304">IF(COUNTIFS($C$6:$AGE$6,5,$C444:$AGE444,"б")=0,"",COUNTIFS($C$6:$AGE$6,5,$C444:$AGE444,"б"))</f>
        <v/>
      </c>
      <c r="AHK444" s="36" t="str">
        <f t="shared" si="1284"/>
        <v/>
      </c>
      <c r="AHL444" s="39" t="str">
        <f t="shared" ref="AHL444:AHL452" si="1305">IF(COUNTIFS($C$6:$AGE$6,5,$C444:$AGE444,"н")=0,"",COUNTIFS($C$6:$AGE$6,5,$C444:$AGE444,"н"))</f>
        <v/>
      </c>
      <c r="AHM444" s="36" t="str">
        <f t="shared" ref="AHM444:AHM452" si="1306">IF(COUNTIFS($C$6:$AGE$6,6,$C444:$AGE444,"б")=0,"",COUNTIFS($C$6:$AGE$6,6,$C444:$AGE444,"б"))</f>
        <v/>
      </c>
      <c r="AHN444" s="36" t="str">
        <f t="shared" si="1285"/>
        <v/>
      </c>
      <c r="AHO444" s="39" t="str">
        <f t="shared" ref="AHO444:AHO452" si="1307">IF(COUNTIFS($C$6:$AGE$6,6,$C444:$AGE444,"н")=0,"",COUNTIFS($C$6:$AGE$6,6,$C444:$AGE444,"н"))</f>
        <v/>
      </c>
    </row>
    <row r="445" spans="1:918" s="5" customFormat="1" outlineLevel="1" x14ac:dyDescent="0.25">
      <c r="A445" s="43">
        <f t="shared" ref="A445:A452" si="1308">A444+1</f>
        <v>3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 t="s">
        <v>388</v>
      </c>
      <c r="L445" s="57" t="s">
        <v>388</v>
      </c>
      <c r="M445" s="57"/>
      <c r="N445" s="57"/>
      <c r="O445" s="57"/>
      <c r="P445" s="57" t="s">
        <v>388</v>
      </c>
      <c r="Q445" s="57" t="s">
        <v>388</v>
      </c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57"/>
      <c r="AF445" s="57"/>
      <c r="AG445" s="57"/>
      <c r="AH445" s="57"/>
      <c r="AI445" s="57" t="s">
        <v>388</v>
      </c>
      <c r="AJ445" s="57"/>
      <c r="AK445" s="57"/>
      <c r="AL445" s="38"/>
      <c r="AM445" s="38"/>
      <c r="AN445" s="38"/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 t="s">
        <v>388</v>
      </c>
      <c r="BE445" s="62"/>
      <c r="BF445" s="62"/>
      <c r="BG445" s="62" t="s">
        <v>388</v>
      </c>
      <c r="BH445" s="62" t="s">
        <v>388</v>
      </c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388</v>
      </c>
      <c r="CV445" s="62" t="s">
        <v>388</v>
      </c>
      <c r="CW445" s="38"/>
      <c r="CX445" s="38"/>
      <c r="CY445" s="77"/>
      <c r="CZ445" s="62"/>
      <c r="DA445" s="62"/>
      <c r="DB445" s="62"/>
      <c r="DC445" s="62"/>
      <c r="DD445" s="62" t="s">
        <v>388</v>
      </c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388</v>
      </c>
      <c r="EJ445" s="62" t="s">
        <v>388</v>
      </c>
      <c r="EK445" s="62"/>
      <c r="EL445" s="38"/>
      <c r="EM445" s="77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 t="s">
        <v>388</v>
      </c>
      <c r="FA445" s="62" t="s">
        <v>388</v>
      </c>
      <c r="FB445" s="62"/>
      <c r="FC445" s="62"/>
      <c r="FD445" s="62" t="s">
        <v>388</v>
      </c>
      <c r="FE445" s="38"/>
      <c r="FF445" s="38"/>
      <c r="FG445" s="77"/>
      <c r="FH445" s="62" t="s">
        <v>388</v>
      </c>
      <c r="FI445" s="62" t="s">
        <v>388</v>
      </c>
      <c r="FJ445" s="62" t="s">
        <v>388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86"/>
        <v/>
      </c>
      <c r="AGG445" s="43" t="str">
        <f t="shared" si="1287"/>
        <v/>
      </c>
      <c r="AGH445" s="35" t="str">
        <f t="shared" si="1275"/>
        <v/>
      </c>
      <c r="AGL445" s="36" t="str">
        <f t="shared" si="1288"/>
        <v/>
      </c>
      <c r="AGM445" s="36" t="str">
        <f t="shared" si="1276"/>
        <v/>
      </c>
      <c r="AGN445" s="39">
        <f t="shared" si="1289"/>
        <v>8</v>
      </c>
      <c r="AGO445" s="36" t="str">
        <f t="shared" si="1290"/>
        <v/>
      </c>
      <c r="AGP445" s="36" t="str">
        <f t="shared" si="1277"/>
        <v/>
      </c>
      <c r="AGQ445" s="39">
        <f t="shared" si="1291"/>
        <v>11</v>
      </c>
      <c r="AGR445" s="36" t="str">
        <f t="shared" si="1292"/>
        <v/>
      </c>
      <c r="AGS445" s="36" t="str">
        <f t="shared" si="1278"/>
        <v/>
      </c>
      <c r="AGT445" s="39" t="str">
        <f t="shared" si="1293"/>
        <v/>
      </c>
      <c r="AGU445" s="36" t="str">
        <f t="shared" si="1294"/>
        <v/>
      </c>
      <c r="AGV445" s="36" t="str">
        <f t="shared" si="1279"/>
        <v/>
      </c>
      <c r="AGW445" s="39" t="str">
        <f t="shared" si="1295"/>
        <v/>
      </c>
      <c r="AGX445" s="36" t="str">
        <f t="shared" si="1296"/>
        <v/>
      </c>
      <c r="AGY445" s="36" t="str">
        <f t="shared" si="1280"/>
        <v/>
      </c>
      <c r="AGZ445" s="39" t="str">
        <f t="shared" si="1297"/>
        <v/>
      </c>
      <c r="AHA445" s="36" t="str">
        <f t="shared" si="1298"/>
        <v/>
      </c>
      <c r="AHB445" s="36" t="str">
        <f t="shared" si="1281"/>
        <v/>
      </c>
      <c r="AHC445" s="39" t="str">
        <f t="shared" si="1299"/>
        <v/>
      </c>
      <c r="AHD445" s="36" t="str">
        <f t="shared" si="1300"/>
        <v/>
      </c>
      <c r="AHE445" s="36" t="str">
        <f t="shared" si="1282"/>
        <v/>
      </c>
      <c r="AHF445" s="39" t="str">
        <f t="shared" si="1301"/>
        <v/>
      </c>
      <c r="AHG445" s="36" t="str">
        <f t="shared" si="1302"/>
        <v/>
      </c>
      <c r="AHH445" s="36" t="str">
        <f t="shared" si="1283"/>
        <v/>
      </c>
      <c r="AHI445" s="39" t="str">
        <f t="shared" si="1303"/>
        <v/>
      </c>
      <c r="AHJ445" s="36" t="str">
        <f t="shared" si="1304"/>
        <v/>
      </c>
      <c r="AHK445" s="36" t="str">
        <f t="shared" si="1284"/>
        <v/>
      </c>
      <c r="AHL445" s="39" t="str">
        <f t="shared" si="1305"/>
        <v/>
      </c>
      <c r="AHM445" s="36" t="str">
        <f t="shared" si="1306"/>
        <v/>
      </c>
      <c r="AHN445" s="36" t="str">
        <f t="shared" si="1285"/>
        <v/>
      </c>
      <c r="AHO445" s="39" t="str">
        <f t="shared" si="1307"/>
        <v/>
      </c>
    </row>
    <row r="446" spans="1:918" s="5" customFormat="1" outlineLevel="1" x14ac:dyDescent="0.25">
      <c r="A446" s="43">
        <f t="shared" si="1308"/>
        <v>4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/>
      <c r="L446" s="57"/>
      <c r="M446" s="57"/>
      <c r="N446" s="57"/>
      <c r="O446" s="57"/>
      <c r="P446" s="57"/>
      <c r="Q446" s="57"/>
      <c r="R446" s="38"/>
      <c r="S446" s="38"/>
      <c r="T446" s="38"/>
      <c r="U446" s="38"/>
      <c r="V446" s="38"/>
      <c r="W446" s="37"/>
      <c r="X446" s="38" t="s">
        <v>388</v>
      </c>
      <c r="Y446" s="38"/>
      <c r="Z446" s="38"/>
      <c r="AA446" s="38"/>
      <c r="AB446" s="38" t="s">
        <v>388</v>
      </c>
      <c r="AC446" s="38"/>
      <c r="AD446" s="38"/>
      <c r="AE446" s="57"/>
      <c r="AF446" s="57"/>
      <c r="AG446" s="57"/>
      <c r="AH446" s="57"/>
      <c r="AI446" s="57"/>
      <c r="AJ446" s="57" t="s">
        <v>388</v>
      </c>
      <c r="AK446" s="57" t="s">
        <v>388</v>
      </c>
      <c r="AL446" s="38"/>
      <c r="AM446" s="38"/>
      <c r="AN446" s="38"/>
      <c r="AO446" s="38"/>
      <c r="AP446" s="38"/>
      <c r="AQ446" s="62"/>
      <c r="AR446" s="62"/>
      <c r="AS446" s="62" t="s">
        <v>388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38"/>
      <c r="CX446" s="38"/>
      <c r="CY446" s="77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38"/>
      <c r="EM446" s="77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38"/>
      <c r="FF446" s="38"/>
      <c r="FG446" s="77"/>
      <c r="FH446" s="62"/>
      <c r="FI446" s="62"/>
      <c r="FJ446" s="62" t="s">
        <v>388</v>
      </c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 t="str">
        <f t="shared" si="1275"/>
        <v/>
      </c>
      <c r="AGL446" s="36" t="str">
        <f t="shared" si="1288"/>
        <v/>
      </c>
      <c r="AGM446" s="36" t="str">
        <f t="shared" si="1276"/>
        <v/>
      </c>
      <c r="AGN446" s="39">
        <f t="shared" si="1289"/>
        <v>5</v>
      </c>
      <c r="AGO446" s="36" t="str">
        <f t="shared" si="1290"/>
        <v/>
      </c>
      <c r="AGP446" s="36" t="str">
        <f t="shared" si="1277"/>
        <v/>
      </c>
      <c r="AGQ446" s="39">
        <f t="shared" si="1291"/>
        <v>1</v>
      </c>
      <c r="AGR446" s="36" t="str">
        <f t="shared" si="1292"/>
        <v/>
      </c>
      <c r="AGS446" s="36" t="str">
        <f t="shared" si="1278"/>
        <v/>
      </c>
      <c r="AGT446" s="39" t="str">
        <f t="shared" si="1293"/>
        <v/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5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57"/>
      <c r="AF447" s="57"/>
      <c r="AG447" s="57"/>
      <c r="AH447" s="57"/>
      <c r="AI447" s="57"/>
      <c r="AJ447" s="57"/>
      <c r="AK447" s="57"/>
      <c r="AL447" s="38"/>
      <c r="AM447" s="38"/>
      <c r="AN447" s="38"/>
      <c r="AO447" s="38"/>
      <c r="AP447" s="38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 t="s">
        <v>388</v>
      </c>
      <c r="CB447" s="62" t="s">
        <v>388</v>
      </c>
      <c r="CC447" s="62"/>
      <c r="CD447" s="62"/>
      <c r="CE447" s="77"/>
      <c r="CF447" s="62" t="s">
        <v>388</v>
      </c>
      <c r="CG447" s="62" t="s">
        <v>388</v>
      </c>
      <c r="CH447" s="62"/>
      <c r="CI447" s="62"/>
      <c r="CJ447" s="62" t="s">
        <v>388</v>
      </c>
      <c r="CK447" s="62" t="s">
        <v>388</v>
      </c>
      <c r="CL447" s="62" t="s">
        <v>388</v>
      </c>
      <c r="CM447" s="62"/>
      <c r="CN447" s="62"/>
      <c r="CO447" s="62"/>
      <c r="CP447" s="62"/>
      <c r="CQ447" s="62"/>
      <c r="CR447" s="62"/>
      <c r="CS447" s="62"/>
      <c r="CT447" s="62"/>
      <c r="CU447" s="62" t="s">
        <v>388</v>
      </c>
      <c r="CV447" s="62" t="s">
        <v>388</v>
      </c>
      <c r="CW447" s="38"/>
      <c r="CX447" s="38"/>
      <c r="CY447" s="77"/>
      <c r="CZ447" s="62" t="s">
        <v>388</v>
      </c>
      <c r="DA447" s="62" t="s">
        <v>388</v>
      </c>
      <c r="DB447" s="62"/>
      <c r="DC447" s="62"/>
      <c r="DD447" s="62"/>
      <c r="DE447" s="62"/>
      <c r="DF447" s="62"/>
      <c r="DG447" s="62" t="s">
        <v>388</v>
      </c>
      <c r="DH447" s="62" t="s">
        <v>388</v>
      </c>
      <c r="DI447" s="62"/>
      <c r="DJ447" s="62"/>
      <c r="DK447" s="62" t="s">
        <v>388</v>
      </c>
      <c r="DL447" s="62" t="s">
        <v>388</v>
      </c>
      <c r="DM447" s="62" t="s">
        <v>388</v>
      </c>
      <c r="DN447" s="62"/>
      <c r="DO447" s="62"/>
      <c r="DP447" s="38"/>
      <c r="DQ447" s="38"/>
      <c r="DR447" s="38"/>
      <c r="DS447" s="77"/>
      <c r="DT447" s="62" t="s">
        <v>388</v>
      </c>
      <c r="DU447" s="62" t="s">
        <v>388</v>
      </c>
      <c r="DV447" s="62"/>
      <c r="DW447" s="62"/>
      <c r="DX447" s="62" t="s">
        <v>388</v>
      </c>
      <c r="DY447" s="62" t="s">
        <v>388</v>
      </c>
      <c r="DZ447" s="62" t="s">
        <v>388</v>
      </c>
      <c r="EA447" s="62" t="s">
        <v>388</v>
      </c>
      <c r="EB447" s="62" t="s">
        <v>388</v>
      </c>
      <c r="EC447" s="62"/>
      <c r="ED447" s="62"/>
      <c r="EE447" s="62"/>
      <c r="EF447" s="62" t="s">
        <v>388</v>
      </c>
      <c r="EG447" s="62"/>
      <c r="EH447" s="62"/>
      <c r="EI447" s="62" t="s">
        <v>388</v>
      </c>
      <c r="EJ447" s="62" t="s">
        <v>388</v>
      </c>
      <c r="EK447" s="62"/>
      <c r="EL447" s="38"/>
      <c r="EM447" s="77"/>
      <c r="EN447" s="62"/>
      <c r="EO447" s="62"/>
      <c r="EP447" s="62"/>
      <c r="EQ447" s="62"/>
      <c r="ER447" s="62" t="s">
        <v>388</v>
      </c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38"/>
      <c r="FF447" s="38"/>
      <c r="FG447" s="77"/>
      <c r="FH447" s="62" t="s">
        <v>388</v>
      </c>
      <c r="FI447" s="62" t="s">
        <v>388</v>
      </c>
      <c r="FJ447" s="62" t="s">
        <v>388</v>
      </c>
      <c r="FK447" s="62"/>
      <c r="FL447" s="62" t="s">
        <v>388</v>
      </c>
      <c r="FM447" s="62" t="s">
        <v>388</v>
      </c>
      <c r="FN447" s="62" t="s">
        <v>388</v>
      </c>
      <c r="FO447" s="62" t="s">
        <v>388</v>
      </c>
      <c r="FP447" s="62" t="s">
        <v>388</v>
      </c>
      <c r="FQ447" s="62"/>
      <c r="FR447" s="62"/>
      <c r="FS447" s="62"/>
      <c r="FT447" s="62"/>
      <c r="FU447" s="62"/>
      <c r="FV447" s="62"/>
      <c r="FW447" s="62" t="s">
        <v>388</v>
      </c>
      <c r="FX447" s="62" t="s">
        <v>388</v>
      </c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 t="str">
        <f t="shared" si="1275"/>
        <v/>
      </c>
      <c r="AGL447" s="36" t="str">
        <f t="shared" si="1288"/>
        <v/>
      </c>
      <c r="AGM447" s="36" t="str">
        <f t="shared" si="1276"/>
        <v/>
      </c>
      <c r="AGN447" s="39">
        <f t="shared" si="1289"/>
        <v>7</v>
      </c>
      <c r="AGO447" s="36" t="str">
        <f t="shared" si="1290"/>
        <v/>
      </c>
      <c r="AGP447" s="36" t="str">
        <f t="shared" si="1277"/>
        <v/>
      </c>
      <c r="AGQ447" s="39">
        <f t="shared" si="1291"/>
        <v>30</v>
      </c>
      <c r="AGR447" s="36" t="str">
        <f t="shared" si="1292"/>
        <v/>
      </c>
      <c r="AGS447" s="36" t="str">
        <f t="shared" si="1278"/>
        <v/>
      </c>
      <c r="AGT447" s="39" t="str">
        <f t="shared" si="1293"/>
        <v/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6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 t="s">
        <v>388</v>
      </c>
      <c r="Q448" s="57" t="s">
        <v>388</v>
      </c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 t="s">
        <v>388</v>
      </c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 t="s">
        <v>388</v>
      </c>
      <c r="BH448" s="62" t="s">
        <v>388</v>
      </c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388</v>
      </c>
      <c r="CB448" s="62" t="s">
        <v>388</v>
      </c>
      <c r="CC448" s="62"/>
      <c r="CD448" s="62"/>
      <c r="CE448" s="77"/>
      <c r="CF448" s="62"/>
      <c r="CG448" s="62"/>
      <c r="CH448" s="62"/>
      <c r="CI448" s="62"/>
      <c r="CJ448" s="62" t="s">
        <v>388</v>
      </c>
      <c r="CK448" s="62" t="s">
        <v>388</v>
      </c>
      <c r="CL448" s="62" t="s">
        <v>388</v>
      </c>
      <c r="CM448" s="62" t="s">
        <v>388</v>
      </c>
      <c r="CN448" s="62"/>
      <c r="CO448" s="62"/>
      <c r="CP448" s="62"/>
      <c r="CQ448" s="62"/>
      <c r="CR448" s="62"/>
      <c r="CS448" s="62"/>
      <c r="CT448" s="62"/>
      <c r="CU448" s="62"/>
      <c r="CV448" s="62"/>
      <c r="CW448" s="38"/>
      <c r="CX448" s="38"/>
      <c r="CY448" s="77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 t="s">
        <v>388</v>
      </c>
      <c r="DL448" s="62" t="s">
        <v>388</v>
      </c>
      <c r="DM448" s="62" t="s">
        <v>388</v>
      </c>
      <c r="DN448" s="62"/>
      <c r="DO448" s="62"/>
      <c r="DP448" s="38"/>
      <c r="DQ448" s="38"/>
      <c r="DR448" s="38"/>
      <c r="DS448" s="77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38"/>
      <c r="EM448" s="77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 t="s">
        <v>388</v>
      </c>
      <c r="FE448" s="38"/>
      <c r="FF448" s="38"/>
      <c r="FG448" s="77"/>
      <c r="FH448" s="62"/>
      <c r="FI448" s="62"/>
      <c r="FJ448" s="62"/>
      <c r="FK448" s="62"/>
      <c r="FL448" s="62" t="s">
        <v>388</v>
      </c>
      <c r="FM448" s="62" t="s">
        <v>388</v>
      </c>
      <c r="FN448" s="62" t="s">
        <v>388</v>
      </c>
      <c r="FO448" s="62" t="s">
        <v>388</v>
      </c>
      <c r="FP448" s="62" t="s">
        <v>388</v>
      </c>
      <c r="FQ448" s="62"/>
      <c r="FR448" s="62"/>
      <c r="FS448" s="62"/>
      <c r="FT448" s="62" t="s">
        <v>388</v>
      </c>
      <c r="FU448" s="62" t="s">
        <v>388</v>
      </c>
      <c r="FV448" s="62"/>
      <c r="FW448" s="62" t="s">
        <v>388</v>
      </c>
      <c r="FX448" s="62" t="s">
        <v>388</v>
      </c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 t="str">
        <f t="shared" si="1275"/>
        <v/>
      </c>
      <c r="AGL448" s="36" t="str">
        <f t="shared" si="1288"/>
        <v/>
      </c>
      <c r="AGM448" s="36" t="str">
        <f t="shared" si="1276"/>
        <v/>
      </c>
      <c r="AGN448" s="39">
        <f t="shared" si="1289"/>
        <v>11</v>
      </c>
      <c r="AGO448" s="36" t="str">
        <f t="shared" si="1290"/>
        <v/>
      </c>
      <c r="AGP448" s="36" t="str">
        <f t="shared" si="1277"/>
        <v/>
      </c>
      <c r="AGQ448" s="39">
        <f t="shared" si="1291"/>
        <v>13</v>
      </c>
      <c r="AGR448" s="36" t="str">
        <f t="shared" si="1292"/>
        <v/>
      </c>
      <c r="AGS448" s="36" t="str">
        <f t="shared" si="1278"/>
        <v/>
      </c>
      <c r="AGT448" s="39" t="str">
        <f t="shared" si="1293"/>
        <v/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7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 t="s">
        <v>388</v>
      </c>
      <c r="L449" s="57" t="s">
        <v>388</v>
      </c>
      <c r="M449" s="57"/>
      <c r="N449" s="57"/>
      <c r="O449" s="57"/>
      <c r="P449" s="57"/>
      <c r="Q449" s="57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 t="s">
        <v>388</v>
      </c>
      <c r="AD449" s="38" t="s">
        <v>388</v>
      </c>
      <c r="AE449" s="57" t="s">
        <v>388</v>
      </c>
      <c r="AF449" s="57" t="s">
        <v>388</v>
      </c>
      <c r="AG449" s="57"/>
      <c r="AH449" s="57"/>
      <c r="AI449" s="57" t="s">
        <v>388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 t="s">
        <v>388</v>
      </c>
      <c r="AW449" s="62" t="s">
        <v>388</v>
      </c>
      <c r="AX449" s="62" t="s">
        <v>388</v>
      </c>
      <c r="AY449" s="62" t="s">
        <v>388</v>
      </c>
      <c r="AZ449" s="62"/>
      <c r="BA449" s="62"/>
      <c r="BB449" s="62"/>
      <c r="BC449" s="62"/>
      <c r="BD449" s="62" t="s">
        <v>388</v>
      </c>
      <c r="BE449" s="62" t="s">
        <v>388</v>
      </c>
      <c r="BF449" s="62"/>
      <c r="BG449" s="62" t="s">
        <v>388</v>
      </c>
      <c r="BH449" s="62" t="s">
        <v>388</v>
      </c>
      <c r="BI449" s="62"/>
      <c r="BJ449" s="38"/>
      <c r="BK449" s="77"/>
      <c r="BL449" s="62" t="s">
        <v>388</v>
      </c>
      <c r="BM449" s="62" t="s">
        <v>388</v>
      </c>
      <c r="BN449" s="62"/>
      <c r="BO449" s="62"/>
      <c r="BP449" s="62" t="s">
        <v>388</v>
      </c>
      <c r="BQ449" s="62" t="s">
        <v>388</v>
      </c>
      <c r="BR449" s="62" t="s">
        <v>388</v>
      </c>
      <c r="BS449" s="62"/>
      <c r="BT449" s="62"/>
      <c r="BU449" s="62"/>
      <c r="BV449" s="62"/>
      <c r="BW449" s="62" t="s">
        <v>388</v>
      </c>
      <c r="BX449" s="62" t="s">
        <v>388</v>
      </c>
      <c r="BY449" s="62"/>
      <c r="BZ449" s="62"/>
      <c r="CA449" s="62" t="s">
        <v>388</v>
      </c>
      <c r="CB449" s="62" t="s">
        <v>388</v>
      </c>
      <c r="CC449" s="62"/>
      <c r="CD449" s="62"/>
      <c r="CE449" s="77"/>
      <c r="CF449" s="62"/>
      <c r="CG449" s="62"/>
      <c r="CH449" s="62"/>
      <c r="CI449" s="62"/>
      <c r="CJ449" s="62"/>
      <c r="CK449" s="62"/>
      <c r="CL449" s="62"/>
      <c r="CM449" s="62" t="s">
        <v>388</v>
      </c>
      <c r="CN449" s="62"/>
      <c r="CO449" s="62"/>
      <c r="CP449" s="62"/>
      <c r="CQ449" s="62"/>
      <c r="CR449" s="62"/>
      <c r="CS449" s="62" t="s">
        <v>388</v>
      </c>
      <c r="CT449" s="62"/>
      <c r="CU449" s="62" t="s">
        <v>388</v>
      </c>
      <c r="CV449" s="62" t="s">
        <v>388</v>
      </c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 t="s">
        <v>388</v>
      </c>
      <c r="DH449" s="62"/>
      <c r="DI449" s="62"/>
      <c r="DJ449" s="62"/>
      <c r="DK449" s="62" t="s">
        <v>388</v>
      </c>
      <c r="DL449" s="62" t="s">
        <v>388</v>
      </c>
      <c r="DM449" s="62" t="s">
        <v>388</v>
      </c>
      <c r="DN449" s="62"/>
      <c r="DO449" s="62"/>
      <c r="DP449" s="38"/>
      <c r="DQ449" s="38"/>
      <c r="DR449" s="38"/>
      <c r="DS449" s="77"/>
      <c r="DT449" s="62" t="s">
        <v>388</v>
      </c>
      <c r="DU449" s="62" t="s">
        <v>388</v>
      </c>
      <c r="DV449" s="62" t="s">
        <v>388</v>
      </c>
      <c r="DW449" s="62"/>
      <c r="DX449" s="62" t="s">
        <v>388</v>
      </c>
      <c r="DY449" s="62" t="s">
        <v>388</v>
      </c>
      <c r="DZ449" s="62" t="s">
        <v>388</v>
      </c>
      <c r="EA449" s="62" t="s">
        <v>388</v>
      </c>
      <c r="EB449" s="62" t="s">
        <v>388</v>
      </c>
      <c r="EC449" s="62"/>
      <c r="ED449" s="62"/>
      <c r="EE449" s="62"/>
      <c r="EF449" s="62"/>
      <c r="EG449" s="62" t="s">
        <v>388</v>
      </c>
      <c r="EH449" s="62"/>
      <c r="EI449" s="62"/>
      <c r="EJ449" s="62"/>
      <c r="EK449" s="62"/>
      <c r="EL449" s="38"/>
      <c r="EM449" s="77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 t="s">
        <v>388</v>
      </c>
      <c r="FE449" s="38"/>
      <c r="FF449" s="38"/>
      <c r="FG449" s="77"/>
      <c r="FH449" s="62" t="s">
        <v>388</v>
      </c>
      <c r="FI449" s="62" t="s">
        <v>388</v>
      </c>
      <c r="FJ449" s="62"/>
      <c r="FK449" s="62"/>
      <c r="FL449" s="62" t="s">
        <v>388</v>
      </c>
      <c r="FM449" s="62" t="s">
        <v>388</v>
      </c>
      <c r="FN449" s="62" t="s">
        <v>388</v>
      </c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 t="str">
        <f t="shared" si="1275"/>
        <v/>
      </c>
      <c r="AGL449" s="36" t="str">
        <f t="shared" si="1288"/>
        <v/>
      </c>
      <c r="AGM449" s="36" t="str">
        <f t="shared" si="1276"/>
        <v/>
      </c>
      <c r="AGN449" s="39">
        <f t="shared" si="1289"/>
        <v>25</v>
      </c>
      <c r="AGO449" s="36" t="str">
        <f t="shared" si="1290"/>
        <v/>
      </c>
      <c r="AGP449" s="36" t="str">
        <f t="shared" si="1277"/>
        <v/>
      </c>
      <c r="AGQ449" s="39">
        <f t="shared" si="1291"/>
        <v>22</v>
      </c>
      <c r="AGR449" s="36" t="str">
        <f t="shared" si="1292"/>
        <v/>
      </c>
      <c r="AGS449" s="36" t="str">
        <f t="shared" si="1278"/>
        <v/>
      </c>
      <c r="AGT449" s="39" t="str">
        <f t="shared" si="1293"/>
        <v/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8</v>
      </c>
      <c r="B450" s="48" t="s">
        <v>409</v>
      </c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57"/>
      <c r="AF450" s="57"/>
      <c r="AG450" s="57"/>
      <c r="AH450" s="57"/>
      <c r="AI450" s="57"/>
      <c r="AJ450" s="57"/>
      <c r="AK450" s="57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77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/>
      <c r="DH450" s="62" t="s">
        <v>388</v>
      </c>
      <c r="DI450" s="62"/>
      <c r="DJ450" s="62"/>
      <c r="DK450" s="62"/>
      <c r="DL450" s="62"/>
      <c r="DM450" s="62"/>
      <c r="DN450" s="62"/>
      <c r="DO450" s="62"/>
      <c r="DP450" s="38"/>
      <c r="DQ450" s="38"/>
      <c r="DR450" s="38"/>
      <c r="DS450" s="77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38"/>
      <c r="EM450" s="77"/>
      <c r="EN450" s="62" t="s">
        <v>388</v>
      </c>
      <c r="EO450" s="62" t="s">
        <v>388</v>
      </c>
      <c r="EP450" s="62"/>
      <c r="EQ450" s="62"/>
      <c r="ER450" s="62" t="s">
        <v>388</v>
      </c>
      <c r="ES450" s="62" t="s">
        <v>388</v>
      </c>
      <c r="ET450" s="62" t="s">
        <v>388</v>
      </c>
      <c r="EU450" s="62" t="s">
        <v>388</v>
      </c>
      <c r="EV450" s="62" t="s">
        <v>388</v>
      </c>
      <c r="EW450" s="62"/>
      <c r="EX450" s="62"/>
      <c r="EY450" s="62"/>
      <c r="EZ450" s="62" t="s">
        <v>388</v>
      </c>
      <c r="FA450" s="62" t="s">
        <v>388</v>
      </c>
      <c r="FB450" s="62" t="s">
        <v>388</v>
      </c>
      <c r="FC450" s="62" t="s">
        <v>388</v>
      </c>
      <c r="FD450" s="62" t="s">
        <v>388</v>
      </c>
      <c r="FE450" s="38"/>
      <c r="FF450" s="38"/>
      <c r="FG450" s="77"/>
      <c r="FH450" s="62" t="s">
        <v>388</v>
      </c>
      <c r="FI450" s="62" t="s">
        <v>388</v>
      </c>
      <c r="FJ450" s="62" t="s">
        <v>388</v>
      </c>
      <c r="FK450" s="62"/>
      <c r="FL450" s="62" t="s">
        <v>388</v>
      </c>
      <c r="FM450" s="62" t="s">
        <v>388</v>
      </c>
      <c r="FN450" s="62" t="s">
        <v>388</v>
      </c>
      <c r="FO450" s="62" t="s">
        <v>388</v>
      </c>
      <c r="FP450" s="62" t="s">
        <v>388</v>
      </c>
      <c r="FQ450" s="62"/>
      <c r="FR450" s="62"/>
      <c r="FS450" s="62"/>
      <c r="FT450" s="62" t="s">
        <v>388</v>
      </c>
      <c r="FU450" s="62" t="s">
        <v>388</v>
      </c>
      <c r="FV450" s="62"/>
      <c r="FW450" s="62" t="s">
        <v>388</v>
      </c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 t="str">
        <f t="shared" si="1275"/>
        <v/>
      </c>
      <c r="AGL450" s="36" t="str">
        <f t="shared" si="1288"/>
        <v/>
      </c>
      <c r="AGM450" s="36" t="str">
        <f t="shared" si="1276"/>
        <v/>
      </c>
      <c r="AGN450" s="39" t="str">
        <f t="shared" si="1289"/>
        <v/>
      </c>
      <c r="AGO450" s="36" t="str">
        <f t="shared" si="1290"/>
        <v/>
      </c>
      <c r="AGP450" s="36" t="str">
        <f t="shared" si="1277"/>
        <v/>
      </c>
      <c r="AGQ450" s="39">
        <f t="shared" si="1291"/>
        <v>24</v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9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77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 t="str">
        <f t="shared" si="1291"/>
        <v/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10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32" customFormat="1" x14ac:dyDescent="0.25">
      <c r="A453" s="31" t="s">
        <v>54</v>
      </c>
      <c r="C453" s="33"/>
      <c r="D453" s="33"/>
      <c r="E453" s="33"/>
      <c r="F453" s="34"/>
      <c r="G453" s="33"/>
      <c r="H453" s="33"/>
      <c r="I453" s="33"/>
      <c r="J453" s="34"/>
      <c r="K453" s="33"/>
      <c r="L453" s="33"/>
      <c r="M453" s="33"/>
      <c r="N453" s="34"/>
      <c r="O453" s="33"/>
      <c r="P453" s="33"/>
      <c r="Q453" s="33"/>
      <c r="R453" s="34"/>
      <c r="S453" s="33"/>
      <c r="T453" s="33"/>
      <c r="U453" s="33"/>
      <c r="V453" s="34"/>
      <c r="W453" s="33"/>
      <c r="X453" s="33"/>
      <c r="Y453" s="33"/>
      <c r="Z453" s="34"/>
      <c r="AA453" s="33"/>
      <c r="AB453" s="33"/>
      <c r="AC453" s="33"/>
      <c r="AD453" s="34"/>
      <c r="AE453" s="33"/>
      <c r="AF453" s="33"/>
      <c r="AG453" s="33"/>
      <c r="AH453" s="34"/>
      <c r="AI453" s="33"/>
      <c r="AJ453" s="33"/>
      <c r="AK453" s="33"/>
      <c r="AL453" s="34"/>
      <c r="AM453" s="33"/>
      <c r="AN453" s="33"/>
      <c r="AO453" s="33"/>
      <c r="AP453" s="34"/>
      <c r="AQ453" s="33"/>
      <c r="AR453" s="33"/>
      <c r="AS453" s="33"/>
      <c r="AT453" s="34"/>
      <c r="AU453" s="33"/>
      <c r="AV453" s="33"/>
      <c r="AW453" s="33"/>
      <c r="AX453" s="34"/>
      <c r="AY453" s="33"/>
      <c r="AZ453" s="33"/>
      <c r="BA453" s="33"/>
      <c r="BB453" s="34"/>
      <c r="BC453" s="33"/>
      <c r="BD453" s="33"/>
      <c r="BE453" s="33"/>
      <c r="BF453" s="34"/>
      <c r="BG453" s="33"/>
      <c r="BH453" s="33"/>
      <c r="BI453" s="33"/>
      <c r="BJ453" s="34"/>
      <c r="BK453" s="33"/>
      <c r="BL453" s="33"/>
      <c r="BM453" s="33"/>
      <c r="BN453" s="34"/>
      <c r="BO453" s="33"/>
      <c r="BP453" s="33"/>
      <c r="BQ453" s="33"/>
      <c r="BR453" s="34"/>
      <c r="BS453" s="33"/>
      <c r="BT453" s="33"/>
      <c r="BU453" s="33"/>
      <c r="BV453" s="34"/>
      <c r="BW453" s="33"/>
      <c r="BX453" s="33"/>
      <c r="BY453" s="33"/>
      <c r="BZ453" s="34"/>
      <c r="CA453" s="33"/>
      <c r="CB453" s="33"/>
      <c r="CC453" s="33"/>
      <c r="CD453" s="34"/>
      <c r="CE453" s="33"/>
      <c r="CF453" s="33"/>
      <c r="CG453" s="33"/>
      <c r="CH453" s="34"/>
      <c r="CI453" s="33"/>
      <c r="CJ453" s="33"/>
      <c r="CK453" s="33"/>
      <c r="CL453" s="34"/>
      <c r="CM453" s="33"/>
      <c r="CN453" s="33"/>
      <c r="CO453" s="33"/>
      <c r="CP453" s="34"/>
      <c r="CQ453" s="33"/>
      <c r="CR453" s="33"/>
      <c r="CS453" s="33"/>
      <c r="CT453" s="34"/>
      <c r="CU453" s="33"/>
      <c r="CV453" s="33"/>
      <c r="CW453" s="33"/>
      <c r="CX453" s="34"/>
      <c r="CY453" s="33"/>
      <c r="CZ453" s="33"/>
      <c r="DA453" s="33"/>
      <c r="DB453" s="34"/>
      <c r="DC453" s="33"/>
      <c r="DD453" s="33"/>
      <c r="DE453" s="33"/>
      <c r="DF453" s="34"/>
      <c r="DG453" s="33"/>
      <c r="DH453" s="33"/>
      <c r="DI453" s="33"/>
      <c r="DJ453" s="34"/>
      <c r="DK453" s="33"/>
      <c r="DL453" s="33"/>
      <c r="DM453" s="33"/>
      <c r="DN453" s="34"/>
      <c r="DO453" s="33"/>
      <c r="DP453" s="33"/>
      <c r="DQ453" s="33"/>
      <c r="DR453" s="34"/>
      <c r="DS453" s="33"/>
      <c r="DT453" s="33"/>
      <c r="DU453" s="33"/>
      <c r="DV453" s="34"/>
      <c r="DW453" s="33"/>
      <c r="DX453" s="33"/>
      <c r="DY453" s="33"/>
      <c r="DZ453" s="34"/>
      <c r="EA453" s="33"/>
      <c r="EB453" s="33"/>
      <c r="EC453" s="33"/>
      <c r="ED453" s="34"/>
      <c r="EE453" s="33"/>
      <c r="EF453" s="33"/>
      <c r="EG453" s="33"/>
      <c r="EH453" s="34"/>
      <c r="EI453" s="33"/>
      <c r="EJ453" s="33"/>
      <c r="EK453" s="33"/>
      <c r="EL453" s="34"/>
      <c r="EM453" s="33"/>
      <c r="EN453" s="33"/>
      <c r="EO453" s="33"/>
      <c r="EP453" s="34"/>
      <c r="EQ453" s="33"/>
      <c r="ER453" s="33"/>
      <c r="ES453" s="33"/>
      <c r="ET453" s="34"/>
      <c r="EU453" s="33"/>
      <c r="EV453" s="33"/>
      <c r="EW453" s="33"/>
      <c r="EX453" s="34"/>
      <c r="EY453" s="33"/>
      <c r="EZ453" s="33"/>
      <c r="FA453" s="33"/>
      <c r="FB453" s="34"/>
      <c r="FC453" s="33"/>
      <c r="FD453" s="33"/>
      <c r="FE453" s="33"/>
      <c r="FF453" s="34"/>
      <c r="FG453" s="33"/>
      <c r="FH453" s="33"/>
      <c r="FI453" s="33"/>
      <c r="FJ453" s="34"/>
      <c r="FK453" s="33"/>
      <c r="FL453" s="33"/>
      <c r="FM453" s="33"/>
      <c r="FN453" s="34"/>
      <c r="FO453" s="33"/>
      <c r="FP453" s="33"/>
      <c r="FQ453" s="33"/>
      <c r="FR453" s="34"/>
      <c r="FS453" s="33"/>
      <c r="FT453" s="33"/>
      <c r="FU453" s="33"/>
      <c r="FV453" s="34"/>
      <c r="FW453" s="33"/>
      <c r="FX453" s="33"/>
      <c r="FY453" s="33"/>
      <c r="FZ453" s="34"/>
      <c r="GA453" s="33"/>
      <c r="GB453" s="33"/>
      <c r="GC453" s="33"/>
      <c r="GD453" s="34"/>
      <c r="GE453" s="33"/>
      <c r="GF453" s="33"/>
      <c r="GG453" s="33"/>
      <c r="GH453" s="34"/>
      <c r="GI453" s="33"/>
      <c r="GJ453" s="33"/>
      <c r="GK453" s="33"/>
      <c r="GL453" s="34"/>
      <c r="GM453" s="33"/>
      <c r="GN453" s="33"/>
      <c r="GO453" s="33"/>
      <c r="GP453" s="34"/>
      <c r="GQ453" s="33"/>
      <c r="GR453" s="33"/>
      <c r="GS453" s="33"/>
      <c r="GT453" s="34"/>
      <c r="GU453" s="33"/>
      <c r="GV453" s="33"/>
      <c r="GW453" s="33"/>
      <c r="GX453" s="34"/>
      <c r="GY453" s="33"/>
      <c r="GZ453" s="33"/>
      <c r="HA453" s="33"/>
      <c r="HB453" s="34"/>
      <c r="HC453" s="33"/>
      <c r="HD453" s="33"/>
      <c r="HE453" s="33"/>
      <c r="HF453" s="34"/>
      <c r="HG453" s="33"/>
      <c r="HH453" s="33"/>
      <c r="HI453" s="33"/>
      <c r="HJ453" s="34"/>
      <c r="HK453" s="33"/>
      <c r="HL453" s="33"/>
      <c r="HM453" s="33"/>
      <c r="HN453" s="34"/>
      <c r="HO453" s="33"/>
      <c r="HP453" s="33"/>
      <c r="HQ453" s="33"/>
      <c r="HR453" s="34"/>
      <c r="HS453" s="33"/>
      <c r="HT453" s="33"/>
      <c r="HU453" s="33"/>
      <c r="HV453" s="34"/>
      <c r="HW453" s="33"/>
      <c r="HX453" s="33"/>
      <c r="HY453" s="33"/>
      <c r="HZ453" s="34"/>
      <c r="IA453" s="33"/>
      <c r="IB453" s="33"/>
      <c r="IC453" s="33"/>
      <c r="ID453" s="34"/>
      <c r="IE453" s="33"/>
      <c r="IF453" s="33"/>
      <c r="IG453" s="33"/>
      <c r="IH453" s="34"/>
      <c r="II453" s="33"/>
      <c r="IJ453" s="33"/>
      <c r="IK453" s="33"/>
      <c r="IL453" s="34"/>
      <c r="IM453" s="33"/>
      <c r="IN453" s="33"/>
      <c r="IO453" s="33"/>
      <c r="IP453" s="34"/>
      <c r="IQ453" s="33"/>
      <c r="IR453" s="33"/>
      <c r="IS453" s="33"/>
      <c r="IT453" s="34"/>
      <c r="IU453" s="33"/>
      <c r="IV453" s="33"/>
      <c r="IW453" s="33"/>
      <c r="IX453" s="34"/>
      <c r="IY453" s="33"/>
      <c r="IZ453" s="33"/>
      <c r="JA453" s="33"/>
      <c r="JB453" s="34"/>
      <c r="JC453" s="33"/>
      <c r="JD453" s="33"/>
      <c r="JE453" s="33"/>
      <c r="JF453" s="34"/>
      <c r="JG453" s="33"/>
      <c r="JH453" s="33"/>
      <c r="JI453" s="33"/>
      <c r="JJ453" s="34"/>
      <c r="JK453" s="33"/>
      <c r="JL453" s="33"/>
      <c r="JM453" s="33"/>
      <c r="JN453" s="34"/>
      <c r="JO453" s="33"/>
      <c r="JP453" s="33"/>
      <c r="JQ453" s="33"/>
      <c r="JR453" s="34"/>
      <c r="JS453" s="33"/>
      <c r="JT453" s="33"/>
      <c r="JU453" s="33"/>
      <c r="JV453" s="34"/>
      <c r="JW453" s="33"/>
      <c r="JX453" s="33"/>
      <c r="JY453" s="33"/>
      <c r="JZ453" s="34"/>
      <c r="KA453" s="33"/>
      <c r="KB453" s="33"/>
      <c r="KC453" s="33"/>
      <c r="KD453" s="34"/>
      <c r="KE453" s="33"/>
      <c r="KF453" s="33"/>
      <c r="KG453" s="33"/>
      <c r="KH453" s="34"/>
      <c r="KI453" s="33"/>
      <c r="KJ453" s="33"/>
      <c r="KK453" s="33"/>
      <c r="KL453" s="34"/>
      <c r="KM453" s="33"/>
      <c r="KN453" s="33"/>
      <c r="KO453" s="33"/>
      <c r="KP453" s="34"/>
      <c r="KQ453" s="33"/>
      <c r="KR453" s="33"/>
      <c r="KS453" s="33"/>
      <c r="KT453" s="34"/>
      <c r="KU453" s="33"/>
      <c r="KV453" s="33"/>
      <c r="KW453" s="33"/>
      <c r="KX453" s="34"/>
      <c r="KY453" s="33"/>
      <c r="KZ453" s="33"/>
      <c r="LA453" s="33"/>
      <c r="LB453" s="34"/>
      <c r="LC453" s="33"/>
      <c r="LD453" s="33"/>
      <c r="LE453" s="33"/>
      <c r="LF453" s="34"/>
      <c r="LG453" s="33"/>
      <c r="LH453" s="33"/>
      <c r="LI453" s="33"/>
      <c r="LJ453" s="34"/>
      <c r="LK453" s="33"/>
      <c r="LL453" s="33"/>
      <c r="LM453" s="33"/>
      <c r="LN453" s="34"/>
      <c r="LO453" s="33"/>
      <c r="LP453" s="33"/>
      <c r="LQ453" s="33"/>
      <c r="LR453" s="34"/>
      <c r="LS453" s="33"/>
      <c r="LT453" s="33"/>
      <c r="LU453" s="33"/>
      <c r="LV453" s="34"/>
      <c r="LW453" s="33"/>
      <c r="LX453" s="33"/>
      <c r="LY453" s="33"/>
      <c r="LZ453" s="34"/>
      <c r="MA453" s="33"/>
      <c r="MB453" s="33"/>
      <c r="MC453" s="33"/>
      <c r="MD453" s="34"/>
      <c r="ME453" s="33"/>
      <c r="MF453" s="33"/>
      <c r="MG453" s="33"/>
      <c r="MH453" s="34"/>
      <c r="MI453" s="33"/>
      <c r="MJ453" s="33"/>
      <c r="MK453" s="33"/>
      <c r="ML453" s="34"/>
      <c r="MM453" s="33"/>
      <c r="MN453" s="33"/>
      <c r="MO453" s="33"/>
      <c r="MP453" s="34"/>
      <c r="MQ453" s="33"/>
      <c r="MR453" s="33"/>
      <c r="MS453" s="33"/>
      <c r="MT453" s="34"/>
      <c r="MU453" s="33"/>
      <c r="MV453" s="33"/>
      <c r="MW453" s="33"/>
      <c r="MX453" s="34"/>
      <c r="MY453" s="33"/>
      <c r="MZ453" s="33"/>
      <c r="NA453" s="33"/>
      <c r="NB453" s="34"/>
      <c r="NC453" s="33"/>
      <c r="ND453" s="33"/>
      <c r="NE453" s="33"/>
      <c r="NF453" s="34"/>
      <c r="NG453" s="33"/>
      <c r="NH453" s="33"/>
      <c r="NI453" s="33"/>
      <c r="NJ453" s="34"/>
      <c r="NK453" s="33"/>
      <c r="NL453" s="33"/>
      <c r="NM453" s="33"/>
      <c r="NN453" s="34"/>
      <c r="NO453" s="33"/>
      <c r="NP453" s="33"/>
      <c r="NQ453" s="33"/>
      <c r="NR453" s="34"/>
      <c r="NS453" s="33"/>
      <c r="NT453" s="33"/>
      <c r="NU453" s="33"/>
      <c r="NV453" s="34"/>
      <c r="NW453" s="33"/>
      <c r="NX453" s="33"/>
      <c r="NY453" s="33"/>
      <c r="NZ453" s="34"/>
      <c r="OA453" s="33"/>
      <c r="OB453" s="33"/>
      <c r="OC453" s="33"/>
      <c r="OD453" s="34"/>
      <c r="OE453" s="33"/>
      <c r="OF453" s="33"/>
      <c r="OG453" s="33"/>
      <c r="OH453" s="34"/>
      <c r="OI453" s="33"/>
      <c r="OJ453" s="33"/>
      <c r="OK453" s="33"/>
      <c r="OL453" s="34"/>
      <c r="OM453" s="33"/>
      <c r="ON453" s="33"/>
      <c r="OO453" s="33"/>
      <c r="OP453" s="34"/>
      <c r="OQ453" s="33"/>
      <c r="OR453" s="33"/>
      <c r="OS453" s="33"/>
      <c r="OT453" s="34"/>
      <c r="OU453" s="33"/>
      <c r="OV453" s="33"/>
      <c r="OW453" s="33"/>
      <c r="OX453" s="34"/>
      <c r="OY453" s="33"/>
      <c r="OZ453" s="33"/>
      <c r="PA453" s="33"/>
      <c r="PB453" s="34"/>
      <c r="PC453" s="33"/>
      <c r="PD453" s="33"/>
      <c r="PE453" s="33"/>
      <c r="PF453" s="34"/>
      <c r="PG453" s="33"/>
      <c r="PH453" s="33"/>
      <c r="PI453" s="33"/>
      <c r="PJ453" s="34"/>
      <c r="PK453" s="33"/>
      <c r="PL453" s="33"/>
      <c r="PM453" s="33"/>
      <c r="PN453" s="34"/>
      <c r="PO453" s="33"/>
      <c r="PP453" s="33"/>
      <c r="PQ453" s="33"/>
      <c r="PR453" s="34"/>
      <c r="PS453" s="33"/>
      <c r="PT453" s="33"/>
      <c r="PU453" s="33"/>
      <c r="PV453" s="34"/>
      <c r="PW453" s="33"/>
      <c r="PX453" s="33"/>
      <c r="PY453" s="33"/>
      <c r="PZ453" s="34"/>
      <c r="QA453" s="33"/>
      <c r="QB453" s="33"/>
      <c r="QC453" s="33"/>
      <c r="QD453" s="34"/>
      <c r="QE453" s="33"/>
      <c r="QF453" s="33"/>
      <c r="QG453" s="33"/>
      <c r="QH453" s="34"/>
      <c r="QI453" s="33"/>
      <c r="QJ453" s="33"/>
      <c r="QK453" s="33"/>
      <c r="QL453" s="34"/>
      <c r="QM453" s="33"/>
      <c r="QN453" s="33"/>
      <c r="QO453" s="33"/>
      <c r="QP453" s="34"/>
      <c r="QQ453" s="33"/>
      <c r="QR453" s="33"/>
      <c r="QS453" s="33"/>
      <c r="QT453" s="34"/>
      <c r="QU453" s="33"/>
      <c r="QV453" s="33"/>
      <c r="QW453" s="33"/>
      <c r="QX453" s="34"/>
      <c r="QY453" s="33"/>
      <c r="QZ453" s="33"/>
      <c r="RA453" s="33"/>
      <c r="RB453" s="34"/>
      <c r="RC453" s="33"/>
      <c r="RD453" s="33"/>
      <c r="RE453" s="33"/>
      <c r="RF453" s="34"/>
      <c r="RG453" s="33"/>
      <c r="RH453" s="33"/>
      <c r="RI453" s="33"/>
      <c r="RJ453" s="34"/>
      <c r="RK453" s="33"/>
      <c r="RL453" s="33"/>
      <c r="RM453" s="33"/>
      <c r="RN453" s="34"/>
      <c r="RO453" s="33"/>
      <c r="RP453" s="33"/>
      <c r="RQ453" s="33"/>
      <c r="RR453" s="34"/>
      <c r="RS453" s="33"/>
      <c r="RT453" s="33"/>
      <c r="RU453" s="33"/>
      <c r="RV453" s="34"/>
      <c r="RW453" s="33"/>
      <c r="RX453" s="33"/>
      <c r="RY453" s="33"/>
      <c r="RZ453" s="34"/>
      <c r="SA453" s="33"/>
      <c r="SB453" s="33"/>
      <c r="SC453" s="33"/>
      <c r="SD453" s="34"/>
      <c r="SE453" s="33"/>
      <c r="SF453" s="33"/>
      <c r="SG453" s="33"/>
      <c r="SH453" s="34"/>
      <c r="SI453" s="33"/>
      <c r="SJ453" s="33"/>
      <c r="SK453" s="33"/>
      <c r="SL453" s="34"/>
      <c r="SM453" s="33"/>
      <c r="SN453" s="33"/>
      <c r="SO453" s="33"/>
      <c r="SP453" s="34"/>
      <c r="SQ453" s="33"/>
      <c r="SR453" s="33"/>
      <c r="SS453" s="33"/>
      <c r="ST453" s="34"/>
      <c r="SU453" s="33"/>
      <c r="SV453" s="33"/>
      <c r="SW453" s="33"/>
      <c r="SX453" s="34"/>
      <c r="SY453" s="33"/>
      <c r="SZ453" s="33"/>
      <c r="TA453" s="33"/>
      <c r="TB453" s="34"/>
      <c r="TC453" s="33"/>
      <c r="TD453" s="33"/>
      <c r="TE453" s="33"/>
      <c r="TF453" s="34"/>
      <c r="TG453" s="33"/>
      <c r="TH453" s="33"/>
      <c r="TI453" s="33"/>
      <c r="TJ453" s="34"/>
      <c r="TK453" s="33"/>
      <c r="TL453" s="33"/>
      <c r="TM453" s="33"/>
      <c r="TN453" s="34"/>
      <c r="TO453" s="33"/>
      <c r="TP453" s="33"/>
      <c r="TQ453" s="33"/>
      <c r="TR453" s="34"/>
      <c r="TS453" s="33"/>
      <c r="TT453" s="33"/>
      <c r="TU453" s="33"/>
      <c r="TV453" s="34"/>
      <c r="TW453" s="33"/>
      <c r="TX453" s="33"/>
      <c r="TY453" s="33"/>
      <c r="TZ453" s="34"/>
      <c r="UA453" s="33"/>
      <c r="UB453" s="33"/>
      <c r="UC453" s="33"/>
      <c r="UD453" s="34"/>
      <c r="UE453" s="33"/>
      <c r="UF453" s="33"/>
      <c r="UG453" s="33"/>
      <c r="UH453" s="34"/>
      <c r="UI453" s="33"/>
      <c r="UJ453" s="33"/>
      <c r="UK453" s="33"/>
      <c r="UL453" s="34"/>
      <c r="UM453" s="33"/>
      <c r="UN453" s="33"/>
      <c r="UO453" s="33"/>
      <c r="UP453" s="34"/>
      <c r="UQ453" s="33"/>
      <c r="UR453" s="33"/>
      <c r="US453" s="33"/>
      <c r="UT453" s="34"/>
      <c r="UU453" s="33"/>
      <c r="UV453" s="33"/>
      <c r="UW453" s="33"/>
      <c r="UX453" s="34"/>
      <c r="UY453" s="33"/>
      <c r="UZ453" s="33"/>
      <c r="VA453" s="33"/>
      <c r="VB453" s="34"/>
      <c r="VC453" s="33"/>
      <c r="VD453" s="33"/>
      <c r="VE453" s="33"/>
      <c r="VF453" s="34"/>
      <c r="VG453" s="33"/>
      <c r="VH453" s="33"/>
      <c r="VI453" s="33"/>
      <c r="VJ453" s="34"/>
      <c r="VK453" s="33"/>
      <c r="VL453" s="33"/>
      <c r="VM453" s="33"/>
      <c r="VN453" s="34"/>
      <c r="VO453" s="33"/>
      <c r="VP453" s="33"/>
      <c r="VQ453" s="33"/>
      <c r="VR453" s="34"/>
      <c r="VS453" s="33"/>
      <c r="VT453" s="33"/>
      <c r="VU453" s="33"/>
      <c r="VV453" s="34"/>
      <c r="VW453" s="33"/>
      <c r="VX453" s="33"/>
      <c r="VY453" s="33"/>
      <c r="VZ453" s="34"/>
      <c r="WA453" s="33"/>
      <c r="WB453" s="33"/>
      <c r="WC453" s="33"/>
      <c r="WD453" s="34"/>
      <c r="WE453" s="33"/>
      <c r="WF453" s="33"/>
      <c r="WG453" s="33"/>
      <c r="WH453" s="34"/>
      <c r="WI453" s="33"/>
      <c r="WJ453" s="33"/>
      <c r="WK453" s="33"/>
      <c r="WL453" s="34"/>
      <c r="WM453" s="33"/>
      <c r="WN453" s="33"/>
      <c r="WO453" s="33"/>
      <c r="WP453" s="34"/>
      <c r="WQ453" s="33"/>
      <c r="WR453" s="33"/>
      <c r="WS453" s="33"/>
      <c r="WT453" s="34"/>
      <c r="WU453" s="33"/>
      <c r="WV453" s="33"/>
      <c r="WW453" s="33"/>
      <c r="WX453" s="34"/>
      <c r="WY453" s="33"/>
      <c r="WZ453" s="33"/>
      <c r="XA453" s="33"/>
      <c r="XB453" s="34"/>
      <c r="XC453" s="33"/>
      <c r="XD453" s="33"/>
      <c r="XE453" s="33"/>
      <c r="XF453" s="34"/>
      <c r="XG453" s="33"/>
      <c r="XH453" s="33"/>
      <c r="XI453" s="33"/>
      <c r="XJ453" s="34"/>
      <c r="XK453" s="33"/>
      <c r="XL453" s="33"/>
      <c r="XM453" s="33"/>
      <c r="XN453" s="34"/>
      <c r="XO453" s="33"/>
      <c r="XP453" s="33"/>
      <c r="XQ453" s="33"/>
      <c r="XR453" s="34"/>
      <c r="XS453" s="33"/>
      <c r="XT453" s="33"/>
      <c r="XU453" s="33"/>
      <c r="XV453" s="34"/>
      <c r="XW453" s="33"/>
      <c r="XX453" s="33"/>
      <c r="XY453" s="33"/>
      <c r="XZ453" s="34"/>
      <c r="YA453" s="33"/>
      <c r="YB453" s="33"/>
      <c r="YC453" s="33"/>
      <c r="YD453" s="34"/>
      <c r="YE453" s="33"/>
      <c r="YF453" s="33"/>
      <c r="YG453" s="33"/>
      <c r="YH453" s="34"/>
      <c r="YI453" s="33"/>
      <c r="YJ453" s="33"/>
      <c r="YK453" s="33"/>
      <c r="YL453" s="34"/>
      <c r="YM453" s="33"/>
      <c r="YN453" s="33"/>
      <c r="YO453" s="33"/>
      <c r="YP453" s="34"/>
      <c r="YQ453" s="33"/>
      <c r="YR453" s="33"/>
      <c r="YS453" s="33"/>
      <c r="YT453" s="34"/>
      <c r="YU453" s="33"/>
      <c r="YV453" s="33"/>
      <c r="YW453" s="33"/>
      <c r="YX453" s="34"/>
      <c r="YY453" s="33"/>
      <c r="YZ453" s="33"/>
      <c r="ZA453" s="33"/>
      <c r="ZB453" s="34"/>
      <c r="ZC453" s="33"/>
      <c r="ZD453" s="33"/>
      <c r="ZE453" s="33"/>
      <c r="ZF453" s="34"/>
      <c r="ZG453" s="33"/>
      <c r="ZH453" s="33"/>
      <c r="ZI453" s="33"/>
      <c r="ZJ453" s="34"/>
      <c r="ZK453" s="33"/>
      <c r="ZL453" s="33"/>
      <c r="ZM453" s="33"/>
      <c r="ZN453" s="34"/>
      <c r="ZO453" s="33"/>
      <c r="ZP453" s="33"/>
      <c r="ZQ453" s="33"/>
      <c r="ZR453" s="34"/>
      <c r="ZS453" s="33"/>
      <c r="ZT453" s="33"/>
      <c r="ZU453" s="33"/>
      <c r="ZV453" s="34"/>
      <c r="ZW453" s="33"/>
      <c r="ZX453" s="33"/>
      <c r="ZY453" s="33"/>
      <c r="ZZ453" s="34"/>
      <c r="AAA453" s="33"/>
      <c r="AAB453" s="33"/>
      <c r="AAC453" s="33"/>
      <c r="AAD453" s="34"/>
      <c r="AAE453" s="33"/>
      <c r="AAF453" s="33"/>
      <c r="AAG453" s="33"/>
      <c r="AAH453" s="34"/>
      <c r="AAI453" s="33"/>
      <c r="AAJ453" s="33"/>
      <c r="AAK453" s="33"/>
      <c r="AAL453" s="34"/>
      <c r="AAM453" s="33"/>
      <c r="AAN453" s="33"/>
      <c r="AAO453" s="33"/>
      <c r="AAP453" s="34"/>
      <c r="AAQ453" s="33"/>
      <c r="AAR453" s="33"/>
      <c r="AAS453" s="33"/>
      <c r="AAT453" s="34"/>
      <c r="AAU453" s="33"/>
      <c r="AAV453" s="33"/>
      <c r="AAW453" s="33"/>
      <c r="AAX453" s="34"/>
      <c r="AAY453" s="33"/>
      <c r="AAZ453" s="33"/>
      <c r="ABA453" s="33"/>
      <c r="ABB453" s="34"/>
      <c r="ABC453" s="33"/>
      <c r="ABD453" s="33"/>
      <c r="ABE453" s="33"/>
      <c r="ABF453" s="34"/>
      <c r="ABG453" s="33"/>
      <c r="ABH453" s="33"/>
      <c r="ABI453" s="33"/>
      <c r="ABJ453" s="34"/>
      <c r="ABK453" s="33"/>
      <c r="ABL453" s="33"/>
      <c r="ABM453" s="33"/>
      <c r="ABN453" s="34"/>
      <c r="ABO453" s="33"/>
      <c r="ABP453" s="33"/>
      <c r="ABQ453" s="33"/>
      <c r="ABR453" s="34"/>
      <c r="ABS453" s="33"/>
      <c r="ABT453" s="33"/>
      <c r="ABU453" s="33"/>
      <c r="ABV453" s="34"/>
      <c r="ABW453" s="33"/>
      <c r="ABX453" s="33"/>
      <c r="ABY453" s="33"/>
      <c r="ABZ453" s="34"/>
      <c r="ACA453" s="33"/>
      <c r="ACB453" s="33"/>
      <c r="ACC453" s="33"/>
      <c r="ACD453" s="34"/>
      <c r="ACE453" s="33"/>
      <c r="ACF453" s="33"/>
      <c r="ACG453" s="33"/>
      <c r="ACH453" s="34"/>
      <c r="ACI453" s="33"/>
      <c r="ACJ453" s="33"/>
      <c r="ACK453" s="33"/>
      <c r="ACL453" s="34"/>
      <c r="ACM453" s="33"/>
      <c r="ACN453" s="33"/>
      <c r="ACO453" s="33"/>
      <c r="ACP453" s="34"/>
      <c r="ACQ453" s="33"/>
      <c r="ACR453" s="33"/>
      <c r="ACS453" s="33"/>
      <c r="ACT453" s="34"/>
      <c r="ACU453" s="33"/>
      <c r="ACV453" s="33"/>
      <c r="ACW453" s="33"/>
      <c r="ACX453" s="34"/>
      <c r="ACY453" s="33"/>
      <c r="ACZ453" s="33"/>
      <c r="ADA453" s="33"/>
      <c r="ADB453" s="34"/>
      <c r="ADC453" s="33"/>
      <c r="ADD453" s="33"/>
      <c r="ADE453" s="33"/>
      <c r="ADF453" s="34"/>
      <c r="ADG453" s="33"/>
      <c r="ADH453" s="33"/>
      <c r="ADI453" s="33"/>
      <c r="ADJ453" s="34"/>
      <c r="ADK453" s="33"/>
      <c r="ADL453" s="33"/>
      <c r="ADM453" s="33"/>
      <c r="ADN453" s="34"/>
      <c r="ADO453" s="33"/>
      <c r="ADP453" s="33"/>
      <c r="ADQ453" s="33"/>
      <c r="ADR453" s="34"/>
      <c r="ADS453" s="33"/>
      <c r="ADT453" s="33"/>
      <c r="ADU453" s="33"/>
      <c r="ADV453" s="34"/>
      <c r="ADW453" s="33"/>
      <c r="ADX453" s="33"/>
      <c r="ADY453" s="33"/>
      <c r="ADZ453" s="34"/>
      <c r="AEA453" s="33"/>
      <c r="AEB453" s="33"/>
      <c r="AEC453" s="33"/>
      <c r="AED453" s="34"/>
      <c r="AEE453" s="33"/>
      <c r="AEF453" s="33"/>
      <c r="AEG453" s="33"/>
      <c r="AEH453" s="34"/>
      <c r="AEI453" s="33"/>
      <c r="AEJ453" s="33"/>
      <c r="AEK453" s="33"/>
      <c r="AEL453" s="34"/>
      <c r="AEM453" s="33"/>
      <c r="AEN453" s="33"/>
      <c r="AEO453" s="33"/>
      <c r="AEP453" s="34"/>
      <c r="AEQ453" s="33"/>
      <c r="AER453" s="33"/>
      <c r="AES453" s="33"/>
      <c r="AET453" s="34"/>
      <c r="AEU453" s="33"/>
      <c r="AEV453" s="33"/>
      <c r="AEW453" s="33"/>
      <c r="AEX453" s="34"/>
      <c r="AEY453" s="33"/>
      <c r="AEZ453" s="33"/>
      <c r="AFA453" s="33"/>
      <c r="AFB453" s="34"/>
      <c r="AFC453" s="33"/>
      <c r="AFD453" s="33"/>
      <c r="AFE453" s="33"/>
      <c r="AFF453" s="34"/>
      <c r="AFG453" s="33"/>
      <c r="AFH453" s="33"/>
      <c r="AFI453" s="33"/>
      <c r="AFJ453" s="34"/>
      <c r="AFK453" s="33"/>
      <c r="AFL453" s="33"/>
      <c r="AFM453" s="33"/>
      <c r="AFN453" s="34"/>
      <c r="AFO453" s="33"/>
      <c r="AFP453" s="33"/>
      <c r="AFQ453" s="33"/>
      <c r="AFR453" s="34"/>
      <c r="AFS453" s="33"/>
      <c r="AFT453" s="33"/>
      <c r="AFU453" s="33"/>
      <c r="AFV453" s="34"/>
      <c r="AFW453" s="33"/>
      <c r="AFX453" s="33"/>
      <c r="AFY453" s="33"/>
      <c r="AFZ453" s="34"/>
      <c r="AGA453" s="33"/>
      <c r="AGB453" s="33"/>
      <c r="AGC453" s="33"/>
      <c r="AGD453" s="34"/>
      <c r="AGE453" s="33"/>
      <c r="AGF453" s="33"/>
      <c r="AGG453" s="33"/>
      <c r="AGH453" s="33"/>
      <c r="AGI453" s="33"/>
      <c r="AGJ453" s="34"/>
      <c r="AGK453" s="33"/>
      <c r="AGL453" s="33"/>
      <c r="AGM453" s="33"/>
      <c r="AGN453" s="33"/>
      <c r="AGO453" s="34"/>
      <c r="AGP453" s="34"/>
      <c r="AGQ453" s="33"/>
      <c r="AGR453" s="33"/>
      <c r="AGS453" s="33"/>
      <c r="AGT453" s="33"/>
      <c r="AGU453" s="34"/>
      <c r="AGV453" s="34"/>
      <c r="AGW453" s="33"/>
      <c r="AGX453" s="33"/>
      <c r="AGY453" s="33"/>
      <c r="AGZ453" s="33"/>
      <c r="AHA453" s="34"/>
      <c r="AHB453" s="34"/>
      <c r="AHC453" s="33"/>
      <c r="AHD453" s="33"/>
      <c r="AHE453" s="33"/>
      <c r="AHF453" s="33"/>
      <c r="AHG453" s="34"/>
      <c r="AHH453" s="34"/>
      <c r="AHI453" s="33"/>
      <c r="AHJ453" s="33"/>
      <c r="AHK453" s="33"/>
      <c r="AHL453" s="33"/>
      <c r="AHM453" s="34"/>
      <c r="AHN453" s="34"/>
      <c r="AHO453" s="33"/>
      <c r="AHP453" s="33"/>
      <c r="AHQ453" s="33"/>
      <c r="AHR453" s="34"/>
      <c r="AHS453" s="33"/>
      <c r="AHT453" s="33"/>
      <c r="AHU453" s="33"/>
      <c r="AHV453" s="34"/>
      <c r="AHW453" s="33"/>
      <c r="AHX453" s="33"/>
      <c r="AHY453" s="33"/>
      <c r="AHZ453" s="34"/>
      <c r="AIA453" s="33"/>
      <c r="AIB453" s="33"/>
      <c r="AIC453" s="33"/>
      <c r="AID453" s="34"/>
      <c r="AIE453" s="33"/>
      <c r="AIF453" s="33"/>
      <c r="AIG453" s="33"/>
      <c r="AIH453" s="34"/>
    </row>
    <row r="454" spans="1:918" s="5" customFormat="1" outlineLevel="1" x14ac:dyDescent="0.25">
      <c r="A454" s="43">
        <v>1</v>
      </c>
      <c r="B454" s="48" t="s">
        <v>280</v>
      </c>
      <c r="C454" s="37"/>
      <c r="D454" s="35"/>
      <c r="E454" s="35"/>
      <c r="F454" s="35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61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 t="s">
        <v>388</v>
      </c>
      <c r="BJ454" s="57"/>
      <c r="BK454" s="57"/>
      <c r="BL454" s="57"/>
      <c r="BM454" s="57"/>
      <c r="BN454" s="57" t="s">
        <v>388</v>
      </c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38"/>
      <c r="CB454" s="38"/>
      <c r="CC454" s="38"/>
      <c r="CD454" s="38"/>
      <c r="CE454" s="61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38"/>
      <c r="CX454" s="38"/>
      <c r="CY454" s="61"/>
      <c r="CZ454" s="57"/>
      <c r="DA454" s="57"/>
      <c r="DB454" s="57"/>
      <c r="DC454" s="57" t="s">
        <v>388</v>
      </c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57"/>
      <c r="EJ454" s="57"/>
      <c r="EK454" s="57"/>
      <c r="EL454" s="57"/>
      <c r="EM454" s="61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38"/>
      <c r="FG454" s="61"/>
      <c r="FH454" s="57"/>
      <c r="FI454" s="57"/>
      <c r="FJ454" s="57"/>
      <c r="FK454" s="57"/>
      <c r="FL454" s="57"/>
      <c r="FM454" s="57"/>
      <c r="FN454" s="57"/>
      <c r="FO454" s="57" t="s">
        <v>388</v>
      </c>
      <c r="FP454" s="57" t="s">
        <v>388</v>
      </c>
      <c r="FQ454" s="57" t="s">
        <v>388</v>
      </c>
      <c r="FR454" s="57"/>
      <c r="FS454" s="57"/>
      <c r="FT454" s="57"/>
      <c r="FU454" s="57"/>
      <c r="FV454" s="57"/>
      <c r="FW454" s="57"/>
      <c r="FX454" s="57"/>
      <c r="FY454" s="57"/>
      <c r="FZ454" s="57"/>
      <c r="GA454" s="61"/>
      <c r="GB454" s="57" t="s">
        <v>388</v>
      </c>
      <c r="GC454" s="57" t="s">
        <v>388</v>
      </c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61"/>
      <c r="GV454" s="57" t="s">
        <v>388</v>
      </c>
      <c r="GW454" s="57" t="s">
        <v>388</v>
      </c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37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7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>IF(COUNTIFS($C$7:$AGE$7,"="&amp;$AGK$5,$C454:$AGE454,"б")=0,"",COUNTIFS($C$7:$AGE$7,"="&amp;$AGK$5,$C454:$AGE454,"б"))</f>
        <v/>
      </c>
      <c r="AGG454" s="43" t="str">
        <f>IF(COUNTIFS($C$7:$AGE$7,"="&amp;$AGK$5,$C454:$AGE454,"у")=0,"",COUNTIFS($C$7:$AGE$7,"="&amp;$AGK$5,$C454:$AGE454,"у"))</f>
        <v/>
      </c>
      <c r="AGH454" s="35">
        <f t="shared" ref="AGH454:AGH465" si="1309">IF(COUNTIFS($C$7:$AGE$7,"="&amp;$AGK$1,$C454:$AGE454,"н")=0,"",COUNTIFS($C$7:$AGE$7,"="&amp;$AGK$1,$C454:$AGE454,"н"))</f>
        <v>2</v>
      </c>
      <c r="AGL454" s="36" t="str">
        <f>IF(COUNTIFS($C$6:$AGE$6,9,$C454:$AGE454,"б")=0,"",COUNTIFS($C$6:$AGE$6,9,$C454:$AGE454,"б"))</f>
        <v/>
      </c>
      <c r="AGM454" s="36" t="str">
        <f t="shared" ref="AGM454:AGM465" si="1310">IF(COUNTIFS($C$6:$AGE$6,9,$C454:$AGE454,"у")=0,"",COUNTIFS($C$6:$AGE$6,9,$C454:$AGE454,"у"))</f>
        <v/>
      </c>
      <c r="AGN454" s="39">
        <f>IF(COUNTIFS($C$6:$AGE$6,9,$C454:$AGE454,"н")=0,"",COUNTIFS($C$6:$AGE$6,9,$C454:$AGE454,"н"))</f>
        <v>2</v>
      </c>
      <c r="AGO454" s="36" t="str">
        <f>IF(COUNTIFS($C$6:$AGE$6,10,$C454:$AGE454,"б")=0,"",COUNTIFS($C$6:$AGE$6,10,$C454:$AGE454,"б"))</f>
        <v/>
      </c>
      <c r="AGP454" s="36" t="str">
        <f t="shared" ref="AGP454:AGP465" si="1311">IF(COUNTIFS($C$6:$AGE$6,10,$C454:$AGE454,"у")=0,"",COUNTIFS($C$6:$AGE$6,10,$C454:$AGE454,"у"))</f>
        <v/>
      </c>
      <c r="AGQ454" s="39">
        <f>IF(COUNTIFS($C$6:$AGE$6,10,$C454:$AGE454,"н")=0,"",COUNTIFS($C$6:$AGE$6,10,$C454:$AGE454,"н"))</f>
        <v>4</v>
      </c>
      <c r="AGR454" s="36" t="str">
        <f>IF(COUNTIFS($C$6:$AGE$6,11,$C454:$AGE454,"б")=0,"",COUNTIFS($C$6:$AGE$6,11,$C454:$AGE454,"б"))</f>
        <v/>
      </c>
      <c r="AGS454" s="36" t="str">
        <f t="shared" ref="AGS454:AGS465" si="1312">IF(COUNTIFS($C$6:$AGE$6,11,$C454:$AGE454,"у")=0,"",COUNTIFS($C$6:$AGE$6,11,$C454:$AGE454,"у"))</f>
        <v/>
      </c>
      <c r="AGT454" s="39">
        <f>IF(COUNTIFS($C$6:$AGE$6,11,$C454:$AGE454,"н")=0,"",COUNTIFS($C$6:$AGE$6,11,$C454:$AGE454,"н"))</f>
        <v>4</v>
      </c>
      <c r="AGU454" s="36" t="str">
        <f>IF(COUNTIFS($C$6:$AGE$6,12,$C454:$AGE454,"б")=0,"",COUNTIFS($C$6:$AGE$6,12,$C454:$AGE454,"б"))</f>
        <v/>
      </c>
      <c r="AGV454" s="36" t="str">
        <f t="shared" ref="AGV454:AGV465" si="1313">IF(COUNTIFS($C$6:$AGE$6,12,$C454:$AGE454,"у")=0,"",COUNTIFS($C$6:$AGE$6,12,$C454:$AGE454,"у"))</f>
        <v/>
      </c>
      <c r="AGW454" s="39" t="str">
        <f>IF(COUNTIFS($C$6:$AGE$6,12,$C454:$AGE454,"н")=0,"",COUNTIFS($C$6:$AGE$6,12,$C454:$AGE454,"н"))</f>
        <v/>
      </c>
      <c r="AGX454" s="36" t="str">
        <f>IF(COUNTIFS($C$6:$AGE$6,1,$C454:$AGE454,"б")=0,"",COUNTIFS($C$6:$AGE$6,1,$C454:$AGE454,"б"))</f>
        <v/>
      </c>
      <c r="AGY454" s="36" t="str">
        <f t="shared" ref="AGY454:AGY465" si="1314">IF(COUNTIFS($C$6:$AGE$6,1,$C454:$AGE454,"у")=0,"",COUNTIFS($C$6:$AGE$6,1,$C454:$AGE454,"у"))</f>
        <v/>
      </c>
      <c r="AGZ454" s="39" t="str">
        <f>IF(COUNTIFS($C$6:$AGE$6,1,$C454:$AGE454,"н")=0,"",COUNTIFS($C$6:$AGE$6,1,$C454:$AGE454,"н"))</f>
        <v/>
      </c>
      <c r="AHA454" s="36" t="str">
        <f>IF(COUNTIFS($C$6:$AGE$6,2,$C454:$AGE454,"б")=0,"",COUNTIFS($C$6:$AGE$6,2,$C454:$AGE454,"б"))</f>
        <v/>
      </c>
      <c r="AHB454" s="36" t="str">
        <f t="shared" ref="AHB454:AHB465" si="1315">IF(COUNTIFS($C$6:$AGE$6,2,$C454:$AGE454,"у")=0,"",COUNTIFS($C$6:$AGE$6,2,$C454:$AGE454,"у"))</f>
        <v/>
      </c>
      <c r="AHC454" s="39" t="str">
        <f>IF(COUNTIFS($C$6:$AGE$6,2,$C454:$AGE454,"н")=0,"",COUNTIFS($C$6:$AGE$6,2,$C454:$AGE454,"н"))</f>
        <v/>
      </c>
      <c r="AHD454" s="36" t="str">
        <f>IF(COUNTIFS($C$6:$AGE$6,3,$C454:$AGE454,"б")=0,"",COUNTIFS($C$6:$AGE$6,3,$C454:$AGE454,"б"))</f>
        <v/>
      </c>
      <c r="AHE454" s="36" t="str">
        <f t="shared" ref="AHE454:AHE465" si="1316">IF(COUNTIFS($C$6:$AGE$6,3,$C454:$AGE454,"у")=0,"",COUNTIFS($C$6:$AGE$6,3,$C454:$AGE454,"у"))</f>
        <v/>
      </c>
      <c r="AHF454" s="39" t="str">
        <f>IF(COUNTIFS($C$6:$AGE$6,3,$C454:$AGE454,"н")=0,"",COUNTIFS($C$6:$AGE$6,3,$C454:$AGE454,"н"))</f>
        <v/>
      </c>
      <c r="AHG454" s="36" t="str">
        <f>IF(COUNTIFS($C$6:$AGE$6,4,$C454:$AGE454,"б")=0,"",COUNTIFS($C$6:$AGE$6,4,$C454:$AGE454,"б"))</f>
        <v/>
      </c>
      <c r="AHH454" s="36" t="str">
        <f t="shared" ref="AHH454:AHH465" si="1317">IF(COUNTIFS($C$6:$AGE$6,4,$C454:$AGE454,"у")=0,"",COUNTIFS($C$6:$AGE$6,4,$C454:$AGE454,"у"))</f>
        <v/>
      </c>
      <c r="AHI454" s="39" t="str">
        <f>IF(COUNTIFS($C$6:$AGE$6,4,$C454:$AGE454,"н")=0,"",COUNTIFS($C$6:$AGE$6,4,$C454:$AGE454,"н"))</f>
        <v/>
      </c>
      <c r="AHJ454" s="36" t="str">
        <f>IF(COUNTIFS($C$6:$AGE$6,5,$C454:$AGE454,"б")=0,"",COUNTIFS($C$6:$AGE$6,5,$C454:$AGE454,"б"))</f>
        <v/>
      </c>
      <c r="AHK454" s="36" t="str">
        <f t="shared" ref="AHK454:AHK465" si="1318">IF(COUNTIFS($C$6:$AGE$6,5,$C454:$AGE454,"у")=0,"",COUNTIFS($C$6:$AGE$6,5,$C454:$AGE454,"у"))</f>
        <v/>
      </c>
      <c r="AHL454" s="39" t="str">
        <f>IF(COUNTIFS($C$6:$AGE$6,5,$C454:$AGE454,"н")=0,"",COUNTIFS($C$6:$AGE$6,5,$C454:$AGE454,"н"))</f>
        <v/>
      </c>
      <c r="AHM454" s="36" t="str">
        <f>IF(COUNTIFS($C$6:$AGE$6,6,$C454:$AGE454,"б")=0,"",COUNTIFS($C$6:$AGE$6,6,$C454:$AGE454,"б"))</f>
        <v/>
      </c>
      <c r="AHN454" s="36" t="str">
        <f t="shared" ref="AHN454:AHN465" si="1319">IF(COUNTIFS($C$6:$AGE$6,6,$C454:$AGE454,"у")=0,"",COUNTIFS($C$6:$AGE$6,6,$C454:$AGE454,"у"))</f>
        <v/>
      </c>
      <c r="AHO454" s="39" t="str">
        <f>IF(COUNTIFS($C$6:$AGE$6,6,$C454:$AGE454,"н")=0,"",COUNTIFS($C$6:$AGE$6,6,$C454:$AGE454,"н"))</f>
        <v/>
      </c>
    </row>
    <row r="455" spans="1:918" s="5" customFormat="1" outlineLevel="1" x14ac:dyDescent="0.25">
      <c r="A455" s="43">
        <f>A454+1</f>
        <v>2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61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61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 t="s">
        <v>388</v>
      </c>
      <c r="HH455" s="57"/>
      <c r="HI455" s="57"/>
      <c r="HJ455" s="57"/>
      <c r="HK455" s="57"/>
      <c r="HL455" s="57"/>
      <c r="HM455" s="57"/>
      <c r="HN455" s="57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ref="AGF455:AGF465" si="1320">IF(COUNTIFS($C$7:$AGE$7,"="&amp;$AGK$1,$C455:$AGE455,"б")=0,"",COUNTIFS($C$7:$AGE$7,"="&amp;$AGK$1,$C455:$AGE455,"б"))</f>
        <v/>
      </c>
      <c r="AGG455" s="43" t="str">
        <f t="shared" ref="AGG455:AGG465" si="1321">IF(COUNTIFS($C$7:$AGE$7,"="&amp;$AGK$1,$C455:$AGE455,"у")=0,"",COUNTIFS($C$7:$AGE$7,"="&amp;$AGK$1,$C455:$AGE455,"у"))</f>
        <v/>
      </c>
      <c r="AGH455" s="35">
        <f t="shared" si="1309"/>
        <v>1</v>
      </c>
      <c r="AGL455" s="36" t="str">
        <f t="shared" ref="AGL455:AGL465" si="1322">IF(COUNTIFS($C$6:$AGE$6,9,$C455:$AGE455,"б")=0,"",COUNTIFS($C$6:$AGE$6,9,$C455:$AGE455,"б"))</f>
        <v/>
      </c>
      <c r="AGM455" s="36" t="str">
        <f t="shared" si="1310"/>
        <v/>
      </c>
      <c r="AGN455" s="39" t="str">
        <f t="shared" ref="AGN455:AGN465" si="1323">IF(COUNTIFS($C$6:$AGE$6,9,$C455:$AGE455,"н")=0,"",COUNTIFS($C$6:$AGE$6,9,$C455:$AGE455,"н"))</f>
        <v/>
      </c>
      <c r="AGO455" s="36" t="str">
        <f t="shared" ref="AGO455:AGO465" si="1324">IF(COUNTIFS($C$6:$AGE$6,10,$C455:$AGE455,"б")=0,"",COUNTIFS($C$6:$AGE$6,10,$C455:$AGE455,"б"))</f>
        <v/>
      </c>
      <c r="AGP455" s="36" t="str">
        <f t="shared" si="1311"/>
        <v/>
      </c>
      <c r="AGQ455" s="39" t="str">
        <f t="shared" ref="AGQ455:AGQ465" si="1325">IF(COUNTIFS($C$6:$AGE$6,10,$C455:$AGE455,"н")=0,"",COUNTIFS($C$6:$AGE$6,10,$C455:$AGE455,"н"))</f>
        <v/>
      </c>
      <c r="AGR455" s="36" t="str">
        <f t="shared" ref="AGR455:AGR465" si="1326">IF(COUNTIFS($C$6:$AGE$6,11,$C455:$AGE455,"б")=0,"",COUNTIFS($C$6:$AGE$6,11,$C455:$AGE455,"б"))</f>
        <v/>
      </c>
      <c r="AGS455" s="36" t="str">
        <f t="shared" si="1312"/>
        <v/>
      </c>
      <c r="AGT455" s="39">
        <f t="shared" ref="AGT455:AGT465" si="1327">IF(COUNTIFS($C$6:$AGE$6,11,$C455:$AGE455,"н")=0,"",COUNTIFS($C$6:$AGE$6,11,$C455:$AGE455,"н"))</f>
        <v>1</v>
      </c>
      <c r="AGU455" s="36" t="str">
        <f t="shared" ref="AGU455:AGU465" si="1328">IF(COUNTIFS($C$6:$AGE$6,12,$C455:$AGE455,"б")=0,"",COUNTIFS($C$6:$AGE$6,12,$C455:$AGE455,"б"))</f>
        <v/>
      </c>
      <c r="AGV455" s="36" t="str">
        <f t="shared" si="1313"/>
        <v/>
      </c>
      <c r="AGW455" s="39" t="str">
        <f t="shared" ref="AGW455:AGW465" si="1329">IF(COUNTIFS($C$6:$AGE$6,12,$C455:$AGE455,"н")=0,"",COUNTIFS($C$6:$AGE$6,12,$C455:$AGE455,"н"))</f>
        <v/>
      </c>
      <c r="AGX455" s="36" t="str">
        <f t="shared" ref="AGX455:AGX465" si="1330">IF(COUNTIFS($C$6:$AGE$6,1,$C455:$AGE455,"б")=0,"",COUNTIFS($C$6:$AGE$6,1,$C455:$AGE455,"б"))</f>
        <v/>
      </c>
      <c r="AGY455" s="36" t="str">
        <f t="shared" si="1314"/>
        <v/>
      </c>
      <c r="AGZ455" s="39" t="str">
        <f t="shared" ref="AGZ455:AGZ465" si="1331">IF(COUNTIFS($C$6:$AGE$6,1,$C455:$AGE455,"н")=0,"",COUNTIFS($C$6:$AGE$6,1,$C455:$AGE455,"н"))</f>
        <v/>
      </c>
      <c r="AHA455" s="36" t="str">
        <f t="shared" ref="AHA455:AHA465" si="1332">IF(COUNTIFS($C$6:$AGE$6,2,$C455:$AGE455,"б")=0,"",COUNTIFS($C$6:$AGE$6,2,$C455:$AGE455,"б"))</f>
        <v/>
      </c>
      <c r="AHB455" s="36" t="str">
        <f t="shared" si="1315"/>
        <v/>
      </c>
      <c r="AHC455" s="39" t="str">
        <f t="shared" ref="AHC455:AHC465" si="1333">IF(COUNTIFS($C$6:$AGE$6,2,$C455:$AGE455,"н")=0,"",COUNTIFS($C$6:$AGE$6,2,$C455:$AGE455,"н"))</f>
        <v/>
      </c>
      <c r="AHD455" s="36" t="str">
        <f t="shared" ref="AHD455:AHD465" si="1334">IF(COUNTIFS($C$6:$AGE$6,3,$C455:$AGE455,"б")=0,"",COUNTIFS($C$6:$AGE$6,3,$C455:$AGE455,"б"))</f>
        <v/>
      </c>
      <c r="AHE455" s="36" t="str">
        <f t="shared" si="1316"/>
        <v/>
      </c>
      <c r="AHF455" s="39" t="str">
        <f t="shared" ref="AHF455:AHF465" si="1335">IF(COUNTIFS($C$6:$AGE$6,3,$C455:$AGE455,"н")=0,"",COUNTIFS($C$6:$AGE$6,3,$C455:$AGE455,"н"))</f>
        <v/>
      </c>
      <c r="AHG455" s="36" t="str">
        <f t="shared" ref="AHG455:AHG465" si="1336">IF(COUNTIFS($C$6:$AGE$6,4,$C455:$AGE455,"б")=0,"",COUNTIFS($C$6:$AGE$6,4,$C455:$AGE455,"б"))</f>
        <v/>
      </c>
      <c r="AHH455" s="36" t="str">
        <f t="shared" si="1317"/>
        <v/>
      </c>
      <c r="AHI455" s="39" t="str">
        <f t="shared" ref="AHI455:AHI465" si="1337">IF(COUNTIFS($C$6:$AGE$6,4,$C455:$AGE455,"н")=0,"",COUNTIFS($C$6:$AGE$6,4,$C455:$AGE455,"н"))</f>
        <v/>
      </c>
      <c r="AHJ455" s="36" t="str">
        <f t="shared" ref="AHJ455:AHJ465" si="1338">IF(COUNTIFS($C$6:$AGE$6,5,$C455:$AGE455,"б")=0,"",COUNTIFS($C$6:$AGE$6,5,$C455:$AGE455,"б"))</f>
        <v/>
      </c>
      <c r="AHK455" s="36" t="str">
        <f t="shared" si="1318"/>
        <v/>
      </c>
      <c r="AHL455" s="39" t="str">
        <f t="shared" ref="AHL455:AHL465" si="1339">IF(COUNTIFS($C$6:$AGE$6,5,$C455:$AGE455,"н")=0,"",COUNTIFS($C$6:$AGE$6,5,$C455:$AGE455,"н"))</f>
        <v/>
      </c>
      <c r="AHM455" s="36" t="str">
        <f t="shared" ref="AHM455:AHM465" si="1340">IF(COUNTIFS($C$6:$AGE$6,6,$C455:$AGE455,"б")=0,"",COUNTIFS($C$6:$AGE$6,6,$C455:$AGE455,"б"))</f>
        <v/>
      </c>
      <c r="AHN455" s="36" t="str">
        <f t="shared" si="1319"/>
        <v/>
      </c>
      <c r="AHO455" s="39" t="str">
        <f t="shared" ref="AHO455:AHO465" si="1341">IF(COUNTIFS($C$6:$AGE$6,6,$C455:$AGE455,"н")=0,"",COUNTIFS($C$6:$AGE$6,6,$C455:$AGE455,"н"))</f>
        <v/>
      </c>
    </row>
    <row r="456" spans="1:918" s="5" customFormat="1" outlineLevel="1" x14ac:dyDescent="0.25">
      <c r="A456" s="43">
        <f t="shared" ref="A456:A465" si="1342">A455+1</f>
        <v>3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 t="s">
        <v>388</v>
      </c>
      <c r="AS456" s="57" t="s">
        <v>388</v>
      </c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 t="s">
        <v>388</v>
      </c>
      <c r="BJ456" s="57"/>
      <c r="BK456" s="57" t="s">
        <v>388</v>
      </c>
      <c r="BL456" s="57" t="s">
        <v>388</v>
      </c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 t="s">
        <v>399</v>
      </c>
      <c r="CG456" s="57" t="s">
        <v>399</v>
      </c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 t="s">
        <v>399</v>
      </c>
      <c r="CV456" s="57" t="s">
        <v>399</v>
      </c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61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 t="s">
        <v>388</v>
      </c>
      <c r="GR456" s="57" t="s">
        <v>388</v>
      </c>
      <c r="GS456" s="57" t="s">
        <v>388</v>
      </c>
      <c r="GT456" s="57"/>
      <c r="GU456" s="61"/>
      <c r="GV456" s="57" t="s">
        <v>388</v>
      </c>
      <c r="GW456" s="57" t="s">
        <v>388</v>
      </c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320"/>
        <v/>
      </c>
      <c r="AGG456" s="43" t="str">
        <f t="shared" si="1321"/>
        <v/>
      </c>
      <c r="AGH456" s="35">
        <f t="shared" si="1309"/>
        <v>2</v>
      </c>
      <c r="AGL456" s="36">
        <f t="shared" si="1322"/>
        <v>2</v>
      </c>
      <c r="AGM456" s="36" t="str">
        <f t="shared" si="1310"/>
        <v/>
      </c>
      <c r="AGN456" s="39">
        <f t="shared" si="1323"/>
        <v>5</v>
      </c>
      <c r="AGO456" s="36">
        <f t="shared" si="1324"/>
        <v>2</v>
      </c>
      <c r="AGP456" s="36" t="str">
        <f t="shared" si="1311"/>
        <v/>
      </c>
      <c r="AGQ456" s="39" t="str">
        <f t="shared" si="1325"/>
        <v/>
      </c>
      <c r="AGR456" s="36" t="str">
        <f t="shared" si="1326"/>
        <v/>
      </c>
      <c r="AGS456" s="36" t="str">
        <f t="shared" si="1312"/>
        <v/>
      </c>
      <c r="AGT456" s="39">
        <f t="shared" si="1327"/>
        <v>5</v>
      </c>
      <c r="AGU456" s="36" t="str">
        <f t="shared" si="1328"/>
        <v/>
      </c>
      <c r="AGV456" s="36" t="str">
        <f t="shared" si="1313"/>
        <v/>
      </c>
      <c r="AGW456" s="39" t="str">
        <f t="shared" si="1329"/>
        <v/>
      </c>
      <c r="AGX456" s="36" t="str">
        <f t="shared" si="1330"/>
        <v/>
      </c>
      <c r="AGY456" s="36" t="str">
        <f t="shared" si="1314"/>
        <v/>
      </c>
      <c r="AGZ456" s="39" t="str">
        <f t="shared" si="1331"/>
        <v/>
      </c>
      <c r="AHA456" s="36" t="str">
        <f t="shared" si="1332"/>
        <v/>
      </c>
      <c r="AHB456" s="36" t="str">
        <f t="shared" si="1315"/>
        <v/>
      </c>
      <c r="AHC456" s="39" t="str">
        <f t="shared" si="1333"/>
        <v/>
      </c>
      <c r="AHD456" s="36" t="str">
        <f t="shared" si="1334"/>
        <v/>
      </c>
      <c r="AHE456" s="36" t="str">
        <f t="shared" si="1316"/>
        <v/>
      </c>
      <c r="AHF456" s="39" t="str">
        <f t="shared" si="1335"/>
        <v/>
      </c>
      <c r="AHG456" s="36" t="str">
        <f t="shared" si="1336"/>
        <v/>
      </c>
      <c r="AHH456" s="36" t="str">
        <f t="shared" si="1317"/>
        <v/>
      </c>
      <c r="AHI456" s="39" t="str">
        <f t="shared" si="1337"/>
        <v/>
      </c>
      <c r="AHJ456" s="36" t="str">
        <f t="shared" si="1338"/>
        <v/>
      </c>
      <c r="AHK456" s="36" t="str">
        <f t="shared" si="1318"/>
        <v/>
      </c>
      <c r="AHL456" s="39" t="str">
        <f t="shared" si="1339"/>
        <v/>
      </c>
      <c r="AHM456" s="36" t="str">
        <f t="shared" si="1340"/>
        <v/>
      </c>
      <c r="AHN456" s="36" t="str">
        <f t="shared" si="1319"/>
        <v/>
      </c>
      <c r="AHO456" s="39" t="str">
        <f t="shared" si="1341"/>
        <v/>
      </c>
    </row>
    <row r="457" spans="1:918" s="5" customFormat="1" outlineLevel="1" x14ac:dyDescent="0.25">
      <c r="A457" s="43">
        <f t="shared" si="1342"/>
        <v>4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61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61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 t="str">
        <f t="shared" si="1322"/>
        <v/>
      </c>
      <c r="AGM457" s="36" t="str">
        <f t="shared" si="1310"/>
        <v/>
      </c>
      <c r="AGN457" s="39" t="str">
        <f t="shared" si="1323"/>
        <v/>
      </c>
      <c r="AGO457" s="36" t="str">
        <f t="shared" si="1324"/>
        <v/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 t="str">
        <f t="shared" si="1327"/>
        <v/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5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 t="s">
        <v>388</v>
      </c>
      <c r="DA458" s="57" t="s">
        <v>388</v>
      </c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 t="s">
        <v>388</v>
      </c>
      <c r="DM458" s="57" t="s">
        <v>388</v>
      </c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 t="s">
        <v>388</v>
      </c>
      <c r="EV458" s="57" t="s">
        <v>388</v>
      </c>
      <c r="EW458" s="57" t="s">
        <v>388</v>
      </c>
      <c r="EX458" s="57"/>
      <c r="EY458" s="57"/>
      <c r="EZ458" s="57"/>
      <c r="FA458" s="57"/>
      <c r="FB458" s="57"/>
      <c r="FC458" s="57" t="s">
        <v>388</v>
      </c>
      <c r="FD458" s="57" t="s">
        <v>388</v>
      </c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 t="s">
        <v>388</v>
      </c>
      <c r="FX458" s="57" t="s">
        <v>388</v>
      </c>
      <c r="FY458" s="57"/>
      <c r="FZ458" s="57"/>
      <c r="GA458" s="61"/>
      <c r="GB458" s="57" t="s">
        <v>388</v>
      </c>
      <c r="GC458" s="57" t="s">
        <v>388</v>
      </c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 t="s">
        <v>388</v>
      </c>
      <c r="GR458" s="57" t="s">
        <v>388</v>
      </c>
      <c r="GS458" s="57" t="s">
        <v>388</v>
      </c>
      <c r="GT458" s="57"/>
      <c r="GU458" s="61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>
        <f t="shared" si="1325"/>
        <v>11</v>
      </c>
      <c r="AGR458" s="36" t="str">
        <f t="shared" si="1326"/>
        <v/>
      </c>
      <c r="AGS458" s="36" t="str">
        <f t="shared" si="1312"/>
        <v/>
      </c>
      <c r="AGT458" s="39">
        <f t="shared" si="1327"/>
        <v>5</v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6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 t="s">
        <v>399</v>
      </c>
      <c r="CG459" s="57" t="s">
        <v>399</v>
      </c>
      <c r="CH459" s="57"/>
      <c r="CI459" s="57" t="s">
        <v>399</v>
      </c>
      <c r="CJ459" s="57" t="s">
        <v>399</v>
      </c>
      <c r="CK459" s="57" t="s">
        <v>399</v>
      </c>
      <c r="CL459" s="57" t="s">
        <v>399</v>
      </c>
      <c r="CM459" s="57" t="s">
        <v>399</v>
      </c>
      <c r="CN459" s="57" t="s">
        <v>399</v>
      </c>
      <c r="CO459" s="57" t="s">
        <v>399</v>
      </c>
      <c r="CP459" s="57"/>
      <c r="CQ459" s="57"/>
      <c r="CR459" s="57" t="s">
        <v>399</v>
      </c>
      <c r="CS459" s="57" t="s">
        <v>399</v>
      </c>
      <c r="CT459" s="57"/>
      <c r="CU459" s="57" t="s">
        <v>399</v>
      </c>
      <c r="CV459" s="57" t="s">
        <v>399</v>
      </c>
      <c r="CW459" s="38"/>
      <c r="CX459" s="38"/>
      <c r="CY459" s="61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61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61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 t="str">
        <f t="shared" si="1309"/>
        <v/>
      </c>
      <c r="AGL459" s="36">
        <f t="shared" si="1322"/>
        <v>9</v>
      </c>
      <c r="AGM459" s="36" t="str">
        <f t="shared" si="1310"/>
        <v/>
      </c>
      <c r="AGN459" s="39" t="str">
        <f t="shared" si="1323"/>
        <v/>
      </c>
      <c r="AGO459" s="36">
        <f t="shared" si="1324"/>
        <v>4</v>
      </c>
      <c r="AGP459" s="36" t="str">
        <f t="shared" si="1311"/>
        <v/>
      </c>
      <c r="AGQ459" s="39" t="str">
        <f t="shared" si="1325"/>
        <v/>
      </c>
      <c r="AGR459" s="36" t="str">
        <f t="shared" si="1326"/>
        <v/>
      </c>
      <c r="AGS459" s="36" t="str">
        <f t="shared" si="1312"/>
        <v/>
      </c>
      <c r="AGT459" s="39" t="str">
        <f t="shared" si="1327"/>
        <v/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7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 t="s">
        <v>388</v>
      </c>
      <c r="BJ460" s="57"/>
      <c r="BK460" s="57"/>
      <c r="BL460" s="57"/>
      <c r="BM460" s="57"/>
      <c r="BN460" s="57" t="s">
        <v>388</v>
      </c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38"/>
      <c r="CX460" s="38"/>
      <c r="CY460" s="61"/>
      <c r="CZ460" s="57"/>
      <c r="DA460" s="57"/>
      <c r="DB460" s="57"/>
      <c r="DC460" s="57" t="s">
        <v>388</v>
      </c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 t="s">
        <v>388</v>
      </c>
      <c r="FP460" s="57" t="s">
        <v>388</v>
      </c>
      <c r="FQ460" s="57" t="s">
        <v>388</v>
      </c>
      <c r="FR460" s="57"/>
      <c r="FS460" s="57"/>
      <c r="FT460" s="57"/>
      <c r="FU460" s="57"/>
      <c r="FV460" s="57"/>
      <c r="FW460" s="57"/>
      <c r="FX460" s="57"/>
      <c r="FY460" s="57"/>
      <c r="FZ460" s="57"/>
      <c r="GA460" s="61"/>
      <c r="GB460" s="57" t="s">
        <v>388</v>
      </c>
      <c r="GC460" s="57" t="s">
        <v>388</v>
      </c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61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 t="str">
        <f t="shared" si="1322"/>
        <v/>
      </c>
      <c r="AGM460" s="36" t="str">
        <f t="shared" si="1310"/>
        <v/>
      </c>
      <c r="AGN460" s="39">
        <f t="shared" si="1323"/>
        <v>2</v>
      </c>
      <c r="AGO460" s="36" t="str">
        <f t="shared" si="1324"/>
        <v/>
      </c>
      <c r="AGP460" s="36" t="str">
        <f t="shared" si="1311"/>
        <v/>
      </c>
      <c r="AGQ460" s="39">
        <f t="shared" si="1325"/>
        <v>4</v>
      </c>
      <c r="AGR460" s="36" t="str">
        <f t="shared" si="1326"/>
        <v/>
      </c>
      <c r="AGS460" s="36" t="str">
        <f t="shared" si="1312"/>
        <v/>
      </c>
      <c r="AGT460" s="39">
        <f t="shared" si="1327"/>
        <v>2</v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8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 t="s">
        <v>388</v>
      </c>
      <c r="AS461" s="57" t="s">
        <v>388</v>
      </c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388</v>
      </c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388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 t="s">
        <v>399</v>
      </c>
      <c r="EK461" s="57" t="s">
        <v>399</v>
      </c>
      <c r="EL461" s="57" t="s">
        <v>399</v>
      </c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 t="s">
        <v>388</v>
      </c>
      <c r="FA461" s="57" t="s">
        <v>388</v>
      </c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61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61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 t="str">
        <f t="shared" si="1309"/>
        <v/>
      </c>
      <c r="AGL461" s="36" t="str">
        <f t="shared" si="1322"/>
        <v/>
      </c>
      <c r="AGM461" s="36" t="str">
        <f t="shared" si="1310"/>
        <v/>
      </c>
      <c r="AGN461" s="39">
        <f t="shared" si="1323"/>
        <v>3</v>
      </c>
      <c r="AGO461" s="36">
        <f t="shared" si="1324"/>
        <v>3</v>
      </c>
      <c r="AGP461" s="36" t="str">
        <f t="shared" si="1311"/>
        <v/>
      </c>
      <c r="AGQ461" s="39">
        <f t="shared" si="1325"/>
        <v>3</v>
      </c>
      <c r="AGR461" s="36" t="str">
        <f t="shared" si="1326"/>
        <v/>
      </c>
      <c r="AGS461" s="36" t="str">
        <f t="shared" si="1312"/>
        <v/>
      </c>
      <c r="AGT461" s="39" t="str">
        <f t="shared" si="1327"/>
        <v/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9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388</v>
      </c>
      <c r="BJ462" s="57"/>
      <c r="BK462" s="57" t="s">
        <v>388</v>
      </c>
      <c r="BL462" s="57" t="s">
        <v>388</v>
      </c>
      <c r="BM462" s="57"/>
      <c r="BN462" s="57"/>
      <c r="BO462" s="57"/>
      <c r="BP462" s="57"/>
      <c r="BQ462" s="57"/>
      <c r="BR462" s="57" t="s">
        <v>388</v>
      </c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 t="s">
        <v>388</v>
      </c>
      <c r="CV462" s="57" t="s">
        <v>388</v>
      </c>
      <c r="CW462" s="38"/>
      <c r="CX462" s="38"/>
      <c r="CY462" s="61"/>
      <c r="CZ462" s="57"/>
      <c r="DA462" s="57"/>
      <c r="DB462" s="57"/>
      <c r="DC462" s="57" t="s">
        <v>388</v>
      </c>
      <c r="DD462" s="57"/>
      <c r="DE462" s="57"/>
      <c r="DF462" s="57"/>
      <c r="DG462" s="57"/>
      <c r="DH462" s="57"/>
      <c r="DI462" s="57"/>
      <c r="DJ462" s="57"/>
      <c r="DK462" s="57"/>
      <c r="DL462" s="57" t="s">
        <v>388</v>
      </c>
      <c r="DM462" s="57" t="s">
        <v>388</v>
      </c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61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38"/>
      <c r="FG462" s="61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61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61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 t="s">
        <v>388</v>
      </c>
      <c r="HH462" s="57" t="s">
        <v>388</v>
      </c>
      <c r="HI462" s="57"/>
      <c r="HJ462" s="57"/>
      <c r="HK462" s="57"/>
      <c r="HL462" s="57"/>
      <c r="HM462" s="57"/>
      <c r="HN462" s="57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>
        <f t="shared" si="1309"/>
        <v>2</v>
      </c>
      <c r="AGL462" s="36" t="str">
        <f t="shared" si="1322"/>
        <v/>
      </c>
      <c r="AGM462" s="36" t="str">
        <f t="shared" si="1310"/>
        <v/>
      </c>
      <c r="AGN462" s="39">
        <f t="shared" si="1323"/>
        <v>4</v>
      </c>
      <c r="AGO462" s="36" t="str">
        <f t="shared" si="1324"/>
        <v/>
      </c>
      <c r="AGP462" s="36" t="str">
        <f t="shared" si="1311"/>
        <v/>
      </c>
      <c r="AGQ462" s="39">
        <f t="shared" si="1325"/>
        <v>5</v>
      </c>
      <c r="AGR462" s="36" t="str">
        <f t="shared" si="1326"/>
        <v/>
      </c>
      <c r="AGS462" s="36" t="str">
        <f t="shared" si="1312"/>
        <v/>
      </c>
      <c r="AGT462" s="39">
        <f t="shared" si="1327"/>
        <v>2</v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10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 t="s">
        <v>388</v>
      </c>
      <c r="AS463" s="57" t="s">
        <v>388</v>
      </c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 t="s">
        <v>388</v>
      </c>
      <c r="BE463" s="57" t="s">
        <v>388</v>
      </c>
      <c r="BF463" s="57"/>
      <c r="BG463" s="57" t="s">
        <v>388</v>
      </c>
      <c r="BH463" s="57" t="s">
        <v>388</v>
      </c>
      <c r="BI463" s="57" t="s">
        <v>388</v>
      </c>
      <c r="BJ463" s="57"/>
      <c r="BK463" s="57"/>
      <c r="BL463" s="57"/>
      <c r="BM463" s="57"/>
      <c r="BN463" s="57" t="s">
        <v>388</v>
      </c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38"/>
      <c r="CX463" s="38"/>
      <c r="CY463" s="61"/>
      <c r="CZ463" s="57" t="s">
        <v>388</v>
      </c>
      <c r="DA463" s="57" t="s">
        <v>388</v>
      </c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61"/>
      <c r="EN463" s="57" t="s">
        <v>388</v>
      </c>
      <c r="EO463" s="57" t="s">
        <v>388</v>
      </c>
      <c r="EP463" s="57"/>
      <c r="EQ463" s="57"/>
      <c r="ER463" s="57"/>
      <c r="ES463" s="57"/>
      <c r="ET463" s="57"/>
      <c r="EU463" s="57" t="s">
        <v>388</v>
      </c>
      <c r="EV463" s="57" t="s">
        <v>388</v>
      </c>
      <c r="EW463" s="57" t="s">
        <v>388</v>
      </c>
      <c r="EX463" s="57"/>
      <c r="EY463" s="57"/>
      <c r="EZ463" s="57"/>
      <c r="FA463" s="57"/>
      <c r="FB463" s="57"/>
      <c r="FC463" s="57"/>
      <c r="FD463" s="57"/>
      <c r="FE463" s="57"/>
      <c r="FF463" s="38"/>
      <c r="FG463" s="61"/>
      <c r="FH463" s="57" t="s">
        <v>388</v>
      </c>
      <c r="FI463" s="57" t="s">
        <v>388</v>
      </c>
      <c r="FJ463" s="57"/>
      <c r="FK463" s="57" t="s">
        <v>388</v>
      </c>
      <c r="FL463" s="57" t="s">
        <v>388</v>
      </c>
      <c r="FM463" s="57" t="s">
        <v>388</v>
      </c>
      <c r="FN463" s="57" t="s">
        <v>388</v>
      </c>
      <c r="FO463" s="57" t="s">
        <v>388</v>
      </c>
      <c r="FP463" s="57" t="s">
        <v>388</v>
      </c>
      <c r="FQ463" s="57" t="s">
        <v>388</v>
      </c>
      <c r="FR463" s="57"/>
      <c r="FS463" s="57"/>
      <c r="FT463" s="57" t="s">
        <v>388</v>
      </c>
      <c r="FU463" s="57" t="s">
        <v>388</v>
      </c>
      <c r="FV463" s="57"/>
      <c r="FW463" s="57"/>
      <c r="FX463" s="57"/>
      <c r="FY463" s="57"/>
      <c r="FZ463" s="57"/>
      <c r="GA463" s="61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 t="s">
        <v>388</v>
      </c>
      <c r="GR463" s="57" t="s">
        <v>388</v>
      </c>
      <c r="GS463" s="57" t="s">
        <v>388</v>
      </c>
      <c r="GT463" s="57"/>
      <c r="GU463" s="61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 t="s">
        <v>388</v>
      </c>
      <c r="HL463" s="57" t="s">
        <v>388</v>
      </c>
      <c r="HM463" s="57"/>
      <c r="HN463" s="57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>
        <f t="shared" si="1309"/>
        <v>2</v>
      </c>
      <c r="AGL463" s="36" t="str">
        <f t="shared" si="1322"/>
        <v/>
      </c>
      <c r="AGM463" s="36" t="str">
        <f t="shared" si="1310"/>
        <v/>
      </c>
      <c r="AGN463" s="39">
        <f t="shared" si="1323"/>
        <v>8</v>
      </c>
      <c r="AGO463" s="36" t="str">
        <f t="shared" si="1324"/>
        <v/>
      </c>
      <c r="AGP463" s="36" t="str">
        <f t="shared" si="1311"/>
        <v/>
      </c>
      <c r="AGQ463" s="39">
        <f t="shared" si="1325"/>
        <v>18</v>
      </c>
      <c r="AGR463" s="36" t="str">
        <f t="shared" si="1326"/>
        <v/>
      </c>
      <c r="AGS463" s="36" t="str">
        <f t="shared" si="1312"/>
        <v/>
      </c>
      <c r="AGT463" s="39">
        <f t="shared" si="1327"/>
        <v>5</v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11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61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61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61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 t="str">
        <f t="shared" si="1309"/>
        <v/>
      </c>
      <c r="AGL464" s="36" t="str">
        <f t="shared" si="1322"/>
        <v/>
      </c>
      <c r="AGM464" s="36" t="str">
        <f t="shared" si="1310"/>
        <v/>
      </c>
      <c r="AGN464" s="39" t="str">
        <f t="shared" si="1323"/>
        <v/>
      </c>
      <c r="AGO464" s="36" t="str">
        <f t="shared" si="1324"/>
        <v/>
      </c>
      <c r="AGP464" s="36" t="str">
        <f t="shared" si="1311"/>
        <v/>
      </c>
      <c r="AGQ464" s="39" t="str">
        <f t="shared" si="1325"/>
        <v/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12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7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61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2020-11-16T14:27:44Z</dcterms:modified>
</cp:coreProperties>
</file>